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atif\Downloads\مؤشرات\3. بيئة احتجاز\data\"/>
    </mc:Choice>
  </mc:AlternateContent>
  <xr:revisionPtr revIDLastSave="0" documentId="13_ncr:1_{35DA2477-7D82-4A77-9865-CA74CD573C37}" xr6:coauthVersionLast="47" xr6:coauthVersionMax="47" xr10:uidLastSave="{00000000-0000-0000-0000-000000000000}"/>
  <bookViews>
    <workbookView xWindow="-110" yWindow="-110" windowWidth="25820" windowHeight="13900" tabRatio="813" xr2:uid="{00000000-000D-0000-FFFF-FFFF00000000}"/>
  </bookViews>
  <sheets>
    <sheet name="data" sheetId="17" r:id="rId1"/>
    <sheet name="stats" sheetId="18" r:id="rId2"/>
  </sheets>
  <definedNames>
    <definedName name="_xlnm._FilterDatabase" localSheetId="0" hidden="1">data!$A$2:$BH$232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6" i="18" l="1"/>
  <c r="C216" i="18"/>
  <c r="D215" i="18"/>
  <c r="C215" i="18"/>
  <c r="D214" i="18"/>
  <c r="C214" i="18"/>
  <c r="D213" i="18"/>
  <c r="C213" i="18"/>
  <c r="D205" i="18"/>
  <c r="C205" i="18"/>
  <c r="D204" i="18"/>
  <c r="C204" i="18"/>
  <c r="D196" i="18"/>
  <c r="C196" i="18"/>
  <c r="D195" i="18"/>
  <c r="C195" i="18"/>
  <c r="D187" i="18"/>
  <c r="C187" i="18"/>
  <c r="D186" i="18"/>
  <c r="C186" i="18"/>
  <c r="D185" i="18"/>
  <c r="C185" i="18"/>
  <c r="D177" i="18"/>
  <c r="C177" i="18"/>
  <c r="D176" i="18"/>
  <c r="C176" i="18"/>
  <c r="D175" i="18"/>
  <c r="C175" i="18"/>
  <c r="D174" i="18"/>
  <c r="C174" i="18"/>
  <c r="D173" i="18"/>
  <c r="C173" i="18"/>
  <c r="D172" i="18"/>
  <c r="C172" i="18"/>
  <c r="D171" i="18"/>
  <c r="C171" i="18"/>
  <c r="D170" i="18"/>
  <c r="C170" i="18"/>
  <c r="D169" i="18"/>
  <c r="C169" i="18"/>
  <c r="D168" i="18"/>
  <c r="C168" i="18"/>
  <c r="D167" i="18"/>
  <c r="C167" i="18"/>
  <c r="D166" i="18"/>
  <c r="C166" i="18"/>
  <c r="D165" i="18"/>
  <c r="C165" i="18"/>
  <c r="D164" i="18"/>
  <c r="C164" i="18"/>
  <c r="D163" i="18"/>
  <c r="C163" i="18"/>
  <c r="D162" i="18"/>
  <c r="C162" i="18"/>
  <c r="D161" i="18"/>
  <c r="C161" i="18"/>
  <c r="D160" i="18"/>
  <c r="C160" i="18"/>
  <c r="D159" i="18"/>
  <c r="C159" i="18"/>
  <c r="D158" i="18"/>
  <c r="C158" i="18"/>
  <c r="D157" i="18"/>
  <c r="C157" i="18"/>
  <c r="D156" i="18"/>
  <c r="C156" i="18"/>
  <c r="D155" i="18"/>
  <c r="C155" i="18"/>
  <c r="D154" i="18"/>
  <c r="C154" i="18"/>
  <c r="D153" i="18"/>
  <c r="C153" i="18"/>
  <c r="D152" i="18"/>
  <c r="C152" i="18"/>
  <c r="D151" i="18"/>
  <c r="C151" i="18"/>
  <c r="D143" i="18"/>
  <c r="C143" i="18"/>
  <c r="D142" i="18"/>
  <c r="C142" i="18"/>
  <c r="D141" i="18"/>
  <c r="C141" i="18"/>
  <c r="D140" i="18"/>
  <c r="C140" i="18"/>
  <c r="D139" i="18"/>
  <c r="C139" i="18"/>
  <c r="D138" i="18"/>
  <c r="C138" i="18"/>
  <c r="D130" i="18"/>
  <c r="C130" i="18"/>
  <c r="D122" i="18"/>
  <c r="C122" i="18"/>
  <c r="C123" i="18" s="1"/>
  <c r="D97" i="18"/>
  <c r="C97" i="18"/>
  <c r="D96" i="18"/>
  <c r="C96" i="18"/>
  <c r="D95" i="18"/>
  <c r="C95" i="18"/>
  <c r="D87" i="18"/>
  <c r="C87" i="18"/>
  <c r="D86" i="18"/>
  <c r="C86" i="18"/>
  <c r="D85" i="18"/>
  <c r="C85" i="18"/>
  <c r="D84" i="18"/>
  <c r="C84" i="18"/>
  <c r="D83" i="18"/>
  <c r="C83" i="18"/>
  <c r="D75" i="18"/>
  <c r="C75" i="18"/>
  <c r="D74" i="18"/>
  <c r="C74" i="18"/>
  <c r="D73" i="18"/>
  <c r="C73" i="18"/>
  <c r="D65" i="18"/>
  <c r="C65" i="18"/>
  <c r="D64" i="18"/>
  <c r="C64" i="18"/>
  <c r="D63" i="18"/>
  <c r="C63" i="18"/>
  <c r="D62" i="18"/>
  <c r="C62" i="18"/>
  <c r="D61" i="18"/>
  <c r="C61" i="18"/>
  <c r="D60" i="18"/>
  <c r="C60" i="18"/>
  <c r="D59" i="18"/>
  <c r="C59" i="18"/>
  <c r="D58" i="18"/>
  <c r="C58" i="18"/>
  <c r="D57" i="18"/>
  <c r="C57" i="18"/>
  <c r="D56" i="18"/>
  <c r="C56" i="18"/>
  <c r="D55" i="18"/>
  <c r="C55" i="18"/>
  <c r="D54" i="18"/>
  <c r="C54" i="18"/>
  <c r="D53" i="18"/>
  <c r="C53" i="18"/>
  <c r="D52" i="18"/>
  <c r="C52" i="18"/>
  <c r="D51" i="18"/>
  <c r="C51" i="18"/>
  <c r="D50" i="18"/>
  <c r="C50" i="18"/>
  <c r="D49" i="18"/>
  <c r="C49" i="18"/>
  <c r="D48" i="18"/>
  <c r="C48" i="18"/>
  <c r="D47" i="18"/>
  <c r="C47" i="18"/>
  <c r="D46" i="18"/>
  <c r="C46" i="18"/>
  <c r="D45" i="18"/>
  <c r="C45" i="18"/>
  <c r="D44" i="18"/>
  <c r="C44" i="18"/>
  <c r="D43" i="18"/>
  <c r="C43" i="18"/>
  <c r="D42" i="18"/>
  <c r="C42" i="18"/>
  <c r="D41" i="18"/>
  <c r="C41" i="18"/>
  <c r="D40" i="18"/>
  <c r="C40" i="18"/>
  <c r="D39" i="18"/>
  <c r="C39" i="18"/>
  <c r="D31" i="18"/>
  <c r="C31" i="18"/>
  <c r="D30" i="18"/>
  <c r="C30" i="18"/>
  <c r="D29" i="18"/>
  <c r="C29" i="18"/>
  <c r="D28" i="18"/>
  <c r="C28" i="18"/>
  <c r="D27" i="18"/>
  <c r="C27" i="18"/>
  <c r="D26" i="18"/>
  <c r="C26" i="18"/>
  <c r="D18" i="18"/>
  <c r="C18" i="18"/>
  <c r="D17" i="18"/>
  <c r="C17" i="18"/>
  <c r="D9" i="18"/>
  <c r="C9" i="18"/>
  <c r="D8" i="18"/>
  <c r="C8" i="18"/>
  <c r="D7" i="18"/>
  <c r="C7" i="18"/>
  <c r="D110" i="18"/>
  <c r="C110" i="18"/>
  <c r="D109" i="18"/>
  <c r="C109" i="18"/>
  <c r="D108" i="18"/>
  <c r="C108" i="18"/>
  <c r="D107" i="18"/>
  <c r="C107" i="18"/>
  <c r="D106" i="18"/>
  <c r="C106" i="18"/>
  <c r="D105" i="18"/>
  <c r="C105" i="18"/>
  <c r="E213" i="18" l="1"/>
  <c r="E214" i="18"/>
  <c r="E205" i="18"/>
  <c r="E215" i="18"/>
  <c r="E157" i="18"/>
  <c r="E151" i="18"/>
  <c r="E167" i="18"/>
  <c r="E175" i="18"/>
  <c r="E187" i="18"/>
  <c r="E159" i="18"/>
  <c r="E162" i="18"/>
  <c r="E166" i="18"/>
  <c r="E186" i="18"/>
  <c r="E142" i="18"/>
  <c r="E165" i="18"/>
  <c r="D144" i="18"/>
  <c r="E154" i="18"/>
  <c r="E170" i="18"/>
  <c r="E185" i="18"/>
  <c r="E140" i="18"/>
  <c r="E155" i="18"/>
  <c r="D188" i="18"/>
  <c r="E141" i="18"/>
  <c r="E156" i="18"/>
  <c r="E172" i="18"/>
  <c r="E158" i="18"/>
  <c r="E174" i="18"/>
  <c r="C197" i="18"/>
  <c r="E152" i="18"/>
  <c r="E160" i="18"/>
  <c r="E196" i="18"/>
  <c r="E143" i="18"/>
  <c r="C131" i="18"/>
  <c r="E173" i="18"/>
  <c r="D131" i="18"/>
  <c r="D178" i="18"/>
  <c r="E204" i="18"/>
  <c r="C144" i="18"/>
  <c r="E153" i="18"/>
  <c r="E161" i="18"/>
  <c r="E168" i="18"/>
  <c r="D206" i="18"/>
  <c r="E139" i="18"/>
  <c r="E169" i="18"/>
  <c r="D197" i="18"/>
  <c r="E176" i="18"/>
  <c r="C206" i="18"/>
  <c r="E216" i="18"/>
  <c r="E163" i="18"/>
  <c r="E177" i="18"/>
  <c r="E164" i="18"/>
  <c r="E171" i="18"/>
  <c r="C188" i="18"/>
  <c r="E122" i="18"/>
  <c r="D123" i="18"/>
  <c r="C178" i="18"/>
  <c r="E195" i="18"/>
  <c r="E138" i="18"/>
  <c r="E130" i="18"/>
  <c r="E105" i="18"/>
  <c r="E108" i="18"/>
  <c r="E109" i="18"/>
  <c r="E63" i="18"/>
  <c r="E73" i="18"/>
  <c r="E61" i="18"/>
  <c r="E45" i="18"/>
  <c r="E53" i="18"/>
  <c r="E47" i="18"/>
  <c r="E97" i="18"/>
  <c r="E55" i="18"/>
  <c r="E46" i="18"/>
  <c r="E54" i="18"/>
  <c r="E87" i="18"/>
  <c r="E30" i="18"/>
  <c r="E83" i="18"/>
  <c r="E96" i="18"/>
  <c r="E85" i="18"/>
  <c r="E39" i="18"/>
  <c r="E86" i="18"/>
  <c r="E41" i="18"/>
  <c r="E106" i="18"/>
  <c r="D19" i="18"/>
  <c r="E50" i="18"/>
  <c r="E58" i="18"/>
  <c r="E28" i="18"/>
  <c r="E59" i="18"/>
  <c r="E18" i="18"/>
  <c r="E62" i="18"/>
  <c r="E49" i="18"/>
  <c r="E57" i="18"/>
  <c r="E65" i="18"/>
  <c r="E27" i="18"/>
  <c r="E42" i="18"/>
  <c r="E43" i="18"/>
  <c r="E51" i="18"/>
  <c r="E9" i="18"/>
  <c r="D10" i="18"/>
  <c r="E8" i="18"/>
  <c r="E26" i="18"/>
  <c r="E40" i="18"/>
  <c r="E48" i="18"/>
  <c r="E56" i="18"/>
  <c r="E64" i="18"/>
  <c r="E84" i="18"/>
  <c r="D32" i="18"/>
  <c r="E17" i="18"/>
  <c r="D76" i="18"/>
  <c r="E74" i="18"/>
  <c r="E110" i="18"/>
  <c r="E29" i="18"/>
  <c r="E44" i="18"/>
  <c r="E52" i="18"/>
  <c r="E60" i="18"/>
  <c r="E75" i="18"/>
  <c r="E31" i="18"/>
  <c r="C98" i="18"/>
  <c r="E107" i="18"/>
  <c r="C10" i="18"/>
  <c r="C88" i="18"/>
  <c r="D98" i="18"/>
  <c r="D88" i="18"/>
  <c r="C32" i="18"/>
  <c r="E7" i="18"/>
  <c r="C19" i="18"/>
  <c r="D66" i="18"/>
  <c r="C66" i="18"/>
  <c r="E95" i="18"/>
  <c r="C76" i="18"/>
  <c r="E123" i="18" l="1"/>
  <c r="F196" i="18" s="1"/>
  <c r="E188" i="18"/>
  <c r="E131" i="18"/>
  <c r="E144" i="18"/>
  <c r="E197" i="18"/>
  <c r="E206" i="18"/>
  <c r="E178" i="18"/>
  <c r="E98" i="18"/>
  <c r="E10" i="18"/>
  <c r="E19" i="18"/>
  <c r="E32" i="18"/>
  <c r="E66" i="18"/>
  <c r="E88" i="18"/>
  <c r="E76" i="18"/>
  <c r="F153" i="18" l="1"/>
  <c r="D124" i="18"/>
  <c r="F176" i="18"/>
  <c r="F139" i="18"/>
  <c r="F162" i="18"/>
  <c r="F142" i="18"/>
  <c r="C179" i="18"/>
  <c r="F174" i="18"/>
  <c r="D132" i="18"/>
  <c r="F185" i="18"/>
  <c r="F151" i="18"/>
  <c r="D189" i="18"/>
  <c r="F164" i="18"/>
  <c r="F141" i="18"/>
  <c r="C207" i="18"/>
  <c r="C189" i="18"/>
  <c r="F170" i="18"/>
  <c r="F173" i="18"/>
  <c r="F205" i="18"/>
  <c r="C124" i="18"/>
  <c r="F158" i="18"/>
  <c r="F177" i="18"/>
  <c r="D207" i="18"/>
  <c r="F143" i="18"/>
  <c r="F168" i="18"/>
  <c r="F166" i="18"/>
  <c r="F138" i="18"/>
  <c r="F160" i="18"/>
  <c r="C132" i="18"/>
  <c r="F140" i="18"/>
  <c r="F172" i="18"/>
  <c r="F156" i="18"/>
  <c r="F195" i="18"/>
  <c r="C198" i="18"/>
  <c r="C145" i="18"/>
  <c r="F122" i="18"/>
  <c r="F123" i="18" s="1"/>
  <c r="F130" i="18"/>
  <c r="F131" i="18" s="1"/>
  <c r="F159" i="18"/>
  <c r="F186" i="18"/>
  <c r="F157" i="18"/>
  <c r="F152" i="18"/>
  <c r="F155" i="18"/>
  <c r="D198" i="18"/>
  <c r="F204" i="18"/>
  <c r="F165" i="18"/>
  <c r="F154" i="18"/>
  <c r="F187" i="18"/>
  <c r="F163" i="18"/>
  <c r="D179" i="18"/>
  <c r="F175" i="18"/>
  <c r="F171" i="18"/>
  <c r="F167" i="18"/>
  <c r="F161" i="18"/>
  <c r="F169" i="18"/>
  <c r="D145" i="18"/>
  <c r="F65" i="18"/>
  <c r="F29" i="18"/>
  <c r="F31" i="18"/>
  <c r="F7" i="18"/>
  <c r="F40" i="18"/>
  <c r="F18" i="18"/>
  <c r="F58" i="18"/>
  <c r="F27" i="18"/>
  <c r="D77" i="18"/>
  <c r="F74" i="18"/>
  <c r="F62" i="18"/>
  <c r="F52" i="18"/>
  <c r="F28" i="18"/>
  <c r="F54" i="18"/>
  <c r="D89" i="18"/>
  <c r="F30" i="18"/>
  <c r="F41" i="18"/>
  <c r="F43" i="18"/>
  <c r="C99" i="18"/>
  <c r="F83" i="18"/>
  <c r="C77" i="18"/>
  <c r="F96" i="18"/>
  <c r="F49" i="18"/>
  <c r="D20" i="18"/>
  <c r="D67" i="18"/>
  <c r="F9" i="18"/>
  <c r="F17" i="18"/>
  <c r="F51" i="18"/>
  <c r="F87" i="18"/>
  <c r="F8" i="18"/>
  <c r="F60" i="18"/>
  <c r="C89" i="18"/>
  <c r="F86" i="18"/>
  <c r="F95" i="18"/>
  <c r="F50" i="18"/>
  <c r="F56" i="18"/>
  <c r="D11" i="18"/>
  <c r="D33" i="18"/>
  <c r="F57" i="18"/>
  <c r="F26" i="18"/>
  <c r="C33" i="18"/>
  <c r="C20" i="18"/>
  <c r="F46" i="18"/>
  <c r="F48" i="18"/>
  <c r="F75" i="18"/>
  <c r="F85" i="18"/>
  <c r="C11" i="18"/>
  <c r="D99" i="18"/>
  <c r="F45" i="18"/>
  <c r="F53" i="18"/>
  <c r="F73" i="18"/>
  <c r="F55" i="18"/>
  <c r="F97" i="18"/>
  <c r="F47" i="18"/>
  <c r="F61" i="18"/>
  <c r="F63" i="18"/>
  <c r="F59" i="18"/>
  <c r="F42" i="18"/>
  <c r="F44" i="18"/>
  <c r="F64" i="18"/>
  <c r="F84" i="18"/>
  <c r="C67" i="18"/>
  <c r="F39" i="18"/>
  <c r="E124" i="18" l="1"/>
  <c r="F197" i="18"/>
  <c r="F188" i="18"/>
  <c r="F144" i="18"/>
  <c r="E179" i="18"/>
  <c r="F206" i="18"/>
  <c r="E207" i="18"/>
  <c r="E145" i="18"/>
  <c r="F178" i="18"/>
  <c r="E198" i="18"/>
  <c r="E189" i="18"/>
  <c r="E132" i="18"/>
  <c r="E67" i="18"/>
  <c r="E99" i="18"/>
  <c r="E89" i="18"/>
  <c r="E33" i="18"/>
  <c r="E77" i="18"/>
  <c r="F76" i="18"/>
  <c r="E11" i="18"/>
  <c r="F66" i="18"/>
  <c r="F98" i="18"/>
  <c r="F32" i="18"/>
  <c r="F19" i="18"/>
  <c r="E20" i="18"/>
  <c r="F10" i="18"/>
  <c r="F88" i="18"/>
</calcChain>
</file>

<file path=xl/sharedStrings.xml><?xml version="1.0" encoding="utf-8"?>
<sst xmlns="http://schemas.openxmlformats.org/spreadsheetml/2006/main" count="8022" uniqueCount="1082">
  <si>
    <t>رابط 1</t>
  </si>
  <si>
    <t>رابط 2</t>
  </si>
  <si>
    <t>رابط 3</t>
  </si>
  <si>
    <t>رابط 4</t>
  </si>
  <si>
    <t>أرقام رسمية وقضائية</t>
  </si>
  <si>
    <t>أبعاد الواقعة</t>
  </si>
  <si>
    <t>مصادر</t>
  </si>
  <si>
    <t>الاتهامات المُوجهة</t>
  </si>
  <si>
    <t>محافظة</t>
  </si>
  <si>
    <t>دائرة</t>
  </si>
  <si>
    <t>مكان</t>
  </si>
  <si>
    <t>القاهرة</t>
  </si>
  <si>
    <t>بني سويف</t>
  </si>
  <si>
    <t>الإسماعيلية</t>
  </si>
  <si>
    <t>الدقهلية</t>
  </si>
  <si>
    <t>الشرقية</t>
  </si>
  <si>
    <t>جنوب سيناء</t>
  </si>
  <si>
    <t>الإسكندرية</t>
  </si>
  <si>
    <t>الجيزة</t>
  </si>
  <si>
    <t>إهمال طبي داخل مكان احتجاز</t>
  </si>
  <si>
    <t>وفاة داخل مكان احتجاز</t>
  </si>
  <si>
    <t>المنوفية</t>
  </si>
  <si>
    <t>القليوبية</t>
  </si>
  <si>
    <t>الغربية</t>
  </si>
  <si>
    <t>قنا</t>
  </si>
  <si>
    <t>الوادي الجديد</t>
  </si>
  <si>
    <t>بورسعيد</t>
  </si>
  <si>
    <t>دمياط</t>
  </si>
  <si>
    <t>المنيا</t>
  </si>
  <si>
    <t>البحيرة</t>
  </si>
  <si>
    <t>كفر الشيخ</t>
  </si>
  <si>
    <t>سوهاج</t>
  </si>
  <si>
    <t>السويس</t>
  </si>
  <si>
    <t>رابط 5</t>
  </si>
  <si>
    <t>الحق في الحياة</t>
  </si>
  <si>
    <t>أنثى</t>
  </si>
  <si>
    <t>الفيوم</t>
  </si>
  <si>
    <t>أسيوط</t>
  </si>
  <si>
    <t>الأقصر</t>
  </si>
  <si>
    <t>أسوان</t>
  </si>
  <si>
    <t>شمال سيناء</t>
  </si>
  <si>
    <t>البحر الأحمر</t>
  </si>
  <si>
    <t>مجال الناشطية</t>
  </si>
  <si>
    <t>السن</t>
  </si>
  <si>
    <t>بيانات قانونية وإجراءات قضائية</t>
  </si>
  <si>
    <t>إجراءات وتحركات</t>
  </si>
  <si>
    <t>لاحقة</t>
  </si>
  <si>
    <t>ذكر</t>
  </si>
  <si>
    <t>الجنسية</t>
  </si>
  <si>
    <t>حقوق الإنسان</t>
  </si>
  <si>
    <t>مدة احتجاز غير قانوني</t>
  </si>
  <si>
    <t>أحكام وإجراءات قضائية سابقة</t>
  </si>
  <si>
    <t>أماكن احتجاز مر عليها</t>
  </si>
  <si>
    <t>مكان القبض</t>
  </si>
  <si>
    <t>تاريخ القبض / ضبط الواقعة القضائية</t>
  </si>
  <si>
    <t>سياسية</t>
  </si>
  <si>
    <t>الحق في السلامة الجسدية والنفسية</t>
  </si>
  <si>
    <t>حقوق اقتصادية واجتماعية</t>
  </si>
  <si>
    <t>عدالة جنائية</t>
  </si>
  <si>
    <t>حرية الإعلام</t>
  </si>
  <si>
    <t>اسم مميز/إعلامي للواقعة أو القضية المتصلة</t>
  </si>
  <si>
    <t>تصنيف محافظة الواقعة</t>
  </si>
  <si>
    <t>الإسكندرية ومطروح</t>
  </si>
  <si>
    <t>القاهرة الكبرى</t>
  </si>
  <si>
    <t>الإجمالي</t>
  </si>
  <si>
    <t>النسبة</t>
  </si>
  <si>
    <t>واقعة جنائية</t>
  </si>
  <si>
    <t>الصفة الاجتماعية</t>
  </si>
  <si>
    <t>المحافظة</t>
  </si>
  <si>
    <t>إضراب عن الطعام داخل مكان احتجاز</t>
  </si>
  <si>
    <t>استهداف النساء</t>
  </si>
  <si>
    <t>استهداف القصر</t>
  </si>
  <si>
    <t>إعلامية</t>
  </si>
  <si>
    <t>مع مراعاة أن معيار العد هنا مختلف، حيث أن أي واقعة معينة قد تكون مُتصلة بأكثر من حق، وبالتالي إجمالي عدد مرات تكرار "الحق" أكبر من عدد الوقائع</t>
  </si>
  <si>
    <t>سياق ظرفي للواقعة</t>
  </si>
  <si>
    <t>نوع الواقعة</t>
  </si>
  <si>
    <t>سجن العاشر من رمضان</t>
  </si>
  <si>
    <t>ميدان التحرير</t>
  </si>
  <si>
    <t>سجن وادي النطرون الجديد</t>
  </si>
  <si>
    <t>النائب العام</t>
  </si>
  <si>
    <t>اضراب عن الطعام</t>
  </si>
  <si>
    <t>اثر اعتداء مسجونات جنائيات عليها</t>
  </si>
  <si>
    <t>مطالبًا باخلاء سبيله باي ضمانه تريدها المحكمه</t>
  </si>
  <si>
    <t>اعتراضا علي استمرار حبسه والتضييق علي اسرته اثناء الزيارات</t>
  </si>
  <si>
    <t>اعتراضا منه علي الاجراءات القمعيه و التعنت معه وظروف الحبس الغير ادميه ووضعه داخل غرفه التاديب منذ ايام وتهديده بالتغريب لسجن ابعد انتقاما منه وذلك لمطالبته ببعض حقوقه في الحصول علي كتبه الدراسيه</t>
  </si>
  <si>
    <t>عدم  السماح بعلاجه، ومنعه من اجراء العمليه الجراحيه الضروريه بناء علي تقرير طبي رسمي صادر من مستشفي القصر العيني</t>
  </si>
  <si>
    <t>نص الحدث</t>
  </si>
  <si>
    <t>كشف مركز الشهاب لحقوق الانسان عن استمرار الصحفيه هاله فهمي، المعتقله في سجن النساء الجديد بالعاشر من رمضان، في اضرابها عن الطعام الذي بداته قبل اسبوعين، بعد تعنت اداره السجن في التعامل مع شكواها اثر اعتداء مسجونات جنائيات عليها._x000D_
وادان مركز الشهاب الانتهاكات بحق الصحفيه، وتضامن مع مطالبها، مطالبا بوقف الانتهاكات بحقها والافراج الفوري عنها.</t>
  </si>
  <si>
    <t>https://www.facebook.com/sharkiaonline1/posts/pfbid0PcT1fsYaDmZ4mHFRLwK7XHrYFrU5dxi1jRLjdyM5aQMVMZF3fatudTH8XwGjN7Bwl</t>
  </si>
  <si>
    <t>https://www.facebook.com/sharkiaonline1/posts/pfbid0KRTUNAu8SLtcmin3xzHqXTmb2GB1WynscKSpX6zng7ScPTGiYY4xpsLGfKLis6Htl</t>
  </si>
  <si>
    <t>حجزت محكمه الجنح الاقتصاديه، صباح اليوم، محاكمه رئيس مجلس امناء التيار الحر، هشام قاسم، الي 16 سبتمبر، للنطق بالحكم، مع استمرار حبسه، وذلك في دعوتين قدمتا ضده؛ الاولي من وزير القوي العامله الاسبق، كمال ابو عيطه، يتهمه بالسب والقذف، والاخري من ضباط وافراد شرطه بقسم شرطه السيده زينب، يتهموا قاسم بالتعدي عليهم بالسب اثناء احتجازه. وشهدت جلسه اليوم منع الامن للصحفيين وممثلين عن السفاره البريطانيه والاتحاد الاوروبي من حضور المحاكمه، وهو ما تكرر ايضًا خلال الجلسه السابقه حين مُنع الصحفيون من حضور الجلسه. ويدخل قاسم اليوم الـ19 من اضرابه عن الطعام، بحسب فريق دفاعه، الذي اثبت خلال جلسه المحاكمه الاولي من المحاكمه بدء اضرابه، مطالبًا باخلاء سبيله باي ضمانه تريدها المحكمه، والاستماع لشهود النفي والاثبات، بالاضافه لتفريغ الكاميرات وضم دفاتر القسم.</t>
  </si>
  <si>
    <t>مدي مصر - النشره اليوميه 9-9-2023</t>
  </si>
  <si>
    <t>#جلال_البحيري يبدا اضرابًا ثانيًا عن الطعام و #مؤسسه_حريه_الفكر_والتعبير تقدم بلاغًا الي النائب العام لفتح تحقيق في الواقعه، والمطالبه باخلاء سبيله، بعد ان تقرر في 3 سبتمبر تجديد حبسه 45 يومًا في القضيه الثالثه له، وبهذا يكون البحيري قد قضي خمس سنوات في #الحبس_الاحتياطي علي ذمه قضايا مختلفه. للتفاصيل: 🔗https://bit.ly/3EqsYma</t>
  </si>
  <si>
    <t>https://www.facebook.com/afteegypt.org/posts/pfbid02N3G1JMzzxYcu9BG6Zpy5GCFfZgecaJ4DrRWxNUN4ezqtgp1XiJMAaP5WcwXnW5GGl</t>
  </si>
  <si>
    <t>مدي مصر - النشره اليوميه 13-9-2023</t>
  </si>
  <si>
    <t>لليوم السابع عشر.. علاء الدين العادلي يواصل اضرابه عن الطعام في محبسه لحين الافراج عنه . واصل الكيميائي علاء الدين العادلي، والد الناشطه المصريه الالمانيه فجر العادلي، اضرابه عن الطعام في محبسه، والذي اعلن عن الدخول فيه يوم 10 سبتمبر الجاري اعتراضا علي استمرار حبسه والتضييق علي اسرته اثناء الزيارات. وكانت فجر العادلي، قد اعلنت في مطلع سبتمبر الجاري، عن الدخول في اضراب عن الطعام، بعد تجديد حبس والدها وحبسه دون وجود دليل ادانه ضده. وروت العادلي تفاصيل ما جري معها واسرتها خلال زياره والدها، الامر الذي دفعه لاحقا للدخول في اضراب عن الطعام. وقالت فجر العادلي: "انتظرنا اكثر من 6 ساعات وبعد رؤيته لبضع دقائق، للاسف تم الاعتداء علينا.. علي كل حال اعلن والدي الاضراب عن الطعام، وقال انه شيء لا يطاق ان يُسجَنَ المعاقون، والعاجزون، وكبار السن، تعسفياً، وكذلك الاشخاصُ الذين يعانون من مشاكل نفسيه. اعتقلوا بدون سبب. الاشخاص الذين لا يستطيعون التحدث عن انفسهم". واوضحت في وقت سابق، ان الحاله الصحيه لوالدها سيئه، وانه يعاني من الم في ذراعه اليسري والم بالصدر، لافته الي انها من الضابط المسئول اجراء فحوصات لوالدها، للتاكد من عدم وجود اي مرض خطير في القلب. يذكر ان علاء الدين سعد محمد مقيم في المانيا، القي القبض عليه عندما وصل الي مصر يوم 18 اغسطس علي متن رحله مصر للطيران رقم MS786 - الدرجه الاقتصاديه، قادمًا من المانيا. تم احتجازه في المطار لمده تزيد عن 24 ساعه، حيث تم تقديمه امام نيابه امن الدوله يوم 20 اغسطس الماضي، متهما علي ذمه القضيه رقم 716 لسنه 2023 حصر امن دوله. ويواجه اتهامات الانضمام الي جماعه محظوره ونشر اخبار كاذبه. واثناء نظر جلسه امر حبسه، سال علاء عن سبب حبسه لكنه لم يجد اجابه من المسؤولين. تابعونا علي تويتر : https://twitter.com/ECRF_ORG #المفوضيه_المصريه_للحقوق_والحريات</t>
  </si>
  <si>
    <t>https://www.facebook.com/ecrf.net/posts/pfbid02MPUXTehanHNiLaABY8P4JkiYongpDYvKyBwGuZnXNnR1Lft8Une9qQ6GmkqC6Bqvl</t>
  </si>
  <si>
    <t>لليوم الثامن اضراب المعتقل "عمار ياسر"  عن الطعام  بسجن 440  وادي النطرون رصدت ووثقت الشبكه المصريه استمرار اضراب المعتقل الشاب  "عمار ياسر عبد العزيز ابراهيم "  24 عاما عن الطعام حيث  بدا اضرابه داخل منذ الجمعه الماضيه الموافق 22 سبتمبر  وذلك اعتراضا منه علي الاجراءات القمعيه و التعنت معه وظروف الحبس الغير ادميه ووضعه داخل غرفه التاديب منذ ايام وتهديده بالتغريب لسجن ابعد انتقاما منه وذلك لمطالبته ببعض حقوقه في الحصول علي كتبه الدراسيه وخاصه انه حاليا طالب بالثانويه العامه (منازل) في المرحله الثالثه ويحتاج الي الدعم والمذاكره وقد تقدمت اسرته ببلاغ الي النائب العام لاعلامهم باضرابه عن الطعام حيث تحمل اسرته وزاره الداخليه والمسئولين عن سجن "440 "وادي النطرون المسؤليه الكامله عن حياته وصحته . وكانت السلطات الامنيه المصريه بتاريخ 5 ديسمبر 2016 قد اعتقلت الطالب بالمرحله الثانويه "عمار ياسر"  17 عام  من قريه طنبشا -بمركز بركه السبع - بمحافظه المنوفيه ليختفي بعدها لمده  70 يوما داخل مقرات الامن الوطني المصري ليتعرض لابشع انواع التعذيب البدني والنفسي قبل ان يتم عرضه علي نيابه امن الدوله العليا والتحقيق معه علي ذمه القضيه" 64 عسكريه " وبعد سنوات من الحبس الاحتياطي يحصل بتاريخ 9 مارس 2020 علي حكم بالبراءه وبدلاً من اخلاء سبيله يتم تدويره علي قضايا جديده الشبكه المصريه تتضامن مع اضراب المعتقل عمار ياسر عن الطعام وتطالب النائب العام المصري باخلاء سبيله وخاصه انه للعام الثالث محبوساً احتياطيا بعد حكم البراءه . الشبكه المصريه تحذر سلطات سجن "440 وادي النطرون"ونحملها المسؤليه الكامله عن امنه وحياته و و نطالبهابالتوقف عن المضايقات التي يتعرض لها وتوفير المناخ وكل السبل لانهاء دراسته الثانويه. #الجمهوريهالجديده #الحوار_الوطني Egyptian Public Prosecution النيابه العامه المصريه المجلـس القومي لحقـوق الانسان الصفحه الرسميه لوزاره الداخليه Tarek El Khouly - طارق الخولي مكتب النائب العام مدينه الرحاب قطاع مصلحه السجون طره البلد</t>
  </si>
  <si>
    <t>https://www.facebook.com/ENHR2021/posts/pfbid029JMk37DJ9sqHQPJhRSKj4VSm6ScXzmU6R9JnB2q4jGJjsdpaoh7t3CCk1NfXj2LCl</t>
  </si>
  <si>
    <t>بسبب التنكيل المستمر والحرمان من العلاج.. السجين السياسي احمد اسماعيل يدخل في اضراب مفتوح عن الطعام رصدت الشبكه المصريه دخول السجين السياسي المصري، احمد اسماعيل ثابت اسماعيل في اضراب مفتوح عن الطعام منذ ترحيله يوم الثلاثاء الماضي، من سجن ابو زعبل 2 الي مركز اصلاح و تاهيل وادي النطرون الجديد "تاهيل 2" سيً السمعه. احمد اسماعيل، المعيد السابق بكليه العلوم الطبيه - جامعه مصر للعلوم والتكنولوجيا، 37 عاما ، والمحكوم عليه حكما نهائيًا بالاعدام في القضيه المعروفه اعلاميا بالتخابر مع قطر، قرر الدخول في الاضراب بعد تدهور حالته الصحيه، وتعنت السلطات المصريه في علاجه لسنوات، وعدم احالته الي احد المستشفيات المتخصصه لاجراء عمليه قلب مفتوح، وكونه في امس الحاجه الي العلاج. يعاني احمد، حسب تقرير طبي رسمي صادر من مستشفي القصر العيني في يونيو 2016، من ثقب في القلب، وارتجاع اذيني في البطين الايمن، وتضخم شديد في عضله القلب، ومعرض لحدوث فشل قلبي مفاجئ يؤدي للموت في ايه لحظه. وقد اوصي الفريق المعالج بضروره اجراء العمليه الجراحيه سواء في مستشفي القصر العيني او معهد ناصر بالقاهره، المتخصص في علاج الحالات شديده الصعوبه. وبدلا من البدء في اجراءات علاجه، اعيد مجددا الي زنزانته في مقبره العقرب شديد الحراسه 1. تقدمت اسرته بطلبات عديده للسلطات وناشدت الجهات المختصه علي مدار اكثر من 7 سنوات، لاخلاء سبيله طبيا وصحيا ، وسرعه اجراء العمليه الجراحيه لاحتياجه الي العلاج من اجل انقاذ حياته. وتستمر ماساه احمد اسماعيل للسنه العاشره ، في ظل عدم  السماح بعلاجه، ومنعه من اجراء العمليه الجراحيه الضروريه بناء علي تقرير طبي رسمي صادر من مستشفي القصر العيني، وايداعه زنازين سجن العقرب شديد الحراسه 1، والتي تفتقر الي ادني المعايير الانسانيه، لسنوات قبيل ترحيله الي سجن ليمان طره، وبعد فتره تم ترحيله الي ليمان ابوزعبل، ليستقر به الحال في تاهيل 2 مركز تاهيل واصلاح  وادي النطرون الجديد سيء السمعه بعدما رحل اليه الاسبوع الماضي، لتتواصل فصول المعاناه. الشبكه المصريه تتضامن مع اسرته، وتطالب السلطات المصريه بسرعه الاستجابه لاستغاثاته، واطلاق سراحه من اجل تلقي العلاج قبل فوات الاوان. كما تحمل الشبكه السلطات الامنيه المصريه والنائب العام المصري المسؤليه الكامله عن حياته وامنه وسلامته، نظرا لان التخاذل المتواصل، والتعمد في اهمال علاجه، يمكن ان يسهم في فقدان حياته. #الجمهوريهالجديده #الحوار_الوطني الشبكه المصريه لحقوق الانسان Egyptian Network For Human Rights ENHR المجلـس القومي لحقـوق الانسان</t>
  </si>
  <si>
    <t>https://www.facebook.com/ENHR2021/posts/pfbid02jdFw8WPeVdcKHQLzVhe7uNYjY9WCysxYVnopvbLGTeGY75htNoJ4rSnwm29BHxZYl</t>
  </si>
  <si>
    <t>محامي حقوقي</t>
  </si>
  <si>
    <t>الجيزة - كرداسة - قرية ناهيا</t>
  </si>
  <si>
    <t>الشرقية - العاشر من رمضان</t>
  </si>
  <si>
    <t>صحفي</t>
  </si>
  <si>
    <t>كيميائي</t>
  </si>
  <si>
    <t>الشرقية - كفر صقر</t>
  </si>
  <si>
    <t>رقم 2064 لسنة 2023 حصر أمن الدولة العليا</t>
  </si>
  <si>
    <t>الانضمام إلى جماعة إرهابية، ونشر وإذاعة أخبار وبيانات كاذبة من شأنها الإضرار بالأمن والنظام العام، واستخدام حساب على مواقع التواصل الاجتماعي بغرض نشر وإذاعة الأخبار والبيانات الكاذبة.</t>
  </si>
  <si>
    <t xml:space="preserve">المنزل </t>
  </si>
  <si>
    <t>تعرض للاختفاء</t>
  </si>
  <si>
    <t>المنزل</t>
  </si>
  <si>
    <t>رقم 716 لسنة 2023 حصر أمن الدولة العليا</t>
  </si>
  <si>
    <t>نشر أخبار كاذبة والانضمام لجماعة إرهابية</t>
  </si>
  <si>
    <t>مطار القاهرة قادما من ألمانيا</t>
  </si>
  <si>
    <t>رابط 6</t>
  </si>
  <si>
    <t>رابط 7</t>
  </si>
  <si>
    <t>طالب</t>
  </si>
  <si>
    <t>الناشر والكاتب الحقوقي</t>
  </si>
  <si>
    <t>رئيس مجلس أمناء التيار الحر</t>
  </si>
  <si>
    <t>رقم 2121 لسنة 2023 جنح مالية (بلاغ أبو عيطه رقم 5007 لسنة 2023 إداري السيدة زينب وبلاغ شرطة السيدة زينب رقم 2825 لسنة 2023)</t>
  </si>
  <si>
    <t>نشر منشورات على مواقع التواصل الاجتماعي تحمل سبًا وقذفًا لشخصه، وواجهت النيابة قاسم اتهامات بسب وقذف كمال أبو عيطة وتعمد إزعاجه، وسب وقذف موظف عام وتعمد إزعاجه (شرطة السيدة زينب)</t>
  </si>
  <si>
    <t>نيابة السيدة زينب</t>
  </si>
  <si>
    <t>https://afteegypt.org/legal-updates-2/2023/09/10/35373-afteegypt.html</t>
  </si>
  <si>
    <t>النديم - أرشيف القهر - الربع الرابع 2023</t>
  </si>
  <si>
    <t>عبد الصمد ربيع عبد الرحمن منصور</t>
  </si>
  <si>
    <t>محامية حقوقية</t>
  </si>
  <si>
    <t>القاهرة - مدينة نصر</t>
  </si>
  <si>
    <t>القليوبية - العبور</t>
  </si>
  <si>
    <t>القليوبية - قليوب</t>
  </si>
  <si>
    <t>رقم 2063 لسنة 2023 حصر أمن الدولة العليا</t>
  </si>
  <si>
    <t>الانضمام إلى جماعة إرهابية، ونشر أخبار كاذبة، واستخدام حساب على شبكة الإنترنت لارتكاب جريمة.</t>
  </si>
  <si>
    <t>الانضمام إلى جماعة تأسست على خلاف القانون، وسوء استخدام وسائل التواصل الاجتماعي</t>
  </si>
  <si>
    <t>الانضمام إلي جماعة إرهابية، ونشر أخبار كاذبة، والاشتراك ف تجمهر من شأنه جعل السلم العام في خطر.</t>
  </si>
  <si>
    <t>رقم 2468 لسنة 2023 حصر أمن الدولة العليا</t>
  </si>
  <si>
    <t>رقم 730 لسنة 2020 حصر أمن الدولة العليا</t>
  </si>
  <si>
    <t>الانضمام لجماعة إرهابية</t>
  </si>
  <si>
    <t>مركز تأهيل العاشر</t>
  </si>
  <si>
    <t>سجن العاشر</t>
  </si>
  <si>
    <t>قسم ثان العاشر</t>
  </si>
  <si>
    <t>سجن العاشر من رمضان - بعد تنفيذ العقوبة بخمس سنوات من الحبس هي مدة العقوبة التي حُكم عليها بها في القضية رقم 1552 لسنة 2018،</t>
  </si>
  <si>
    <t>المكتب - مدينة نصر</t>
  </si>
  <si>
    <t>كمين أمني</t>
  </si>
  <si>
    <t>مقر جهاز الأمن الوطني بشبرا الخيمة</t>
  </si>
  <si>
    <t>معاناته من مشاكل صحية بساقه اليمنى تسببت في تغييره لمفصل الفخذ مرتين، بالإضافة لمعاناته مع نوبات الهلع التي تلازمه منذ فترة احتجازه السابقة</t>
  </si>
  <si>
    <t>النديم - أرشيف القهر - الربع الثالث 2023</t>
  </si>
  <si>
    <t>بدر</t>
  </si>
  <si>
    <t>سجن بدر 3</t>
  </si>
  <si>
    <t>محافظات الدلتا</t>
  </si>
  <si>
    <t>نبروه</t>
  </si>
  <si>
    <t>مركز شرطة نبروه</t>
  </si>
  <si>
    <t>دار السلام</t>
  </si>
  <si>
    <t>قسم شرطة دار السلام</t>
  </si>
  <si>
    <t>جمصة</t>
  </si>
  <si>
    <t>سجن جمصة العمومي</t>
  </si>
  <si>
    <t>العاشر من رمضان ثان</t>
  </si>
  <si>
    <t>في منزله بعد إطلاق سراحه من قسم ثان العاشر بأيام</t>
  </si>
  <si>
    <t>الخارجة</t>
  </si>
  <si>
    <t>سجن الوادي الجديد</t>
  </si>
  <si>
    <t>سجن العاشر من رمضان للرجال</t>
  </si>
  <si>
    <t>سجن جمصة شديد الحراسة</t>
  </si>
  <si>
    <t>طوخ</t>
  </si>
  <si>
    <t>سجن مركز طوخ</t>
  </si>
  <si>
    <t>الخانكة</t>
  </si>
  <si>
    <t>منطقة سجون ابو زعبل</t>
  </si>
  <si>
    <t>مدن القناة</t>
  </si>
  <si>
    <t>الزهور</t>
  </si>
  <si>
    <t>قسم شرطة الزهور</t>
  </si>
  <si>
    <t>مركز تأهيل العاشر من رمضان</t>
  </si>
  <si>
    <t>بلبيس</t>
  </si>
  <si>
    <t>مركز شرطة بلبيس</t>
  </si>
  <si>
    <t>ادارة ترحيلات شبين الكوم</t>
  </si>
  <si>
    <t>وادي النطرون</t>
  </si>
  <si>
    <t>منطقة سجون وادي النطرون - سجن 430</t>
  </si>
  <si>
    <t>القناطر الخيرية</t>
  </si>
  <si>
    <t>سجن القناطر - رجال</t>
  </si>
  <si>
    <t>برج العرب</t>
  </si>
  <si>
    <t>منطقة سجون برج العرب</t>
  </si>
  <si>
    <t>وفاة داخل مكان احتجاز - القاهرة - بدر - 2023-07-14</t>
  </si>
  <si>
    <t>وفاة داخل مكان احتجاز - الدقهلية - نبروه - 2023-07-25</t>
  </si>
  <si>
    <t>وفاة داخل مكان احتجاز - القاهرة - دار السلام - 2023-08-07</t>
  </si>
  <si>
    <t>وفاة داخل مكان احتجاز - الدقهلية - جمصة - 2023-08-17</t>
  </si>
  <si>
    <t>وفاة داخل مكان احتجاز - الشرقية - العاشر من رمضان ثان - 2023-08-21</t>
  </si>
  <si>
    <t>وفاة داخل مكان احتجاز - الوادي الجديد - الخارجة - 2023-08-30</t>
  </si>
  <si>
    <t>وفاة داخل مكان احتجاز - الشرقية - العاشر من رمضان ثان - 2023-09-07</t>
  </si>
  <si>
    <t>وفاة داخل مكان احتجاز - الدقهلية - جمصة - 2023-09-09</t>
  </si>
  <si>
    <t>وفاة داخل مكان احتجاز - القليوبية - طوخ - 2023-09-10</t>
  </si>
  <si>
    <t>وفاة داخل مكان احتجاز - القليوبية - الخانكة - 2023-09-18</t>
  </si>
  <si>
    <t>وفاة داخل مكان احتجاز - بورسعيد - الزهور - 2023-09-26</t>
  </si>
  <si>
    <t>وفاة داخل مكان احتجاز - الشرقية - العاشر من رمضان ثان - 2023-09-29</t>
  </si>
  <si>
    <t>وفاة داخل مكان احتجاز - الشرقية - بلبيس - 2023-09-29</t>
  </si>
  <si>
    <t>وفاة داخل مكان احتجاز - الشرقية - العاشر من رمضان ثان - 2023-09-30</t>
  </si>
  <si>
    <t>وفاة داخل مكان احتجاز - المنوفية - بندر شبين الكوم - 2023-10-08</t>
  </si>
  <si>
    <t>وفاة داخل مكان احتجاز - البحيرة - وادي النطرون - 2023-10-24</t>
  </si>
  <si>
    <t>وفاة داخل مكان احتجاز - القليوبية - القناطر الخيرية - 2023-10-25</t>
  </si>
  <si>
    <t>وفاة داخل مكان احتجاز - الاسكندرية - برج العرب - 2023-11-06</t>
  </si>
  <si>
    <t>تعذيب ادي الي وفاه</t>
  </si>
  <si>
    <t>وفقا لوايات حقوقية بسبب التعذيب - نزيف في الأنف والفم وكدمات وانتفاخ بالوجه</t>
  </si>
  <si>
    <t>كان يعاني منذ سنتين من أورام ومشاكل صحية في الرئة</t>
  </si>
  <si>
    <t>ضيق في التنفس واشتباه أزمة قلبية</t>
  </si>
  <si>
    <t>حالة إعياء شديدة</t>
  </si>
  <si>
    <t>طعنة نافذة بالصدر</t>
  </si>
  <si>
    <t>اصاب بحمي وارتفاع شديد في درجة حرارتة ولم يتم تلقية ايه ربعاية صحية او طبية</t>
  </si>
  <si>
    <t>ارتفاع فى الضغط وأزمة صحية حادة</t>
  </si>
  <si>
    <t>مشرحة زينهم</t>
  </si>
  <si>
    <t>مستشفي سجن العاشر من رمضان</t>
  </si>
  <si>
    <t>مستشفي سجن جمصة شديد الحراسة</t>
  </si>
  <si>
    <t>مستشفى الزهور العام</t>
  </si>
  <si>
    <t>المركز الطبي</t>
  </si>
  <si>
    <t>مستشفي سجن وادي النطرون</t>
  </si>
  <si>
    <t>متزوج</t>
  </si>
  <si>
    <t>متزوج وله أبناء</t>
  </si>
  <si>
    <t>أعزب</t>
  </si>
  <si>
    <t>متزوج ولديه ثلاثة أطفال</t>
  </si>
  <si>
    <t>هاني سمير</t>
  </si>
  <si>
    <t>رامي حسين</t>
  </si>
  <si>
    <t>محمود عبد الرحيم</t>
  </si>
  <si>
    <t>شعبان محمد عطيه</t>
  </si>
  <si>
    <t>عادل قاسم احمد مصطفي</t>
  </si>
  <si>
    <t>ابراهيم السيد عبد المطلب الشيخ</t>
  </si>
  <si>
    <t>امير عادل محمد عثمان القاضي - امير القاضي</t>
  </si>
  <si>
    <t>كامل محمد شديد شاهين</t>
  </si>
  <si>
    <t>علاء فتح الله ابو هيكل</t>
  </si>
  <si>
    <t>جمال طه</t>
  </si>
  <si>
    <t>الهادي محمد محمد الهادي</t>
  </si>
  <si>
    <t>علي عبد الله عبد الغفار علي</t>
  </si>
  <si>
    <t>عبد الحي احمد حسن</t>
  </si>
  <si>
    <t>36-60</t>
  </si>
  <si>
    <t>موظف سابق بوزارة الأوقاف</t>
  </si>
  <si>
    <t>المحضر المجمع رقم 78 المسجل بالرقم 105 لسنة 2023، في العاشر من رمضان</t>
  </si>
  <si>
    <t>ظهر في نيابة أمن الدولة يوم 22 أغسطس 2023 بعد فترة أختفاء قسري</t>
  </si>
  <si>
    <t>بعد أيام من القبض عليه وتعرضه للاختفاء القسري</t>
  </si>
  <si>
    <t>قضية اتجار بالمخدرات</t>
  </si>
  <si>
    <t xml:space="preserve"> ابنه "يوسف شعبان عطية" يُحتجز احتياطيًا وفقًا للمحضر المجمع رقم 13 في مركز الزقازيق، وهو حاليًا خلف القضبان في سجن جمصة.</t>
  </si>
  <si>
    <t>#وفاة_في_السجن| وفاة المواطن ” هاني سمير" في محبسه #مصر وفاة المواطن/ هاني سمير -البساتين محافظة القاهرة، وذلك منذ ثلاثة أيام في محبسه. ومركز الشهاب لحقوق الإنسان يحمل وزارة الداخلية مسئولية الوفاة، ويطالب بالتحقيق في ظروفها، كما يطالب بالإفراج عن المعتقلين جميعًا. #مركز_الشهاب_لحقوق_الإنسان</t>
  </si>
  <si>
    <t>https://cfjustice.uwazi.io/ar/entity/uxv8gk5w57e</t>
  </si>
  <si>
    <t>https://www.facebook.com/elshehab.ngo/posts/pfbid02DkThdeW18hCFjnxfNawnAYNvL8Tio9J367paWG579AQxrckuULmRHaEKGFFahaQwl</t>
  </si>
  <si>
    <t>https://www.facebook.com/dawnmena.egypt/posts/pfbid0XtAiZwYc9t4J7gPDMqiZrYyLJ3FowbnJQzYFSRQwDJ5Qw2oX9zwFT86ttg3BEC2Wl</t>
  </si>
  <si>
    <t>النديم - أرشيف القهر الربع الثالث 2023</t>
  </si>
  <si>
    <t>رصدت "لجنة العدالة" التابعة لمؤسسة "كوميتي فور جاستس" وفاة المواطن محمود عبد الجواد (33 عاماً) من جرّاء التعذيب، في مركز شرطة نبروه بمحافظة الدقهلية في دلتا مصر، في 25 يوليو/ تموز الجاري. وفي بيان لها، اليوم الاثنين، ذكرت اللجنة أنّ قوة أمنية مصرية ألقت القبض على عبد الجواد في 21 يوليو الجاري، في أثناء انتظاره زوجته وابنته المريضة لاصطحابها إلى المستشفى. وقد تعدّت عليه بالضرب أمامهما، كما تعدّت على زوجته بالصعق الكهربائي في مناطق مختلفة من جسدها، وكلّ ذلك أمام المارة في مدينة نبروه. وبحسب ما أوضحت اللجنة، فقد اصطحبت القوة الأمنية عبد الجواد إلى قسم الشرطة، ليُصار إلى الاعتداء عليه بالضرب المبرح إلى جانب الصعق الكهربائي في أماكن مختلفة في جسده، على مدى ثلاثة أيام، حتى لفظ أنفاسه الأخيرة. وقد شدّدت "لجنة العدالة" في بيانها نفسه على أنّ ما حدث مع عبد الجواد يُصنَّف جريمة قتل خارج نطاق القانون، ولا بدّ من محاسبة المسؤولين عنها. ويرتفع عدد حالات الوفاة في السجون ومقار الاحتجاز المختلفة في مصر، منذ مطلع عام 2023، إلى 22 وفاة، نتيجة الإهمال الطبي وسوء أوضاع الاحتجاز. ووصل عدد الوفيات في السجون ومقار الاحتجاز المختلفة في يوليو الجاري، وحده، إلى خمس، وذلك بعد وفاة المواطن محمود توفيق في السابع من يوليو بعد نحو أسبوعَين من تاريخ إلقاء القبض عليه تعسفياً، والتعدّي عليه بالضرب المبرح أثناء احتجازه. كذلك سُجّلت وفاة المواطن علي عامر من مركز السنطة بمحافظة الغربية في دلتا مصر، وذلك في سجن برج العرب في الثامن من يوليو، بسبب الإهمال الطبي. بدوره، توفي المواطن هيثم عبد الرحمن محمد عيسوي في العاشر من يوليو، والمواطن هاني سمير في اليوم نفسه. وفي شهر يونيو/ حزيران الماضي، سُجّلت ثلاث وفيات، شملت المحامي الحقوقي علي عباس بركات في 27 يونيو نتيجة الإهمال الطبي، والسجين السياسي مصطفى حلوة في 12 يونيو في سجن وادي النطرون بعد سقوطه من أعلى درج وإصابته برأسه. كذلك توفي المواطن صالح رحيم نتيجة التعذيب في مركز شرطة العدوة بالمنيا جنوبي مصر، بعد إلقاء قوات الأمن القبض عليه في الثامن من الشهر نفسه. سجن في مصر (فرانس برس) قضايا وناس قلق حقوقي بالغ من تصاعد الوفيات في سجون مصر وشهد شهر مايو/ أيار الماضي، أربع وفيات في السجون ومقار الاحتجاز المختلفة، أولاها في 14 منه، وتعود إلى السجين السياسي سامح محمد أحمد منصور نتيجة الإهمال الطبي. وبعده بنحو 24 ساعة، توفي السجين السياسي مدين حسانين، المعروف بالشيخ مدين حسانين، القيادي بتنظيم كتائب أنصار الشريعة، بعد تدهور حالته الصحية. وفي 21 مايو، توفي السجين السياسي أشرف عبد العليم السيد، نتيجة إصابته بالتهاب الكبد وعدم تلقّيه الرعاية الطبية. وفي 25 من الشهر نفسه، توفي الصيدلاني والنائب السابق في مجلس الشورى عن محافظة بنى سويف خالد سيد ناجي. أمّا شهر مارس/ آذار الماضي، فسجّل سبع وفيات في السجون ومقار الاحتجاز المختلفة في مصر. وتوفي المواطن محمد السيد المرسي في السادس من مارس، نتيجة التعذيب بعد القبض عليه بأحد عشر يوماً. وفي اليوم نفسه، توفي الطبيب المصري رجائي وفائي المتخصص في الأمراض النفسية والعقلية، وذلك بعد أيام عدّة من احتجازه في سجن جمصة، على ذمة قضية مسؤولية طبية. وفي 18 مارس، توفي المواطن محمد مصطفى بدوي في سجن وادي النطرون، بسبب الإهمال الطبي المتعمد. وبعده بنحو 24 ساعة، توفي السجين السياسي والمحامي رمضان يوسف عشري في سجن ملحق وادي النطرون، نتيجة الإهمال الطبي المتعمّد بعد إصابته بسكتة قلبية. وفي 20 مارس/آذار الماضي، توفي السجين السياسي رجب محمد أبو زيد زعير، المحامي والنائب السابق في البرلمان عن دائرة شبين الكوم بمحافظة المنوفية. وفي 25 من الشهر نفسه، توفي السجين السياسي محمد جمعة بسبب الاكتظاظ الشديد وسوء ظروف الاحتجاز، وأيضاً السجين السياسي المسنّ سعيد حبشي في سجن بدر 1. سجناء في أحد سجون مصر (محمد الشاهد/ فرانس برس) قضايا وناس ألف انتهاك لحقوق الإنسان بمقار الاحتجاز في مصر خلال 3 أشهر وفي شهر فبراير/ شباط، سُجّلت حالتا وفاة، الأولى في 12 فبراير، وتعود إلى المواطن محمود الديداموني في مركز شرطة الزقازيق، بعد تدهور حالته الصحية. أمّا الثانية ففي 25 من الشهر نفسه، وتعود إلى السجين السياسي سعد محمود عبد الغني خضر، أمين الصندوق السابق لنقابة العلميين في الدقهلية، وذلك في سجن برج العرب بالإسكندرية، بعد معاناة مع المرض ومنعه من تلقّي العلاج والدواء بصورة منتظمة. وكان عام 2023 قد انطلق مع وفاة واحدة في شهر يناير/ كانون الثاني، إذ قضى المواطن سامح طلبة في مركز شرطة الزقازيق، بسبب تدهور في حالته الصحية.</t>
  </si>
  <si>
    <t>https://www.alaraby.co.uk/society/%D9%88%D9%81%D8%A7%D8%A9-%D9%85%D8%AD%D8%AA%D8%AC%D8%B2-%D9%85%D8%B5%D8%B1%D9%8A-%D9%81%D9%8A-%D9%82%D8%B3%D9%85-%D9%84%D9%84%D8%B4%D8%B1%D8%B7%D8%A9-%D9%86%D8%AA%D9%8A%D8%AC%D8%A9-%D8%A7%D9%84%D8%AA%D8%B9%D8%B0%D9%8A%D8%A8</t>
  </si>
  <si>
    <t>https://www.facebook.com/ENHR2021/posts/pfbid0mBBL7Pvh45LT8vN84FHyhcFuSSfqGj3H7hvCQt1sTPAvkhA92pc9D8xSDv6ma11Wl</t>
  </si>
  <si>
    <t>وفاة المواطن ”رامي حسين" على يد ضابط بقسم شرطة دار السلام #مصر توفي المواطن/ رامي حسين، وذلك يوم الإثنين 7 أغسطس 2023 في قسم شرطة دار السلام، على يد الضابط ”عبدالرحمن رجائي“، حسب أفادة أخيه التي نشرها على صفحته على فيسبوك. ومركز الشهاب لحقوق الإنسان يحمل المسئولية لوزارة الداخلية، ويطالب بالتحقيق في هذه الواقعة، والمحاسبة الجادة للمتورطين.</t>
  </si>
  <si>
    <t>https://cfjustice.uwazi.io/ar/entity/wh07habsizh</t>
  </si>
  <si>
    <t>https://www.facebook.com/photo.php?fbid=662776955896755&amp;id=100064933680790&amp;set=a.617177607123357&amp;paipv=0&amp;eav=AfaxfC_8IFOGUvPLkd5qHeYDQdmuav0dWrQYvjJxP-5HDOyRfp2guh2aoUZhinYZs-Y&amp;_rdr</t>
  </si>
  <si>
    <t>https://facebook.com/photo.php?fbid=662776955896755&amp;id=100064933680790&amp;set=a.617177607123357&amp;paipv=0&amp;eav=AfaxfC_8IFOGUvPLkd5qHeYDQdmuav0dWrQYvjJxP-5HDOyRfp2guh2aoUZhinYZs-Y&amp;_rdr</t>
  </si>
  <si>
    <t>توفي السجين السياسي محمود عبد الرحيم، داخل سجن جمصة بمحافظة دمياط، وذلك بعد شهرين من مقتل ابنته وزوجته وهما في طريقهما لزيارته بمحبسه. وقالت الشبكة المصرية لحقوق الإنسان، إنها رصدت وفاة محمود عبد الرحيم الموظف السابق بوزارة الأوقاف، والمحكوم بالسجن ثلاث سنوات على ذمة القضية المعروفة إعلاميا باسم "مجمع محاكم الإسماعيلية". وكان الراحل عبد الرحيم قد شهد حياة مأساوية، بعدما توفيت ابنته هاجر "20 عاما"، وزوجته، في حادث سير أثناء ذهابهما لزيارته في 25 أيار/ مايو الماضي. والمعتقل محمود عبد الرحيم، كان يعاني منذ سنتين من أورام ومشاكل صحية في الرئة تستدعي تدخلا طبيا عاجلا. اقرأ أيضا: وفاة فتاة مصرية حرقا أثناء ذهابها لزيارة والدها المعتقل بسجن "جمصة" يشار إلى أن محمود عبد الرحيم هو المعتقل الرابع الذي يلفظ أنفاسه الأخيرة داخل محبسه على ذمة القضية ذاتها. والعام الماضي لقي 52 سجينا مصرعهم داخل السجون المصرية، إما نتيجة الإهمال الطبي المتعمد أو البرد، أو الوفاة الطبيعية في ظروف احتجاز قاسية، بحسب رصد منظمات حقوقية. وتشير تقديرات جماعات المعارضة بالخارج ومنظمات حقوقية إلى أن أعداد المعتقلين السياسيين تبلغ ما يقرب من 60 ألفا، لكن منظمة العفو الدولية قدّرت، في كانون الثاني/ يناير 2021، عدد المعتقلين والمسجونين بمصر بنحو 114 ألف سجين. في محاولة لإسكات وتهدئة حدة الانتقادات الخارجية لملف مصر الحقوقي الذي تصفه المنظمات الدولية "بالأسوأ في تاريخ مصر"، فعّلت السلطات المصرية لجنة العفو الرئاسي العام الماضي تحت ضغوط خارجية وداخلية من أجل قبول المعارضة بالمشاركة فيما يسمى بالحوار الوطني الذي دعا له السيسي في نيسان/ أبريل 2022. وأفرجت السلطات المصرية منذ تفعيل عمل اللجنة عن حوالي 1151 شخصًا في مقابل 3666 شخصًا تم اعتقالهم لأول مرة، وحبسهم في قضايا تمس "أمن الدولة"، حسبما أفادت منظمة الجبهة المصرية لحقوق الإنسان.</t>
  </si>
  <si>
    <t>https://arabi21.com/story/1531804/%D9%88%D9%81%D8%A7%D8%A9-%D8%B3%D8%AC%D9%8A%D9%86-%D8%B3%D9%8A%D8%A7%D8%B3%D9%8A-%D9%81%D9%8A-%D9%85%D8%B5%D8%B1-%D8%A8%D8%B9%D8%AF-%D8%B4%D9%87%D8%B1%D9%8A%D9%86-%D9%85%D9%86-%D9%85%D8%B5%D8%B1%D8%B9-%D8%B2%D9%88%D8%AC%D8%AA%D9%87-%D9%88%D8%A7%D8%A8%D9%86%D8%AA%D9%87-%D8%A8%D8%AD%D8%A7%D8%AF%D8%AB-%D8%B3%D9%8A%D8%B1</t>
  </si>
  <si>
    <t>https://cfjustice.uwazi.io/ar/entity/hs5nuqvlmot</t>
  </si>
  <si>
    <t>https://www.facebook.com/ENHR2021/posts/pfbid0MjJ4sLTu3C5u2Y2EHfjtKqyXp8aPoCHM8HR8zafWLKEKdcf7Sfb9dePyardBHrkhl</t>
  </si>
  <si>
    <t>https://www.facebook.com/cfjusticeorg/posts/pfbid02aZfpbVqbNWY2Vx3TGE3oeU2d1wX91nLAS9e88rsVaASqk6b3df4PRnrTsX7FuHaYl</t>
  </si>
  <si>
    <t>https://www.facebook.com/dawnmena.egypt/posts/pfbid02N2ZUdV5qxNo3PtAhSkj8s558MRW8hCGLogh8cr5iaLxg3to7NoAzDycpNjU6AKZRl</t>
  </si>
  <si>
    <t>تم إطلاق سراحه قبل أربعين يوما من وفاته نظرا لتدهور حالته الصحية</t>
  </si>
  <si>
    <t>توفي السجين السابق "شعبان محمد عطية"، الذي كان محتجزًا وفقًا للمحضر المجمع رقم 78 المسجل بالرقم 105 لسنة 2023، في العاشر من رمضان. قبل أربعين يومًا من وفاته، تم إصدار قرار بالإفراج عنه من قسم ثان العاشر من رمضان نظرًا لتدهور حالته الصحية، ولكنه توفي اليوم. يُذكَر أن ابنه "يوسف شعبان عطية" يُحتجز احتياطيًا وفقًا للمحضر المجمع رقم 13 في مركز الزقازيق، وهو حاليًا خلف القضبان في سجن جمصة.</t>
  </si>
  <si>
    <t>https://www.facebook.com/photo.php?fbid=680214300806383&amp;id=100064534579005&amp;set=a.636302878530859</t>
  </si>
  <si>
    <t>أعلنت منظمة "حقهم" الحقوقية المختصة بالدفاع عن سجناء الرأي في مصر، الأربعاء، وفاة الشاب صهيب سعد عمارة، بسجن الوادي الجديد، في ظروف غامضة. وقالت المنظمة في بلاغ نشرته عبر منصة "إكس" إن عمارة هو ابن سعد عمارة عضو مجلس الشعب عن محافظة دمياط ورئيس لجنة الدفاع والأمن القومي سابقًا، ومسجون منذ أكثر من 10 سنوات هو ووالده و3 من إخوته". وأشارت "حقهم" إلى أن عمارة كان في مرحلة الاستعداد للخروج من السجن بعد انتهاء مدة الحكم عليه البالغة 10 سنوات. وأضافت المنظمة أنه لم يتسن لها معرفة المعلومات الكاملة عن الوفاة وأسبابها، مطالبة وزارة الداخلية ومصلحة السجون بإعلان الحقائق كاملة حول أسباب وملابسات وفاة الضحية. بدوره، طالب مركز الشهاب لحقوق الإنسان، النائب العام المصري، بفتح تحقيق فوري للوقوف على أسباب الوفاة وملابساتها. وفي تعليق، قال الكاتب والصحفي المصري قطب العربي إن وفاة الشاب صهيب نجل النائب البرلماني سعد عمارة في محبسه هي إحدى القصص الأليمة من هذه العشرية السوداء. وأضاف في منشور عبر "فيسبوك": "لقد قضى عشر سنوات في محبسه، وكان معه في محبسه والده وأشقاؤه الثلاثة، تخيل أسرة كاملة في السجن لم تترك خلفها سوى النساء والأطفال، لم تحبس هذه الأسرة لخلاف أسري، ولا بسبب جريمة سرقة أو قتل أو نصب ولكن بسبب تعبيرها عن رأيها ودفاعها عن إرادتها وكرامتها مثل بقية سجناء الرأي الذين يزاملونهم في السجون أيضا". ويعد عمارة، ثاني حالة وفاة في السجون ومقار الاحتجاز المختلفة في آب/ أغسطس الجاري، بينما بوفاته يرتفع عدد حالات الوفاة في السجون ومقار الاحتجاز المختلفة منذ مطلع العام، إلى 24 حالة وفاة؛ نتيجة الإهمال الطبي، وسوء أوضاع الاحتجاز، أو التعذيب أو الوفاة الطبيعية في ظروف حبس مزرية. اقرأ أيضا: دومة يتحدث عن المعتقلين ويهاجم النظام بعد الإفراج عنه.. "منظومة غير عادلة" وتوفي 52 سجينًا عام 2022، إما نتيجة الإهمال الطبي المتعمد، أو البرد، أو الوفاة الطبيعية في ظروف احتجاز مزرية وغير آدمية، تجعل الوفاة الطبيعية في حد ذاتها أمرًا غير طبيعي، فضلًا عن رصد 194 حالة إهمال طبي في السجون ومقار الاحتجاز المختلفة في مصر، طبقًا لحصر منظمات حقوقية مصرية. كما أدى الإهمال الطبي وسوء أوضاع الاحتجاز، لوفاة 60 محتجزًا داخل السجون ومقار الاحتجاز المصرية، خلال عام 2021.</t>
  </si>
  <si>
    <t>https://arabi21.com/story/1534395/%D9%88%D9%81%D8%A7%D8%A9-%D9%86%D8%AC%D9%84-%D8%A8%D8%B1%D9%84%D9%85%D8%A7%D9%86%D9%8A-%D8%B3%D8%A7%D8%A8%D9%82-%D8%A8%D8%B3%D8%AC%D9%88%D9%86-%D9%85%D8%B5%D8%B1-%D9%85%D8%B9%D8%AA%D9%82%D9%84-%D9%85%D8%B9-%D9%88%D8%A7%D9%84%D8%AF%D9%87-%D9%88%D8%A3%D8%B4%D9%82%D8%A7%D8%A6%D9%87-%D8%A7%D9%84%D8%AB%D9%84%D8%A7%D8%AB%D8%A9-%D9%85%D9%86%D8%B0-10-%D8%B3%D9%86%D9%88%D8%A7%D8%AA</t>
  </si>
  <si>
    <t>https://cfjustice.uwazi.io/ar/entity/1igi4oe4iib</t>
  </si>
  <si>
    <t>https://www.facebook.com/ENHR2021/posts/pfbid0AuzUbemaSRodtsxDtfpCKrzc27FngkVJayxVXaCB2JVsv7G8gLFygZMXGYxvaBEHl</t>
  </si>
  <si>
    <t>https://www.facebook.com/elshehab.ngo/posts/pfbid0N9sEZNnKsp7Av8LvcN5rpJRhwnuhdDJAEtactr2PyMsU6dWs8pwcvkdYuPY2Y6SAl</t>
  </si>
  <si>
    <t>https://www.facebook.com/dawnmena.egypt/posts/pfbid0WHfdu3ePyyXPy9YW6VQqqSjduMKwMTUrEG1Ha6SRBmEKqh7sWrmGLAvMcBUBmrs4l</t>
  </si>
  <si>
    <t>الوفاة الثانية لمعتقل سياسي خلال 24 ساعة أنباء عن وفاة المعتقل عادل قاسم  داخل محبسه بسجن العاشر بعد أقل من شهر من إعتقاله والتحقيق معه وردت للشبكة المصرية  أنباء عن  وفاة المعتقل "عادل قاسم أحمد مصطفى" ( لا يعرف عمره تحديداً ولكن فى حدود 60 عام ) من معتقلي محافظة السويس وذلك بعد شعوره يوم الخميس الماضي 7 سبتمبر بضيق فى التنفس وتعب شديد (اشتباه بأزمة قلبية حادة ) داخل غرفته بمحبسه بسجن العاشر من رمضان تأهيل 6 ليتم نقله إلى مستشفى السجن ليلفظ أنفاسه الأخيرة هناك . يذكر أنه معتقل منذ شهر أغسطس الماضي وتم التحقيق فى نيابة أمن الدولة العليا على ذمة قضية إنضمام إلى جماعة محظورة ونشر أخبار كاذبة . يذكر  أن هذه أول حالة وفاة لمعتقل سياسى يتم رصدها داخل سجن العاشر من رمضان الجديد والذى بدأت وزارة الداخلية فى التشغيل التجريبي له فى شهر مارس الماضي وكانت الوفاة الثانية خلال 24 ساعة الماضية داخل السجون المصرية بعد الاعلان عن وفاة المعتقل "أحمد مصيلحي النجار" داخل محبسه بسجن جمصة أمس السبت 9 سبتمبر 2023.</t>
  </si>
  <si>
    <t>https://cfjustice.uwazi.io/ar/entity/wnz4f8ki9b</t>
  </si>
  <si>
    <t>https://www.facebook.com/ENHR2021/posts/pfbid02HG8xZd5gYRGwRqa515QiCDnDo2BFajL4jJjTeaf6FWKut834zoE2BBWbp6qZBA9il</t>
  </si>
  <si>
    <t>https://www.facebook.com/elshehab.ngo/posts/pfbid026WL5yz31hNf11JcL2j3x4XvLUTZ98srDhSDrM8ejKFWKsjkxnrJfdf46cgMdY4vkl</t>
  </si>
  <si>
    <t>أعلن مركز الشهاب لحقوق الإنسان وفاة السجين السياسي المصري، أحمد مصيلحي (41 عاماً) بمحافظة الشرقية، بعد تعرضه لحالة إعياء شديدة داخل محبسه في سجن جمصة شديد الحراسة، وذلك بسبب تجاهل إدارة السجن لتقديم الرعاية الصحية الضرورية. مركز الشهاب لحقوق الإنسان يصدر بياناً استنكارياً ينادي بضرورة إجراء تحقيق فوري وشفاف في وفاة السجين السياسي، مع التأكيد على ضرورة تقديم الرعاية الصحية الكافية واللائقة لجميع السجناء السياسيين. السجناء السياسيون في مصر يواجهون تهمًا مشوبة بالجدل السجناء السياسيون، هم من ألقي القبض عليهم بموجب قوانين سنتها السلطات المصرية خلال السنوات الماضية، مثل قوانين الإرهاب والتظاهر والطوارئ، فضلًا عن المحاكمة أمام القضاء العسكري وأمن الدولة عليا طوارئ. وغالباً ما يواجه هؤلاء السجناء اتهامات مثل "بث ونشر أخبار كاذبة، والتحريض على العنف والإرهاب، وتهديد الأمن القومي"، وغيرها من الاتهامات التي تدخل تحت طائلة تلك القوانين التي حبس على إثرها آلاف النشطاء والمحامين والصحافيين والمهتمين بالشأن السياسي والعام والمواطنين العاديين، ومنهم من دونوا على منصات التواصل الاجتماعي المختلفة منشورات معارضة للنظام وسياساته. سجن بدر في القاهرة، يناير 2022 (خالد دسوقي/فرانس برس) تقارير عربية سجناء سياسيون مضربون عن الطعام في السجون المصرية ويعد مصيلحي أول حالة وفاة في السجون ومقار الاحتجاز المختلفة في سبتمبر/أيلول، بينما بوفاته يرتفع عدد حالات الوفاة في السجون ومقار الاحتجاز المختلفة منذ مطلع العام، إلى 25 حالة وفاة؛ نتيجة الإهمال الطبي، وسوء أوضاع الاحتجاز، أو التعذيب أو الوفاة الطبيعية في ظروف حبس مزرية. وشهد أغسطس/آب الماضي حالتي وفاة في السجون ومقار الاحتجاز المختلفة، بينما شهد يوليو/تموز خمس حالات وفاة. وشهد يونيو/حزيران الماضي ثلاث حالات وفاة. وشهد مايو/أيار الماضي أربع حالات وفاة في السجون ومقار الاحتجاز المختلفة. وشهد مارس/آذار الماضي سبع حالات وفاة في السجون ومقار الاحتجاز المختلفة. كما شهد فبراير/شباط حالتي وفاة في السجون ومقار الاحتجاز المختلفة. وشهد يناير/كانون الثاني حالة وفاة واحدة، حيث يعد المواطن سامح طلبة، الذي توفي داخل محبسه بمركز شرطة الزقازيق، بسبب تدهور حالته الصحية، أول حالة وفاة في السجون منذ مطلع العام الجاري. وتوفي 52 سجيناً عام 2022، إما نتيجة الإهمال الطبي المتعمد، أو البرد، أو الوفاة الطبيعية في ظروف احتجاز مزرية وغير آدمية، تجعل الوفاة الطبيعية في حد ذاتها أمرًا غير طبيعي، فضلًا عن رصد 194 حالة إهمال طبي في السجون ومقار الاحتجاز المختلفة في مصر، طبقًا لحصر منظمات حقوقية مصرية. كما أدى الإهمال الطبي وسوء أوضاع الاحتجاز إلى وفاة 60 محتجزًا داخل السجون ومقار الاحتجاز المصرية، خلال عام 2021.</t>
  </si>
  <si>
    <t>https://www.alaraby.co.uk/society/%D8%A7%D9%84%D8%B3%D8%AC%D9%88%D9%86-%D8%A7%D9%84%D9%85%D8%B5%D8%B1%D9%8A%D8%A9-%D9%88%D9%81%D8%A7%D8%A9-%D8%A7%D9%84%D9%86%D8%A7%D8%B4%D8%B7-%D8%A7%D9%84%D8%B3%D9%8A%D8%A7%D8%B3%D9%8A-%D8%A3%D8%AD%D9%85%D8%AF-%D9%85%D8%B5%D9%8A%D9%84%D8%AD%D9%8A-%D8%A8%D8%B3%D8%A8%D8%A8-%D8%A7%D9%84%D8%A5%D9%87%D9%85%D8%A7%D9%84-%D8%A7%D9%84%D8%B5%D8%AD%D9%8A</t>
  </si>
  <si>
    <t>https://cfjustice.uwazi.io/ar/entity/85qbytoq8zl</t>
  </si>
  <si>
    <t>https://www.facebook.com/ENHR2021/posts/pfbid0ewupMjd8AfGVxmvUPc7s9zxq1CwfcmgpM489Avsd8hjJLTCy2AS1hrpEStvYiVKZl</t>
  </si>
  <si>
    <t>https://www.facebook.com/elshehab.ngo/posts/pfbid0Juv8C9P4CKXMAWXHZmuWpELQVUgnGZCV9Wmb5orBCEUzm2thRbvfg4KvjyeyDDTbl</t>
  </si>
  <si>
    <t>مدي مصر - النشرة اليومية - 11 سبتمبر 2023</t>
  </si>
  <si>
    <t>وفاة المهندس جمعة هشهش داخل سجن طوخ علمت الشبكة بوفاة المهندس الزراعى جمعة محمد هشهش من قرية السفاينة...مركز طوخ...بمحافظة القليوبية داخل محبسه بسجن طوخ بالقليوبية. وبحسب المعلومات المتوفرة انه تم اعتقاله موخرا خلال الفترة الماضية ولم يتم معرفة اسباب وملابسات الوفاة حتى الان وجارى رصد وتوثيق الوفاة</t>
  </si>
  <si>
    <t>https://cfjustice.uwazi.io/ar/entity/j3t98l10ugt</t>
  </si>
  <si>
    <t>https://www.facebook.com/ENHR2021/posts/pfbid02VhUEZ1TzahXoCXjWV8v86KDbnVdMHXetRoozvRrUf1MGj4JoQs26ui3KFj3Zh7Q5l</t>
  </si>
  <si>
    <t>https://www.facebook.com/elshehab.ngo/posts/pfbid035o3hp9r3Lg9SmnzcbLebLNGZjiU6NKz8fmKWDJDcyRWJNEEn91iK94j1LabQsmHkl</t>
  </si>
  <si>
    <t>https://www.facebook.com/cfjusticeorg/posts/pfbid0rTQQwEhcF5tLQNy9xtMnvo2bGXTYrgsXYF5WgoKoxezgcUUJrkpoB64ocdWzMzpGl</t>
  </si>
  <si>
    <t>https://www.facebook.com/dawnmena.egypt/posts/pfbid0AFtZd4muzJbzWAXtHe5yHRq53fBtzmULWWE86xK2SMAuYYretrkVB1SzS9ynj1i6l</t>
  </si>
  <si>
    <t>يعاني من مرض الكبد وقي دموي وارتفاع في درجة الحرارة</t>
  </si>
  <si>
    <t>وفاة الدكتور ابراهيم الشيخ داخل محبسه بسجن ابوزعبل 2 رصدت الشبكة المصرية الاعلان عن وفاة  الدكتور إبراهيم السيد عبدالمطلب الشيخ - 56 عاما - و المعتقل بسجن أبو زعبل 2 وجارى رصد وتوثق ملابسات الوفاة . بحسب المعلومات الاولية المتوفرة فان الدكتور ابراهيم الشيخ مقيم بمدينة بسيون بمحافظة الغربية ويعمل طبيب تخدير و معتقل منذ ثلاث سنوات .</t>
  </si>
  <si>
    <t>https://cfjustice.uwazi.io/ar/entity/9iv7pvj2zl4</t>
  </si>
  <si>
    <t>https://www.facebook.com/ENHR2021/posts/pfbid03JM2Y4cz7Scwc7hBpyBr5QCWgyBp9e87odaW18L2Ft7B373fdUqt23AqdzdvPj1Dl</t>
  </si>
  <si>
    <t>https://www.facebook.com/elshehab.ngo/posts/pfbid0WSHLxUMmpMEN2FZEELbLKAF49RBD5bLCn9r6gfLceoQnj4bkiSi4Ap8mKpS2AEP8l</t>
  </si>
  <si>
    <t>https://www.facebook.com/cfjusticeorg/posts/pfbid02LaM9jsutWjTZixU4i6Xk9CDDPnEror9hKQkd1x8HkvXRrB8QbS8LGVAcNEdJqzbUl</t>
  </si>
  <si>
    <t>https://www.facebook.com/dawnmena.egypt/posts/pfbid025h48HcHP6s7SLwSAiTcS2G44qyCky4y1wXmv47j7V6x4KMr8dkSG3n2rp7eo9jnGl</t>
  </si>
  <si>
    <t>بعد القبض عليه وشقيقه الأصغر عمرو 16 عاما من منزلهما بتهمة السرقة - تم تعذيبه ليتم نقله صباح اليوم التالي إلى مستشفى الزهور</t>
  </si>
  <si>
    <t>وثّقت الشبكة المصرية لحقوق الإنسان، تفاصيل مقتل الطالب أمير القاضي، 19 عاماً، مصري المولد وأردني الجنسية، وذلك بعد 24 ساعة من القبض عليه هو وشقيقه الصغير عمرو، من منزلهما بمساكن خالد بن الوليد بحي الزهور ببورسعيد، وتعذيبه داخل مكتب ضابط شرطة. وقالت الشبكة، اليوم الاثنين، إن الواقعة تعود ليوم 25 سبتمبر/أيلول الماضي، عندما اعتدى ضابط الشرطة على أمير بعد القبض عليه، بتهمة السرقة، ليتم نقله صباح اليوم التالي إلى مستشفى الزهور جثة هامدة، بعد إصابته بطعنة نافذة في الصدر. وأضافت في بيان لها، "جريمة تعذيب ومقتل أمير القاضي بطعنة نافذة بالصدر أصابت الكثير من أصدقائه وأهالي بورسعيد بالصدمة، والمسؤول عنها الرائد حسن الخولي معاون أول قسم شرطة الزهور، بمعاونة عدد من المخبرين وأمناء الشرطة بالقسم، وجرت تحت إشراف المقدم أحمد عبد الناصر رئيس مباحث قسم الزهور".</t>
  </si>
  <si>
    <t>https://cfjustice.uwazi.io/ar/entity/pfw8c736zbk</t>
  </si>
  <si>
    <t>https://www.alaraby.co.uk/society/%D9%85%D9%86%D8%B8%D9%85%D8%A9-%D8%AD%D9%82%D9%88%D9%82%D9%8A%D8%A9-%D8%AA%D8%AA%D9%87%D9%85-%D8%B6%D8%A7%D8%A8%D8%B7%D8%A7-%D9%85%D8%B5%D8%B1%D9%8A%D8%A7-%D8%A8%D9%82%D8%AA%D9%84-%D8%B7%D8%A7%D9%84%D8%A8-%D8%A3%D8%B1%D8%AF%D9%86%D9%8A-%D8%A8%D8%B9%D8%AF-%D8%AA%D8%B9%D8%B0%D9%8A%D8%A8%D9%87-%D9%81%D9%8A-%D8%A8%D9%88%D8%B1%D8%B3%D8%B9%D9%8A%D8%AF#:~:text=%D9%88%D8%AB%D9%91%D9%82%D8%AA%20%D8%A7%D9%84%D8%B4%D8%A8%D9%83%D8%A9%20%D8%A7%D9%84%D9%85%D8%B5%D8%B1%D9%8A%D8%A9%20%D9%84%D8%AD%D9%82%D9%88%D9%82%20%D8%A7%D9%84%D8%A5%D9%86%D8%B3%D8%A7%D9%86,%D9%88%D8%AA%D8%B9%D8%B0%D9%8A%D8%A8%D9%87%20%D8%AF%D8%A7%D8%AE%D9%84%20%D9%85%D9%83%D8%AA%D8%A8%20%D8%B6%D8%A7%D8%A8%D8%B7%20%D8%B4%D8%B1%D8%B7%D8%A9.</t>
  </si>
  <si>
    <t>https://www.facebook.com/ENHR2021/posts/pfbid0WsYB6V4bUhpqYTmkDVnoyN51XjpauLv5L1mZdJVtg79iofsutxt8sZzaAkCjM6spl</t>
  </si>
  <si>
    <t>رصدت الشبكة المصرية لحقوق الإنسان، حالتي وفاة شهدتها مقار الاحتجاز خلال 24 ساعة، الأولى لسجين سياسي، والثانية لمحتجز بقسم شرطة بلبيس. وأكدت الشبكة وفاة السجين السياسي، كامل شديد شاهين (69 عاماً)، أمس الجمعة، داخل محبسه بمركز تاهيل العاشر من رمضان بالشرقية. تخرج شاهين من كلية البترول والتعدين، وكان يعمل مهندساً، وهو من كفر مناوهلة مركز الباجور بمحافظة المنوفية. ويعد شاهين، حالة الوفاة الثانية لسجين سياسي داخل مركز تأهيل العاشر من رمضان منذ افتتاحه منذ أشهر قليلة. كما يعد رابع حالة وفاة في السجون ومقار الاحتجاز المختلفة في سبتمبر/ أيلول، بينما بوفاته يرتفع عدد حالات الوفاة في السجون ومقار الاحتجاز المختلفة منذ مطلع العام، إلى 29 حالة وفاة؛ نتيجة الإهمال الطبي، وسوء أوضاع الاحتجاز، أو التعذيب أو الوفاة الطبيعية في ظروف حبس مزرية. والسجناء السياسيون، هم من ألقي القبض عليهم بموجب قوانين سنتها السلطات المصرية خلال السنوات الماضية، مثل قوانين الإرهاب والتظاهر والطوارئ فضلًا عن المحاكمة أمام القضاء العسكري وأمن الدولة عليا طوارئ. وغالبًا ما يواجهون اتهامات مثل "بث ونشر أخبار كاذبة، والتحريض على العنف والإرهاب، وتهديد الأمن القومي" وغيرها من الاتهامات التي تدخل تحت طائلة تلك القوانين. وفاة محتجز في مركز بلبيس كما رصدت الشبكة المصرية لحقوق الإنسان، وفاة المواطن إبراهيم طربقة (41 عاماً) من منشية سعدوم بمركز بلبيس في محافظة الشرقية، والمحبوس بحجز مركز شرطة بلبيس ثان على ذمة قضية إتجار بالمخدرات، والذي لفظ أنفاسه الأخيرة، أمس الجمعة، داخل محبسه. وطبقًا لبيان الشبكة، أصيب إبراهيم، بحمى وارتفاع شديد في درجة حرارته، وتدهورت حالته الصحية بسبب عدم تلقيه أية رعاية صحية أو طبية على مدار الأيام الأخيرة من حياته، رغم الاستغاثات والطلبات التي تقدمت بها أسرته إلى نيابة بلبيس، والتي قدمت لمأمور مركز شرطة بلبيس العميد عمرو مندور، من أجل الإسراع في علاجة ونقله للمستشفى لتلقي الرعاية الصحية. وبحسب الشبكة، فقد ازدادت حالته سوءاً بسبب ظروف الحجز المأساوية بمركز الشرطة، وزيادة أعداد المحتجزين بالغرف بشكل كبير يفوق الطاقة الاستيعابية للغرف، وسوء التهوية وشرب المخدرات، وانتشار الممنوعات داخل الحجز، وقد أثر ذلك على سرعة تدهور حالته الصحية. وقالت الشبكة، إنّ المحتجز إبراهيم الذي توفي أمس بعد تدهور حالته الصحية بشدة، نقل للعلاج بمستشفى بلبيس المركزي (المستشفى الكبير العام)، والذي أوصى باحتجازه لديه لاحتياجه الشديد للعلاج، لكن التوصية رفضت وأعيد إلى محبسه وهو يصارع الموت، ليلفظ أنفاسه الأخيرة بعد نصف ساعة من عودته لمحبسه وسط صدمة وبكاء أقاربه خارج مبنى المركز. ذبح محتجز جنائي ورصدت الشبكة المصرية، ذبح محتجز جنائي لمواطن آخر، يوم الأربعاء الماضي، وذلك بعد ساعة واحدة من دخوله حجز مركز الشرطة، وصدمته الشديدة من كثرة المحتجزين وشرب المخدرات والشجار، فما كان منه إلا أن صرخ خلال نظارة الحجز لإخراجه قبل أن يموت داخل الحجز، وعلى الفور هدده أحد الجنائيين، وطلب منه السكوت وإلا سيكون مصيره الموت. وعندما استمر في صراخه للخروج من الحجز ذبحه أحد الجنائيين بموس حاد فأرداه قتيلاً، وجرى نقله للمستشفى لإصدار تصريح بدفنه. وذكرت الشبكة، أن أقسام الشرطة في مصر تشهد حالات من العنف والوفيات نتيجة الانتهاكات المتواصلة والتعذيب، وظروف الحبس غير الآدمية  من تكدس في أعداد المحتجزين، وشرب المخدرات التي يجري تهريبها داخل حجز الأقسام بمعرفة أمناء وضباط الشرطة المسؤولين عن التفتيش، وفي غياب تام للرقابة زادت حالات الوفيات داخل أقسام الشرطة على مدار السنوات الماضية بطريقة مريعة لم يتم حصرها. سجينات مصريات في سجن القناطر للنساء في مصر (خالد دسوقي/ فرانس برس) قضايا وناس سجينات مصريات: خصوصيتنا تُنتهَك بكاميرات مراقبة على مدار الساعة وشهد أغسطس/ آب الماضي، حالتي وفاة في السجون ومقار الاحتجاز المختلفة، بينما شهد يوليو/ تموز، خمس حالات وفاة. وشهد يونيو/ حزيران الماضي، ثلاث حالات وفاة. وشهد مايو/ أيار الماضي، أربع حالات وفاة في السجون ومقار الاحتجاز المختلفة. وشهد مارس/ آذار الماضي، سبع حالات وفاة في السجون ومقار الاحتجاز المختلفة. وشهد فبراير/ شباط، حالتي وفاة في السجون ومقار الاحتجاز المختلفة. وشهد يناير/ كانون الثاني حالة وفاة واحدة، حيث يعد المواطن سامح طلبة، الذي توفي داخل محبسه بمركز شرطة الزقازيق، بسبب تدهور حالته الصحية، أول حالة وفاة في السجون منذ مطلع العام الجاري. وتوفي 52 سجينًا، عام 2022، إما نتيجة الإهمال الطبي المتعمد، أو البرد، أو الوفاة الطبيعية في ظروف احتجاز مزرية وغير آدمية، تجعل الوفاة الطبيعية في حد ذاتها أمرًا غير طبيعي، فضلًا عن رصد 194 حالة إهمال طبي في السجون ومقار الاحتجاز المختلفة في مصر، طبقًا لحصر منظمات حقوقية مصرية. كما أدى الإهمال الطبي وسوء أوضاع الاحتجاز، لوفاة 60 محتجزًا داخل السجون ومقار الاحتجاز المصرية، خلال عام 2021.</t>
  </si>
  <si>
    <t>https://www.alaraby.co.uk/society/%D9%85%D8%B5%D8%B1-%D8%AD%D8%A7%D9%84%D8%AA%D8%A7-%D9%88%D9%81%D8%A7%D8%A9-%D9%81%D9%8A-%D9%85%D9%82%D8%A7%D8%B1-%D8%A7%D9%84%D8%A7%D8%AD%D8%AA%D8%AC%D8%A7%D8%B2-%D8%AE%D9%84%D8%A7%D9%84-24-%D8%B3%D8%A7%D8%B9%D8%A9</t>
  </si>
  <si>
    <t>https://cfjustice.uwazi.io/ar/entity/2umnyznm90r</t>
  </si>
  <si>
    <t>https://www.facebook.com/ENHR2021/posts/pfbid0QVHboT1mDXC3y31niy5JapZLhv35x7B5vB2G1Qe8QPUjpihvcqJJTmwM4KxoLNXzl</t>
  </si>
  <si>
    <t>https://www.facebook.com/elshehab.ngo/posts/pfbid0ZBBZVnzzYy1rsM2tM78YSFa4yNyaptojS2PVU5AHXdH5vc89Loa5qC5KA226fz8Ml</t>
  </si>
  <si>
    <t>https://www.facebook.com/cfjusticeorg/posts/pfbid0Miy3HAhiD5g7aVkNmLayBWWLB7ok13SXdSeg2bjtkMfdNJc1bMZ66tdKZi5NcZN5l</t>
  </si>
  <si>
    <t>https://www.facebook.com/ecrf.net/posts/pfbid02S4i56cwHY6WaNw5ZWWttcg4PUnkzeTSoFWzsAuzQEx51Spu462Qzu6hqv3CB3JMLl?_rdc=1&amp;_rdr</t>
  </si>
  <si>
    <t>نقل للعلاج بمستشفى بلبيس المركزي (المستشفى الكبير العام)، والذي أوصى باحتجازه لديه لاحتياجه الشديد للعلاج، لكن التوصية رفضت وأعيد إلى محبسه وهو يصارع الموت</t>
  </si>
  <si>
    <t>https://www.facebook.com/ENHR2021/posts/pfbid02sH22vpNKYCvxe8SEf6mUR4GPB4CaNKMm1Nsw59e6N8LcNF9MnvzbgU4ZqoMR5NiBl</t>
  </si>
  <si>
    <t>وفاة المعتقل "علاء فتح الله أبو هيكل" في محبسه داخل سجن العاشر من رمضان.. يذكر أنه ضمن 44 صيادًا من كفر الشيخ محبوسين منذ قرابة 3 سنوات ونصف على ذمة القضية 662 لسنة 2020 #مركز_الشهاب_لحقوق_الإنسان</t>
  </si>
  <si>
    <t>https://cfjustice.uwazi.io/ar/entity/8iap58crdio</t>
  </si>
  <si>
    <t>https://www.facebook.com/elshehab.ngo/posts/pfbid02xiRAU83SfmftpX1dirddVepZ4C3HTZ9zTcBUDEdYSabChupj2yV6HNqwycGSRMuJl</t>
  </si>
  <si>
    <t>مدي مصر - النشرة اليومية - 3 اكتوبر 2023</t>
  </si>
  <si>
    <t>https://www.facebook.com/dawnmena.egypt/posts/pfbid0LJdohjgRcHtcZF1FCwK2atu5NdrdnyZmFmBnPWhjSMzQEMFUbqrrAnesrBaJyWaml</t>
  </si>
  <si>
    <t>https://www.facebook.com/mahienour/posts/pfbid0pGdByuRdENXSHMfCdCHTwe97kv3fcuCCfvb2S78LtaRQTzcwCP5GwujsEFpJcMvzl?_rdc=1&amp;_rdr</t>
  </si>
  <si>
    <t>وفاة المواطن جمال طه من مركز قويسنا بمحافظة المنوفية داخل محبسه بمركز ترحيلات شبين الكوم يوم الأحد الماضي الموافق 8 أكتوبر 2023.. ويذكر انه مريض قلب وتم اعتقاله منذ عشرون يوما ومركز الشهاب يطالب بالتحقيق والكشف عن ملابسات الوفاة. #مركز_الشهاب_لحقوق_الإنسان</t>
  </si>
  <si>
    <t>https://cfjustice.uwazi.io/ar/entity/gpuw5xjxk0c</t>
  </si>
  <si>
    <t>https://www.facebook.com/elshehab.ngo/posts/pfbid02NXALjg4DUnMADGjAi2rDBSNbob9U17hPQ5JJv5W9QetJg1n9r7VRouwrduNfREEPl</t>
  </si>
  <si>
    <t>https://www.cfjustice.org/ar/%D9%84%D8%AC%D9%86%D8%A9-%D8%A7%D9%84%D8%B9%D8%AF%D8%A7%D9%84%D8%A9-%D8%AA%D8%B1%D8%B5%D8%AF-%D8%AD%D8%A7%D9%84%D8%A9-%D8%A7%D9%84%D9%88%D9%81%D8%A7%D8%A9-%D8%A7%D9%84%D9%8032-%D8%AF%D8%A7%D8%AE/?fbclid=IwAR1gbuZ_D1BlU6_kiNl-GkuhdUGey7barEaUvVQt1mMrhKytGSfdO8wl1V8</t>
  </si>
  <si>
    <t xml:space="preserve"> يعاني من ارتفاع ضغط الدم، وشكا من ارتفاعه وطلب نقله للمستشفى، لكن الإدارة رفضت، كما تقاعس طبيب السجن عن توقيع الكشف الطبي عليه</t>
  </si>
  <si>
    <t>وفاة المعتقل الهادي عمران بشكل مفاجئ داخل محبسه بسجن وادي النطرون رصدت الشبكة المصرية الإعلان عن وفاة المعتقل الهادي محمد محمد الهادي، والشهير بالهادى عمران، 47 عاما، داخل محبسه بسجن 430 وادى النطرون، أمس الثلاثاء الموافق 24 أكتوبر. وبحسب المعلومات المتوفرة لدى الشبكة المصرية، فإن مصلحة السجون قد أبلغت أسرته بوفاته أمس داخل محبسه بسجن وادي النطرون. الأستاذ الهادى عمران كان يعمل مدرسا، ويقيم بقرية العدوة مركز هيها بمحافظة الشرقية، اعتقل منذ 25 أكتوبر 2016 وأودع سجن 430 وادى النطرون، ولفظ أنفاسه الأخيرة أمس داخل زنزانته إثر إصابته بارتفاع فى الضغط وأزمة صحية حادة، تسببت في تعبه بشدة، حتى وصلت حالته درجة الخطورة والإغماء. استمر زملاؤه بالزنزانة في الطرق على الأبواب والاستغاثة لإنقاذه، وبعد قرابة الساعة أو أكثر نقل لمستشفى السجن، ليلفظ أنفاسه الأخيرة. تؤكد الشبكة المصرية أن السجون وأماكن الاحتجاز المختلفة في مصر تشهد أوضاعا كارثية، فى ظل عدم توافر وسائل الرعاية الطبية والصحية، والتي تسببت في وفاة مئات المحتجزين في ظروف حبس واعتقال غاية في السوء.</t>
  </si>
  <si>
    <t>https://cfjustice.uwazi.io/ar/entity/aqo8xxthbxk</t>
  </si>
  <si>
    <t>https://www.facebook.com/ENHR2021/posts/pfbid06AfzYj5k2ADpYVWSUNW49abjppmPYrj6kqYLJrTu2rsiPBfjgG69xZhuEXZwrj3Bl</t>
  </si>
  <si>
    <t>https://www.facebook.com/elshehab.ngo/posts/pfbid02oay2db63w5P2TcYNC4FpeJEibiZif4o7YMJ33s4Xd9pjC3jNTkZFzrkUnBUadcydl</t>
  </si>
  <si>
    <t>https://www.facebook.com/cfjusticeorg/posts/pfbid0VvgoenTx4tfVEDsNs2SytmGVZkifWxwgVfLXRG3eAhF3Nfje1zoqmmQCNoiXszRgl</t>
  </si>
  <si>
    <t>https://www.facebook.com/dawnmena.egypt/posts/pfbid0XmPyQ97UkiCW8TG3Sa4Z2B88P1jkVjVECJgEQf7YHS1E7BT5hAKrzB2erry1AU5Rl</t>
  </si>
  <si>
    <t>https://www.facebook.com/TheirRightAR/posts/pfbid02ro5y33Y4FPTmpCnSNvXZN1eVV8x7YzNaaqtk81je72BNLzzLyyFhcqX9Binwq6XEl</t>
  </si>
  <si>
    <t xml:space="preserve"> بعد معاناة مع مرض السكرى والذى ادى مضاعفاته الى بتر جزء من ساقه</t>
  </si>
  <si>
    <t>وفاة المعتقل على عبد الله داخل محبسه بسجن القناطر للرجال رصدت الشبكة المصرية وفاة المعتقل على عبد الله عبد الغفار على  56 عاما امس الثلاثاء 25 اكتوبر داخل محبسه بسجن القناطر للرجال وذلك بعد معاناة مع مرض السكرى والذى ادى مضاعفاته الى بتر جزء من ساقه وجارى رصد وتوثيق اسباب وملابسات الوفاة بحسب المعلومات الاولية المتوفرة فان الاستاذ على من محافظة الاسكندرية ولديه  شركة تعمل فى مجال ماكينات التصوير. وفاة الاستاذ على تعد الوفاة الثانية خلال 24 ساعة لمعتقلين سياسيين نتيجة ظروف الحبس والاعتقال المذرية</t>
  </si>
  <si>
    <t>https://cfjustice.uwazi.io/ar/entity/bixmml3se6v</t>
  </si>
  <si>
    <t>https://www.facebook.com/ENHR2021/posts/pfbid02dTk7Hqst68n75YvHxTZMCw1mByoaSDfAXqaP238AL6gSM6F5QN8iFtuT7YMsfSEGl</t>
  </si>
  <si>
    <t>https://www.facebook.com/elshehab.ngo/posts/pfbid02HhuoUDZPo8Ydxg2ubK6JrSrFAfQGpxzeXcaae5t9sfqXNCskeLc6oUhYeau6a2wcl</t>
  </si>
  <si>
    <t>https://www.facebook.com/cfjusticeorg/posts/pfbid02ZfgmpGDyJuTpRN1vRK91pWrWFEmySSZkw48gHatFC2EDs31BDT7YopZFUx7h51ewl</t>
  </si>
  <si>
    <t>https://www.facebook.com/dawnmena.egypt/posts/pfbid0ZmVDKaPucQDSHAcE5ya44fR2XQ3seT3Gus1NFdrHSLi2cxa2K1yoYW91ZyFDUw2Nl</t>
  </si>
  <si>
    <t>https://www.facebook.com/ENHR2021/posts/pfbid0ZYwYnEaBfv5cTycEYRnXsrMsSXTseCx2d1CuMGZftGASJggdjhon4rLizPxfnyeHl</t>
  </si>
  <si>
    <t>وفاة المعتقل عبدالحي أحمد حسين داخل محبسه بسجن برج العرب رصدت الشبكة المصرية الاعلان عن وفاة المعتقل السياسى عبد الحى احمد حسين -محافظة مرسى مطروح والمعتقل بسجن برج العرب يقوم فريق الرصد والتوثيق بالشبكة المصرية برصد وتوثيق اسباب الاعتقال وملابسات الوفاة كانت الشبكة المصرية قد رصدت ووثقت انتهاكات جسيمة وخطيرة بحق المعتقلين السياسيين والسجناء الجنائيين داخل السجون واماكن الاحتجاز المختلفة ، فى ظل تعنت وتجاهل السلطات المصرية العمل على توفير الحد الادنى من اجراءات الامن والسلامة و الرعاية الطبية والصحية اللازمة بالاضافة الى الاوضاع المذرية التى يعانيها السجناء داخل السجون</t>
  </si>
  <si>
    <t>https://cfjustice.uwazi.io/ar/entity/amaaxh7uit5</t>
  </si>
  <si>
    <t>https://www.facebook.com/ENHR2021/posts/pfbid02rJ7vVE9jrjXQGpq7puvAkMcW3J5SRiKCtuGteui7rwC1jWHTqG9CAQPGE7sQyt2Bl</t>
  </si>
  <si>
    <t>https://www.facebook.com/elshehab.ngo/posts/pfbid0cge9fN5877xFz9jfbQxjDur1QhSVyGdwY6c12LnHxYwJ6gCKJ7WRTJgMPPUxkBStl</t>
  </si>
  <si>
    <t>https://www.cfjustice.org/ar/%D9%84%D8%AC%D9%86%D8%A9-%D8%A7%D9%84%D8%B9%D8%AF%D8%A7%D9%84%D8%A9-%D8%AA%D8%B1%D8%B5%D8%AF-%D8%AD%D8%A7%D9%84%D8%A9-%D9%88%D9%81%D8%A7%D8%A9-%D8%AC%D8%AF%D9%8A%D8%AF%D8%A9-%D9%84%D9%85%D8%AD-2/?fbclid=IwAR21xgNARjIl7anY3o3Pdomx5iasn8NCbZjyH8zXxrcKJqtpInq18ISlgAc</t>
  </si>
  <si>
    <t>https://x.com/TheirRightAR/status/1721832949534880139</t>
  </si>
  <si>
    <t>مدى مصر - النشرة اليومية 29-7-2023</t>
  </si>
  <si>
    <t>كوبري نبروه العلوي</t>
  </si>
  <si>
    <t>مدى مصر - النشرة اليومية 8-8-2023</t>
  </si>
  <si>
    <t>القاهرة - دار السلام</t>
  </si>
  <si>
    <t>مطار القاهرة</t>
  </si>
  <si>
    <t>امراض مزمنة بالعظام</t>
  </si>
  <si>
    <t>والد الناشط الحقوقي والسياسي احمد جمال زيادة</t>
  </si>
  <si>
    <t>قسم شرطة قها</t>
  </si>
  <si>
    <t>انهاء الاضراب الكلي عن الطعام</t>
  </si>
  <si>
    <t>قسم السيدة زينب ثم سجن العاشر من رمضان</t>
  </si>
  <si>
    <t>محاولة انتحار داخل السجن</t>
  </si>
  <si>
    <t>خضع الشاعر المحبوس بـ«بدر»، جلال البحيري، لغسيل معدة في مستشفى السجن في 9 سبتمبر الجاري، بحسب محاميه، مختار منير، الذي أوضح أن أسرة البحيري تسلمت رسالة منه تفيد بمحاولته إنهاء حياته ثم إنقاذه. في مايو الماضي، صعّد البحيري المحبوس منذ أكثر من خمس سنوات، إضرابه عن الطعام من جزئي إلى كلي احتجاجًا على سوء أوضاعه حبسه، واستمرار إضاءة الزنزانة على مدار 24 ساعة، وعدم تجاوز مدة الزيارة 20 دقيقة شهريًا، فضلًا عن منع إدخال الأقلام والأوراق له. وقُبض على البحيري في 2018، في مطار القاهرة في أثناء محاولته السفر إلى الخارج، وعُرض على نيابة أمن الدولة العليا التي حبسته احتياطيًا على ذمة القضية رقم 480 لسنة 2018، بعدما وُجهت له اتهامات من بينها «الانضمام لجماعة إرهابية، ونشر أخبار كاذبة، وإهانة رئيس الجمهورية»، بسبب قصيدته «بلحة» المنشورة ضمن ديوانه «خير نسوان الأرض»، والتي غنّاها رامي عصام. وفي اليوم التالي للقبض عليه، باشرت النيابة العسكرية التحقيق معه بسبب القصيدة نفسها، ووجهت له اتهامات بـ«إذاعة أخبار وشائعات عن القوات المسلحة المصرية، وإهانة الجيش المصري»، ثم عاقبته محكمة الجنايات العسكرية بالحبس لمدة ثلاث سنوات مع الشغل والنفاذ. بينما استمر حبسه احتياطيًا على ذمة القضية التي كانت «أمن الدولة» تُنظرها حتى قررت إخلاء سبيله بتدابير احترازية في 17 أبريل 2019. وبعد انتهاء مدة العقوبة العسكرية بنهاية يوليو 2021، وجهت «أمن الدولة» للبحيري في سبتمبر 2021، نفس الاتهامات التي حُقق معه بسببها مرتين سابقًا، وقررت حبسه على ذمة قضية ثالثة برقم 2000 لسنة 2021 والتي ما زال محبوسًا احتياطيًا بسجن بدر على ذمتها حتى اليوم.</t>
  </si>
  <si>
    <t>مدى مصر - النشرة اليومية 18-9-2023</t>
  </si>
  <si>
    <t>احتجاجا على سوء اوضاع حبسه واستمرار اضاءة الزنزانة على مدار 24 ساعة وعدم تجاوز مدة الزيارة 20 دقيقة شهريا ومنع ادخال الاقلام والأوراق له</t>
  </si>
  <si>
    <t>اضراب كلي عن الطعام داخل السجن</t>
  </si>
  <si>
    <t>في مايو الماضي، صعّد البحيري المحبوس منذ أكثر من خمس سنوات، إضرابه عن الطعام من جزئي إلى كلي احتجاجًا على سوء أوضاعه حبسه، واستمرار إضاءة الزنزانة على مدار 24 ساعة، وعدم تجاوز مدة الزيارة 20 دقيقة شهريًا، فضلًا عن منع إدخال الأقلام والأوراق له. وقُبض على البحيري في 2018، في مطار القاهرة في أثناء محاولته السفر إلى الخارج، وعُرض على نيابة أمن الدولة العليا التي حبسته احتياطيًا على ذمة القضية رقم 480 لسنة 2018، بعدما وُجهت له اتهامات من بينها «الانضمام لجماعة إرهابية، ونشر أخبار كاذبة، وإهانة رئيس الجمهورية»، بسبب قصيدته «بلحة» المنشورة ضمن ديوانه «خير نسوان الأرض»، والتي غنّاها رامي عصام. وفي اليوم التالي للقبض عليه، باشرت النيابة العسكرية التحقيق معه بسبب القصيدة نفسها، ووجهت له اتهامات بـ«إذاعة أخبار وشائعات عن القوات المسلحة المصرية، وإهانة الجيش المصري»، ثم عاقبته محكمة الجنايات العسكرية بالحبس لمدة ثلاث سنوات مع الشغل والنفاذ. بينما استمر حبسه احتياطيًا على ذمة القضية التي كانت «أمن الدولة» تُنظرها حتى قررت إخلاء سبيله بتدابير احترازية في 17 أبريل 2019. وبعد انتهاء مدة العقوبة العسكرية بنهاية يوليو 2021، وجهت «أمن الدولة» للبحيري في سبتمبر 2021، نفس الاتهامات التي حُقق معه بسببها مرتين سابقًا، وقررت حبسه على ذمة قضية ثالثة برقم 2000 لسنة 2021 والتي ما زال محبوسًا احتياطيًا بسجن بدر على ذمتها حتى اليوم.</t>
  </si>
  <si>
    <t>https://www.facebook.com/ecrf.net/posts/%D8%A8%D9%8A%D8%A7%D9%86%D8%A7%D9%84%D8%A5%D8%B6%D8%B1%D8%A7%D8%A8-%D8%B9%D9%86-%D8%A7%D9%84%D8%B7%D8%B9%D8%A7%D9%85-%D8%B3%D9%84%D8%A7%D8%AD-%D8%A7%D9%84%D8%B3%D8%AC%D9%86%D8%A7%D8%A1-%D9%84%D9%85%D9%88%D8%A7%D8%AC%D9%87%D8%A9-%D8%A7%D9%84%D8%A7%D9%86%D8%AA%D9%87%D8%A7%D9%83%D8%A7%D8%AA-%D9%88%D8%B7%D9%88%D9%84-%D9%85%D8%AF%D8%A9-%D8%A7%D9%84%D8%AD%D8%A8%D8%B3-%D9%88%D8%A7%D9%84%D9%85%D9%81%D9%88%D8%B6%D9%8A%D8%A9-%D8%A7/707757934729380/</t>
  </si>
  <si>
    <t>وفي السياق ذاته، قرر الدكتور هاني سليمان الدخول في إضراب عن الطعام من داخل السجن، بسبب حبسه وضمه على ذمة قضية واتهامات ملفقة. دكتور هانى سليمان -67 عامًا- طبيب متخصص فى الأمراض الجلدية لم يعمل به نهائي، سبق له أن ترأس قسم الشرق الأوسط للتسويق فى شركة فايزر للأدوية لمدة 25 سنه. عمل بوزارة الصحة سنه كخبير تطوير للمستشفيات على مستوى الجمهورية، ثم تركها ويعمل الآن مستشار تسويق لعدة شركات أدوية. بجانب عمله بالتدريس في مجال التنمية البشرية. وكانت قوات الأمن قد ألقت القبض عليه من منزله، يوم 27 مارس 2023، وتم التحقيق معه في اليوم التالي وإيداعه بسجن (أبي زعبل). وخلال التحقيق معه، أنكر جميع الاتهامات الموجهة إليه. يأتي ذلك على ذمة القضية رقم 508 لسنة 2023. يواجه اتهامات نشر أخبار كاذبة، الانضمام لجماعة إرهابية وتمويلها. وبحسب متابعون على موقع التواصل الاجتماعي " فيس بوك"، جاء اعتقال الدكتور هاني سليمان على خلفية منشورات له، كتبها على صفحته الخاصة " فيس بوك"، ينتقد فيها الوضع السياسي والاقتصادي للبلاد.</t>
  </si>
  <si>
    <t>اضراب عن الطعام داخل السجن</t>
  </si>
  <si>
    <t>احتجاجا على سوء أوضاع الاحتجاز</t>
  </si>
  <si>
    <t>https://facebook.com/ecrf.net/posts/%D8%A8%D9%8A%D8%A7%D9%86%D8%A7%D9%84%D8%A5%D8%B6%D8%B1%D8%A7%D8%A8-%D8%B9%D9%86-%D8%A7%D9%84%D8%B7%D8%B9%D8%A7%D9%85-%D8%B3%D9%84%D8%A7%D8%AD-%D8%A7%D9%84%D8%B3%D8%AC%D9%86%D8%A7%D8%A1-%D9%84%D9%85%D9%88%D8%A7%D8%AC%D9%87%D8%A9-%D8%A7%D9%84%D8%A7%D9%86%D8%AA%D9%87%D8%A7%D9%83%D8%A7%D8%AA-%D9%88%D8%B7%D9%88%D9%84-%D9%85%D8%AF%D8%A9-%D8%A7%D9%84%D8%AD%D8%A8%D8%B3-%D9%88%D8%A7%D9%84%D9%85%D9%81%D9%88%D8%B6%D9%8A%D8%A9-%D8%A7/707757934729380/</t>
  </si>
  <si>
    <t>https://www.facebook.com/ecrf.net/posts/707797754725398/?_rdr</t>
  </si>
  <si>
    <t>إضراب كلي عن الطعام والشراب</t>
  </si>
  <si>
    <t>اضراب جزئي عن الطعام</t>
  </si>
  <si>
    <t>سجن بدر 1</t>
  </si>
  <si>
    <t>أحداث صيادي قرية برج مغيزل بكفر الشيخ</t>
  </si>
  <si>
    <t>حسن عبد العظيم</t>
  </si>
  <si>
    <t>عبد الرحمن البر</t>
  </si>
  <si>
    <t>عمرو زكي</t>
  </si>
  <si>
    <t>التعدي بالضرب والاحتجاز بالتأديب</t>
  </si>
  <si>
    <t>فوق 60</t>
  </si>
  <si>
    <t>منع الزيارة وتقليل وقت التريض والتشميس وسوء خدمات السجن</t>
  </si>
  <si>
    <t>سجن بدر 3 - قطاع 2</t>
  </si>
  <si>
    <t>إدارة سجن بدر 3</t>
  </si>
  <si>
    <t>https://www.facebook.com/TheirRightAR/posts/pfbid0otKssRBD28RAzQEcxqMoPVS61fFREPxsbyKczpo4jbCML3LCBYUQQrNSbh27sv9fl</t>
  </si>
  <si>
    <t>مازالت الأوضاع السيئة التى يعانى منها أكثر من 500 معتقل في سجن بدر3 كما هي رغم مرور أكثر من أربع شهور على قيام المعتقليين بتهدئة الأجواء على أمل تحسين أحوال السجن. 📌 وقد تقدم المعتقلون بمذكرة جماعية لإدارة السجن يحتجون فيها على تردى الأوضاع في السجن وعدم تنفيذ أياً من الوعود البراقة التي أقسم مسئولي الداخلية على تنفيذها وأولها فتح الزيارة بشكل طبيعي ولكل المعتقلين في السجن وأن تكون الزيارة مثلها مثل باقى السجون الأخرى وكذلك التريض والتشميس بالإضافة إلى خدمات السجن السيئة للغاية وملفات  التعيين الميري وكافتريا وكانتين السجن. 📌 وأكد المعتقلون في مذكرتهم الجماعية أن استمرار الوضع على ما هو عليه سوف يؤدي لانفجار السجن الذي يعيش على صفيح ساخن خاصة بعد التعامل الخشن الذي تم مع قطاع 2 ، والذي يضم قيادات الإخوان وعدد من قيادات الجماعات الإسلامية الأخرى ، حيث تم إيداع كلاً من: د. عبد الرحمن البر ، د. أسامة ياسين ، أ. خالد الأزهري ، م. عمرو زكي،  د. حسن عبد العظيم، و أ. أحمد أبو مشهور .. في زنازين التأديب (وأعمارهم جميعاً تتجاوز الستين)، وذلك بعد أن قام أفراد القطاع وعددهم 52 شخص بتغطية الكاميرات رداً على عدم الاستجابة لمطالبهم بفتح الزيارة والتريض لهم، وهي الخطوة التى قاموا بها بعد امتناعهم عن استلام التعيين الميري لأكثر من أسبوع، وهو ما واجهته الداخلية بحملة على القطاع قاموا خلالها بإزالة غطاء الكاميرات بالقوة الغاشمة والتعدى على البعض وتسكين 6 منهم بالتأديب. 📌 ويؤكد المعتقلون أن الزيارة لم تزد مدتها على 20 دقيقة وتتم من خلال حائل زجاجي وسماعة هاتف ولا يسمح لهم بمصافحة الأهالي فضلا عن الجلوس معهم كما هو موجود في باقي السجون، بالإضافة إلى أن الزيارة كل شهرين، وهو ما يخالف لوائح السجون التي تنص على أن زيارة الحبس الاحتياطي كل أسبوع ولمدة لا تقل عن 45 دقيقة وزيارة عادية دون حائل، ولكن الوضع في بدر 3 مختلف. 📌 وفيما يتعلق بالتريض أكد المعتقلون أنه ما زال كما هو ساعتين فقط في الأسبوع بمعدل ساعة كل 3 أيام والمسموح لهم بالتواجد فى التريض عدد محدود ولا يسمح بفتح التريض لجميع المعتقلين فى وقت واحد. 📌 وفيما يتعلق بالخدمات الصحية فهي تعانى من كارثة حقيقية لغياب تخصصات العظام والجراحة والباطنية والمخ والأعصاب والرمد والجلدية بشكل كامل ولا يوجد فى السجن إلا طبيب قلب وآخر للمسالك البوليه وهما الذين يقومون بالكشف على كل المرضى في جميع الحالات  بالإضافة لعدم وجود أدوية بشكل دائم. 📌 أما المركز الطبي العالمي الذي قالت عنه الداخلية فإنه يعانى من إهمال ليس له مثيل وكثير من العمليات التي أجراها المعتقلون فشلت وحدث بعدها مضاعفات خطيرة للمرضى الذين أجريت لهم هذه الجراحات، مما جعل الجميع يرفع شعار ( الداخل للمركز مفقود والخارج منه مولود ). 📌 ويؤكد المعتقلون أن مصلحة السجون خدعت منظمات حقوق الإنسان التي أرادت زيارة منطقة سجون بدر فرتبت لهم زيارة ل بدر 2 الخاص بالمسجونين في قضايا جنائية ورفضت قيامهم بزيارة بدر 3 الذي يعاني من أزمة مستمرة لأكثر من 7 شهور. 📌 ويحمل المعتقلون ضابط الأمن الوطنى "مروان حماد" المشرف على منطقة سجون بدر و العاشر من رمضان والضابط "أحمد يحيي" المسئول عن سجن بدر 3 المسئولية الكاملة لعدم حلحلة الأوضاع نتيجة عنادهم المستمر وتعاليهم فى التعامل مع المعتقلين والدعم غير المحدود الذي يتلقوه من وزارة الداخلية، ويطالب المعتقلون منظمات حقوق الإنسان بزيارة مفاجئة لسجن بدر 3 وعدم الرضوخ لتلاعب مصلحة السجون بهم، كما يطالب المعتقلون لجنة الحوار الوطني ( التى تتحدث باستمرار عن إطلاق سراح المعتقلين ) تطالبها بزيارة عاجلة للسجن للوقوف على حقيقة أوضاع المعتقلين وكشف خداع النظام المصرى لهم. 📌 ويحمل المعتقلون لجنة #الحوار_الوطني والمفوضية السامية لحقوق الإنسان والمفوض السامي للسجناء والمجلس  القومى لحقوق الإنسان برئاسة السفيرة "مشيرة خطاب"،  يحملونهم جميع الكوارث المرتقبة التي يمكن أن يشهدها بدر 3 إذا استمر الوضع على ما هو عليه 📌 وبمناسبة "#اليوم_العالمي_للاختفاء_القسري" يؤكد معتقلو بدر 3 وجميعهم تعرضوا للاختفاء القسري لمدد وصلت في بعض الحالات لأربع سنوات، يذكرون أن #الاختفاء_القسري جريمة ضد الإنسانية وأن سكوت المجتمع الدولى عليها يعد مشاركة في هذه الجريمة التي تمثل سُبة فى جبين كل المدافعين عن حقوق الإنسان.</t>
  </si>
  <si>
    <t>بعد احتجا المساجين بتغطية الكاميرات والامتناع عن استلام التعيين الميري لمدة أسبوع</t>
  </si>
  <si>
    <t>امتناع عن استلام التعيين الميري داخل السجن</t>
  </si>
  <si>
    <t>تغطية الكاميرات</t>
  </si>
  <si>
    <t>مسجونين سياسيين بسجن بدر 3</t>
  </si>
  <si>
    <t>https://www.facebook.com/ahmed.said.25.01/posts/pfbid0endZRvJtJ1WbyiZNQJmVhvXtLeuW5QojTYtAJVZg3aws4ZjB6aEd8pUvofeYY2TDl</t>
  </si>
  <si>
    <t>رسالة وصلتني هانشرها بدون أي تعديل : بخصوص اعتقال الكاتب الصحفي محمد سعد خطَّاب في سجن العاشر من رمضان يُحتَجز الكاتبُ الصحفي محمد سعد خطّاب، 70 عامًا، حيث تبدو عليه مظاهر الإعياء الشديد، ويحكي قائلًا: "اعتقلتني مباحث أمن الدولة بالقاهرة من مكتبي في منطقة مدينة نصر يوم السبت 19 / 8 / 2023 م بقوة كبيرة مكونة من: أربع سيارات، وعدد كبير من الجنود بصحبة ضبّاط أمن الدولة (ملحوظة: لو اتصل أحدٌ من الضباط وطلب مني الحضور إلى المقر لحضرت فورًا). وتم اقتيادي إلى مقر مباحث أمن الدولة بالعباسية معصوبَ العينين، وقد تمكنتُ من معرفة المكان. وهناك نُزِعَت عني ملابسي بالكامل، وقضيتُ ليلتي على الأرض، والكلبش مُثبّت في حائط بأحد الممرات، والحرّاس طوال الليل يصرخون كي لا أستطيع النوم، وفي الصباح اصطحبوني معصوبَ العينين إلى مقر نيابة أمن الدولة بالتجمّع الخامس، وهناك لم يُمكِّنوني من حضور محامي، وواجهني رئيسُ النيابة بتقريرين على تويتر، كلٌّ منهما سطرٌ واحد ليس في أي منهما أيُّ إساءةٍ لأحد، بل هو رأيي الشخصي في أحداث عادية، وكان القرارُ جاهزًا: السجن 15 يومًا". عمل محمد سعد خطّاب مستشارًا للتحرير لجريدة صوت الأمة لمدة 18 عامًا، كما عمل بجرائد: الفَجر، والدستور، والوفد، وجريدة روز اليوسف، ومجلة روز اليوسف، وكتب مئات التحقيقات الصحفية، وكشف كثيرًا من قضايا الفساد. محمد سعد خطاب أُجريت له عملية كبيرة في القلب، ومصاب بمرضيِّ السكر والضغط المُزمِنَيْنِ، وأُجريت له أيضًا عمليات البروستاتا وغضروف الرقبة والظَّهر. هل يصحُّ في بلدٍ تحترم حقوقَ الإنسان أن ينامَ عشرةَ أيام على الأرض، وعمره سبعون عامًا، محرومًا من 16 نوعًا من الأدوية يأخذها على مدار اليوم، ومحرومًا من حقنة الأنسولين؟! لماذا يُقتَل الشرفاءُ في مصر بدمٍ بارد؟! أفرِجوا عنه بكفالة ليموتَ وسطَ أفراد أسرته بدلًا من الموت على بلاط السجن!</t>
  </si>
  <si>
    <t>مباحث أمن الدولة بالقاهرة</t>
  </si>
  <si>
    <t>مقر مباحث أمن الدولة بالعباسية - سجن العاشر من رمضان</t>
  </si>
  <si>
    <t>مستشار تحرير جريدة صوت الأمة</t>
  </si>
  <si>
    <t>أُجريت له عملية كبيرة في القلب، ومصاب بمرضيِّ السكر والضغط المُزمِنَيْنِ، وأُجريت له أيضًا عمليات البروستاتا وغضروف الرقبة والظَّهر</t>
  </si>
  <si>
    <t>نزع ملابسه بالكامل وعدم النوم  وتقييده معصوب العينين</t>
  </si>
  <si>
    <t>مقر مباحث أمن الدولة بالعباسية</t>
  </si>
  <si>
    <t>سجن وادي النطرون  430 - عنبر 10</t>
  </si>
  <si>
    <t>رئيس مباحث سجن وادي النطرون</t>
  </si>
  <si>
    <t>التعدي بالضرب ومنعه من التريض والتحريض ضده</t>
  </si>
  <si>
    <t>https://www.facebook.com/ENHR2021/posts/pfbid0qduHm6vtbXZiogcecN7wfvrSdsW5M7Kzpp2B8umqfM5UjhU9BMpVWdWZuG1Juf7El</t>
  </si>
  <si>
    <t>فى رسالة وصلت الشبكة المصرية تحمل شكوى من المعتقل الشاب بلال صلاح عبد العظيم عمران، 23 عاما، النزيل بسجن وادى النطرون 430 عنبر 10. يتهم بلال خلال شكواه رئيس مباحث سجن وادى النطرون الضابط مؤمن عويس، وذراعه بلوك أمين المباحث أيمن عفيفى، ومسير عنبر 10 النزيل الجنائى عماد حمدى، مؤكدا التعدي عليه منذ وصوله إلى السجن منذ شهر تقريبا مرحلا من سجن العاشر من رمضان، والتهديد بمعاقبة كل من يقوم بالتواصل معه والحديث إليه، وكذلك التحريض ضده، ومنعه من التريض فى حوش السجن، رغم عدم ارتكابه أية مخالفات أو تجاوزات يستحق عليه العقاب. وعند سؤاله عن سبب تلك المعاملة التي يتلقاها، علم أن الأمر يعود لتوصية وصلت إلى مؤمن عويس رئيس المباحث من رئيس مباحث سجن العاشر من رمضان الضابط أحمد جلال. وكانت مصلحة  السجون المصرية قد استجابت للشكوى التي نشرتها الشبكة المصرية مسبقا بتاريخ 31 مايو الماضي، والاستغاثات التي أرسلها النزيل السابق بسجن العاشر من رمضان تأهيل” 3 “بلال صلاح الى مصلحة السجون، ومطالبته بالنقل الى سجن آخر، هربا من جحيم احمد جلال رئيس مباحث سجن العاشر، بشأن التعدى المتواصل عليه، وتعذيبه وتهديده بتغريبة لأحد السجون البعيدة عن منطقة سكنه. https://m.facebook.com/story.php?story_fbid=283163777398022&amp;id=100071132058159 النزيل بلال صلاح طالب خلال رسالته بالحماية، وحملت كلماته خوفا على حياته،  والتعرض للأذى البدنى والنفسي، محملا مؤمن عويس المسؤولية الكاملة عن حياته وأمنه، مطالبا بإيقاف الانتهاكات بحقه، وخاصة انه لم يرتكب أية خروقات او تجاوزات منذ وصوله لسجن 430. وكانت الشبكة المصرية قد نشرت شكوى عما يتعرض له بلال صلاح من قبل الضابط احمد جلال رئيس مباحث تأهيل 3 العاشر من رمضان، كما رصدت الشبكة العديد من التجاوزات والانتهاكات وحفلات التعذيب، وشكاوى العديد من النزلاء بسجن 430 وادى  النطرون من تجاوزات مؤمن عويس ومساعديه. الشبكة المصرية ترفع رسالة أسرة النزيل بلال صلاح عبد العظيم عمران محمد إلى مكتب الشكاوى لمصلحة السجون، ومكتب النائب العام، ووزارة الداخلية، وتطالب بفتح تحقيق عاجل بالشكوى، والكشف عن الملابسات والانتهاكات التي وردت بها، والعمل على إيقافها فورا ومحاسبة المتورطين فيها. يذكر أن هناك عشرات الشكاوى من قبل النزلاء ضد مؤمن عويس رئيس المباحث ومعاونيه، مما يستوجب تحرك وزارة الداخلية المصرية والنائب العام المصرى، من أجل ضمان مراقبة السجون والإشراف عليها، ولا سيما سجن 430 وادى النطرون، والتاكد من الالتزام بكل المعايير القانونية والحقوقية الواجبة بحق النزلاء.</t>
  </si>
  <si>
    <t>تعدي على الأسرة بالسباب والضرب والاحتجاز بغرفة داخل مركز الاصلاح والتاهيل لساعات</t>
  </si>
  <si>
    <t>أثناء زيارة الوالد</t>
  </si>
  <si>
    <t>https://manassa.news/node/13553</t>
  </si>
  <si>
    <t>أكدت ثلاثة مصادر لـ المنصة، وهن المحامية ماهينور المصري، والناشطة فجر العادلي المحبوس والدها في سجن العاشر، وزوجة سجين آخر في ذات السجن، منع إدارته خروج أو دخول الرسائل للسجناء. وكان المسجون السابق والناشط السياسي أحمد دومة نقل، أمس الاثنين، عبر حسابه على فيسبوك، شكاوى سجناء في بدر 1 العاشرمن رمضان، حول "وقت التريض والزيارة ومنع أغلب الحاجات في الزيارة بما فيها الاحتياجات الأساسيّة، وأسعار البضاعه في الكانتين، والصلاحيات الممنوحة للمسيّرين، بم في ذلك قرار العرض على الطبيب في عيادة السجن أو لأ، وبيطلبوا ننشر ده". والمسيّر لفظ متعارف عليه في السجن يشير إلى السجين الذي تعتمد عليه إدارة السجن لمساعدتها في أمور ذات صلة بالسجناء ويحصل على صلاحيات منها بذلك. في غضون ذلك، أكدت زوجة أحد السجناء بشجن العاشر من رمضان، طلبت عدم ذكر اسمها، لـ المنصة منع خروج الرسائل من زوجها إليها خلال زيارتها الأخيرة لزوجها في 11 سبتمبر/أيلول الجاري، معبرة عن مدى تضرر الأهالي والسجناء من ذلك "كانت الطريقه الوحيدة اللي بنطمن على بعض بيها". الأمر نفسه حدث مع الناشطة فجر العادلي التي مُنعت من استلام خطاب من والدها خلال زيارتها له في 10 سبتمبر الجاري. وفجر ناشط مصرية تحمل الجنسية الألمانية، قُبض على والدها علاء الدين العادلي، نهاية أغسطس/ آب الماضي، على خلفية المواقف السياسية لأبنته. وأضافت العادلي في تصريح لـ المنصة، بأنها أثناء زيارتها لوالدها هي والأسرة، حصلت على رسالة منه بـ"داتا وباسوردات بخصوص إيميلات شغله"، لكن حرس السجن تعرض لهم. وتتابع بحسب بلاغ تقدم به محامي العادلي للنائب العام عقب الواقعة "صمموا على أخذ الرسالة بالقوة وعند الرفض انهالوا على الأسرة، الابنة وشقيقها ووالدتهما، بالسباب والضرب وتم احتجازهم بغرفة داخل مركز الإصلاح والتأهيل لساعات". وأشارت زوجة السجين اﻵخر إلى أن الأمر لم يتوقف على منع الخطابات بل إن زيارتها لم تستمر سوى ربع ساعة وعلقت "مش عارفه بقوا مشددين أوي كده ليه، بصراحه ماكنش كده الأول إحنا أوقات كنا بنقعد ساعة، دلوقتي بقي ربع ساعه، ما بنلحقش أصلًا نطمن على بعض". من جانبها أفادت المحامية الحقوقية ماهينور المصري لـ المنصة، أن واحدة من زوجات موكليها المحبوسين بتأهيل 6، أخبرتها "مابقاش في رسائل بتدخل أو تخرج". لكن المحامي خالد المصري لا يرى في ذلك مخالفة، موضحًا لـ المنصة، أن الرسائل "مش من اللوائح، هي أوبشن زيادة"، مشيرًا إلى أنه "شيء اعتاده الأهالى والسجناء، ولكن من حقه أنه يلغيها". رغم ذلك تعتبر الباحثة المهتمة بأوضاع السجون بالمفوضية سارة محمد أن منع الرسائل "جزء من سياسة تنكيل"، قائلة إنه بعدما "أخذ بعض السجناء بعض حقوقهم اللي كانت ممنوعة عنهم زي الزيارة، زي الكتب والأدوية، الأمور بترجع لأصلها". وتابعت "في أصل الموضوع أوضاع السجناء بايظة، حصل ضغط في مرحلة من المؤسسات الحقوقية المصرية والدولية وحتى من المساجين نفسهم، فحصل تأثير". ورجحت "بدأ التأثير يروح بجانب الوضع السياسي اللي احنا داخلين عليه من انتخابات رئاسية وتنكيل بالناس". وكانت منظمات حقوقية عدة أبدت في ماس/آذار الماضي تخوفها من أنباء محاولات الانتحار في السجون؛ اعتراضًا على منع الزيارات وتردي أوضاع الاحتجاز.</t>
  </si>
  <si>
    <t>إدارة سجن العاشر من رمضان</t>
  </si>
  <si>
    <t>سجناء سجن بدر 3</t>
  </si>
  <si>
    <t>سجناء سجن بدر 1</t>
  </si>
  <si>
    <t>سجناء سجن العاشر من رمضان</t>
  </si>
  <si>
    <t>منع خروج أو دخول رسائل للسجناء وتقليل وقت التريض والزيارة ومنع أغلب مرفقات الزيارة</t>
  </si>
  <si>
    <t>منع زيارة</t>
  </si>
  <si>
    <t>https://www.facebook.com/fadwa.k.badawy/posts/pfbid02nZdaxQEcTpKDueKzfBaN2fu6ew45R3UA3uADmZxcPH6NrL7fG1n8uhZuZESW1ZNul?_rdc=1&amp;_rdr</t>
  </si>
  <si>
    <t>رحنا مركز الاصلاح والتأهيل عشان نشوف ماما انهاردة واتمنعنا من الزيارة بالرغم من وجود زيارة استثنائية في السجن دلوقتي يادوبك دخلنا الاكل بس .. كان نفسي احضنك اوي يا ماما 🥹</t>
  </si>
  <si>
    <t>https://www.facebook.com/ENHR2021/posts/pfbid0AX3pwJGEKzoL23TULQmCaxUy2AyTicq8WiavoTGDSNdqsD8tcEHRWjNVBtfSHB6el</t>
  </si>
  <si>
    <t>رصدت الشبكة المصرية ووثقت تدهور الحالة الصحية للمعتقل السياسى عبد الشافي عبد الحي عبد الشافي، 48 عاما،  والمحبوس احتياطيا بسجن الوادي الجديد، حيث بدا ضعيفا وواهنا فى آخر زيارة أجرتها أسرته بتاريخ  24 اغسطس الماضي. انتاب الأسرة شعور بالخوف والقلق على حياته بعد ملاحظة الرعشة المتواصلة بيديه، فى ظل الضعف العام البادي على محياه، ورفض إدارة سجن الوادى الجديد إحالته إلى مستشفى متخصص فى الأورام،  بعد زيادة حجم الورم الذى فى رقبته يوما بعد آخر، والاكتفاء بمنحه بعض مسكنات الألم، مما أدى الى دخوله  فى اضراب عن الطعام منذ يوم 20 يوليو وحتى 8 اغسطس الماضي، الموافق يوم عرضه الدورى على غرفة المشورة لتجديد أمر حبسه. وقد ذهبت أسرته لزيارته بمحبسه في 20 يوليو الماضي، وهو موعد الزيارة المقررة شهريا بمعرفة مصلحة السجون فى سجن الوادى الجديد  بالواحات، والذى يبعد مئات الكيلومترات عن مسكنة بمحافظة الشرقية، ورغم مشقة السفر والضائقة المالية التي تمر بها فى ظل الأزمات الاقتصادية الطاحنة التى يعيشها الشعب المصرى بشكل عام وأهالي السجناء والمعتقلين السياسيين بشكل خاص، لم تسمح ادارة السجن بالزيارة بحجه أنه رافض الزيارة (وهذا الامر نفاه المعتقل لأسرته فى اخر زيارة منذ ايام حيث اخبرهم ان ادارة السجن هى التي أجبرته على ذلك  ومنعته من الزيارة ذلك اليوم ). عاشت أسرته لحظات حزينة وصعبة، خوفا على حياته ومصيره (فى حالات معاقبة للنزلاء والمعتقلين بمنع الزيارات يسمح للاهالى بايصال الاطعمة والزيارات بشكل طبيعى الا اذا كان المعتقل فى حجز التأديب ). يذكر ان أسرته قد تقدمت بشكاوى عديدة الى مصلحة السجون من اجل السماح له بتلقى العلاج فى أحد المستشفيات المتخصصة بالأورام السرطانية لمعرفة حقيقة وطبيعة المرض، ومنحه ما يلزم من الادوية والمستلزمات الصحية والطبية الضرورية لعلاجه قبل أن ينتشر الورم بشكل كبير. وقد دفعه قرار المنع من الزيارة الشهرية الى الدخول فى اضراب عن الطعام، رغم تدهور حالته الصحية حتى موعد التجديد الدوري له بجلسة 8 اغسطس الماضي، وإلى الان لم يتم إحالته الى المستشفى المتخصص مع استمرار تدهور حالته الصحية. الشبكة المصرية تحمل السلطات الامنية المصرية بسجن بالوادي الجديد المسؤلية الكاملة عن حياته ومصيره، فى ظل تعنتهم غير المبرر في نقله إلى المستشفى لتلقي العلاج المناسب. وتطالب النائب العام المصرى بسرعة اخلاء سبيله حيث انه محبوس احتياطيا</t>
  </si>
  <si>
    <t>رعشة بيديه ووجود ورم في رقبته</t>
  </si>
  <si>
    <t>عرضه على مستشفى السجن للكشف عن ورم برقبته ورعشة مستمرة في يديه</t>
  </si>
  <si>
    <t>إدارة سجن الوادي الجديد</t>
  </si>
  <si>
    <t>منع المحامي من زيارته</t>
  </si>
  <si>
    <t>محامي المحبوس احمد حمدي السيد سليمان - احمد جيكا</t>
  </si>
  <si>
    <t>https://www.facebook.com/permalink.php?story_fbid=pfbid02FacEVVZyEH2sC3hQG1a7tyFA4CvHNnSVNq38hrBCEz95LnuQFSeckrdZYoXwSqRrl&amp;id=100095322856602</t>
  </si>
  <si>
    <t>تمكنت أسرة أحمد جيكا من زيارته وقام قسم الشرطة بالتعنت بمنع المحامي من زيارته أو تزويدهم بالمعلومات عن الاتهامات الموجهة إليه او حتى معرفة رقم القضية المحبوس عليها</t>
  </si>
  <si>
    <t>المنع من التريض والقراءة والحبس مع السجينات الجنائيات</t>
  </si>
  <si>
    <t>صحفية</t>
  </si>
  <si>
    <t>https://www.facebook.com/TheirRightAR/posts/pfbid02ozLRNTYZCmuH2Yab8vwuHxBwHzEm5w6FXeUk3pTtcrA4NhB33trh252M445M936Sl</t>
  </si>
  <si>
    <t>تجاوزت الإعلامية هالة فهمي 500 يوم في الحبس الاحتياطي، على ذمة التحقيقات في القضية 441 لسنة 2022 حصر أمن دولة عليا، وسط مطالبات حقوقية بالإفراج الفوري عنها، وحفظ التحقيقات معها، إضافة إلى وقف كافة أشكال التنكيل التي تتعرض لها. 📌 واعتقلت هالة فهمي في 24 أبريل 2022، بتهم: تعمد نشر أخبار وبيانات كاذبة، والانضمام إلى جماعة إرهابية، وذلك على خلفية دفاعها عن موظفي اتحاد الإذاعة والتليفزيون، ورفضها سيطرة جهاز المخابرات على ماسبيرو، وتشكيكها في جدوى الاستثمارات الإماراتية، وتنديدها بمساهمة بعض البنوك المصرية في بناء سد النهضة. 📌 وتعرضت فهمي - طوال مدة حبسها في سجنّي القناطر والعاشر من رمضان - للعديد من الانتهاكات منها: - السب والضرب، وتهديد الجنائيات لها بالقتل. - إجبارها على افتراش الأرض  والسير في العنبر حافية القدمين. - المنع من التريض والقراءة . - الحبس في عنبر "الإيراد" المكتظ بالسجينات. - منع السجينات من التحدث أو التعامل معها. 📌 ما اضطرها للدخول في إضراب مفتوح عن الطعام مرتين اعتراضاً على سوء معاملتها.</t>
  </si>
  <si>
    <t>تعمد نشر أخبار وبيانات كاذبة، والانضمام إلى جماعة إرهابية</t>
  </si>
  <si>
    <t>تم القبض عليها على خلفية دفاعها عن موظفي اتحاد الإذاعة والتليفزيون، ورفضها سيطرة جهاز المخابرات على ماسبيرو، وتشكيكها في جدوى الاستثمارات الإماراتية، وتنديدها بمساهمة بعض البنوك المصرية في بناء سد النهضة</t>
  </si>
  <si>
    <t>https://www.facebook.com/hend.k.badawy/posts/pfbid0VccjQkRKpQHWJzw6xtVa2zu84TG9cWQz9wniEqaWGtGE1BCkkVidyfW4sHRyrZel</t>
  </si>
  <si>
    <t>بعد انتظار اكتر من ١٠ ساعات اتمنعنا من زيارة ماما</t>
  </si>
  <si>
    <t xml:space="preserve">منع زيارة </t>
  </si>
  <si>
    <t>احتجاجا على استمرار حبسه وسوء أوضاع الاحتجاز</t>
  </si>
  <si>
    <t>النديم - ارشيف القهر - الربع الثالث 2023</t>
  </si>
  <si>
    <t>منع الزيارة وعدم التعرض للشمس والتهوية وقلة ادوات النظافة ومنع دخول أدوات ضرورية</t>
  </si>
  <si>
    <t>سجناء سجن وادي النطرون الجديد</t>
  </si>
  <si>
    <t>احتجاجا على منع الزيارة وعدم التعرض للشمس والتهوية وقلة أدوات النظافة</t>
  </si>
  <si>
    <t>ربة منزل</t>
  </si>
  <si>
    <t>https://www.facebook.com/ENHR2021/posts/pfbid02bLPsL3fM3zYDv2wkDruwAnt94wSnovGkjgCEGkSy1ysLSvfrrEKUShNZkCSUw2dnl</t>
  </si>
  <si>
    <t>رصدت الشبكة المصرية ووثقت الاستغاثات المتكررة التي اطلقها المعتقل السيد السيد سليمان، 60 عاما، من مدينة الاسكندرية، والمحبوس احتياطيا  بمركز بدر للاصلاح والتأهيل "بدر 1" على ذمة القضية 305 لسنة 2022 حصر أمن دولة عليا، نظرا  لتدهور حالته الصحية، واحتياجه بشكل عاجل لتدخل جراحي دقيق،  من أجل إجراء عمليه قلب مفتوح فى أحد المستشفيات الطبية المتخصصة كمستشفى القصر العينى او مستشفى معهد ناصر بالقاهرة. وكانت أسرة المعتقل السياسي قد تقدمت ببلاغات عديدة وشكاوى متكررة إلى مكتب النائب العام المصري، وإلى مصلحة السجون المصرية لإنقاذ حياته من خطر الموت، وذلك بعد تدهور حالته الصحية منذ اعتقاله فى 11 ديسمبر 2018، وتعرضه خلال فترة إخفائه قسرا بمقر الامن الوطنى بمنطقة ابيس بالاسكندرية لتعذيب بدني ونفسى ممنهج وشديد، فتعرضت صحته خلال السنوات الخمس الاخيرة لعدة انتكاسات خطيرة، وخضع لعدة عمليات جراحية داخل مستشفيات السجون، أدت إلى نتائج كارثية كادت أن تفقده البصر كليا. وفي شهر نوفمبر الماضى وخلال وجوده بمحبسه بسجن بدر 1، أصيب بثلاث جلطات متتاليه بالمخ، حيث رفضت ادارة السجن احالته للمستشفى إلا بعد مرور 4 أيام بعد اصابته بالجلطة  الأولى، مما أدى إلى تدهور حالته واصابته بجلطتين أخريين بالمخ. وقد ظهرت آثار الانتكاسة الصحية بوضوح خلال آخر زيارة أجرتها أسرته فى العاشر من ديسمبر الماضي، بعدما حضر  على كرسى متحرك، ولم يكن يقوى على المشي أو الوقوف، خاصة وان لدية مشاكل فى الغضروف والتهاب فى الاعصاب، ويحتاج اجراء عملية قلب مفتوح بشكل عاجل خارج مستشفيات السجن، التي لا يتوافر بها الحد الادنى من الرعاية الطبية اللازمة.</t>
  </si>
  <si>
    <t>إهمال طبي ادى غلى تدهور الحالة الصحية</t>
  </si>
  <si>
    <t>اوراما بالرحم وقد أجرت جراحة لاستصال الاورام وتحتاج إلى عمليات أخرى</t>
  </si>
  <si>
    <t>ربو مزمن وحساسية شديدة</t>
  </si>
  <si>
    <t>https://www.facebook.com/WomenAntiCoup/posts/pfbid02uC2i7bR8PMCPDyP27VDtiVXfxEYaUjNYQBcDVkd3yfLsmrHmYXTWLBnD8YpzXVJwl</t>
  </si>
  <si>
    <t>طالبة</t>
  </si>
  <si>
    <t>متزوجة وأم لستة أطفال</t>
  </si>
  <si>
    <t>تعاني من كهرباء على القلب وانسداد شرايين ومشاكل بالأوعية الدموية، وتنميل بالذراع والقدم اليسري، بعد انتهاكات داخل المحبس الانفرادي</t>
  </si>
  <si>
    <t>https://www.facebook.com/WomenAntiCoup/posts/pfbid02LjTgfwyoEpqeQBdjw5TP8yqf1TptepP2BEeGXw33rrYnHUziugo8fzXPzeN4zMtVl</t>
  </si>
  <si>
    <t>السيدة مها محمد عثمان خليفة " 29 عاما  متزوجة وأم لستة أطفال ، تدخل عامها السادس  فى سجون السيسى  وحكم عليها بالسجن المؤبد  ظلما وعدوانا عقب اعتقالها  من  منزلها بمحافظة دمياط وسط صراخ  أطفالها  فى يونيو 2018 ،  وتم الزج بها على ذمة القضية رقم 755 أمن دولة لسنة 2018 ثم احيلت قضيتها للمحكمة العسكرية ،بعد توجيه لها  اتهامات باطلة ورغم  تدهور حالتها الصحية  فهى ” تعاني من كهرباء على القلب وانسداد في الشرايين ومشاكل في الأوعية الدموية، بالإضافة إلى تنميل في ذراعها وقدمها اليسرى، وذلك جراء تعرضها لانتهاكات داخل محبسها الانفرادي</t>
  </si>
  <si>
    <t xml:space="preserve">رقم 755 أمن دولة لسنة 2018 </t>
  </si>
  <si>
    <t>https://www.facebook.com/TheirRightAR/posts/pfbid0haxjXYNTAab73rku2KeLLdzi3Soct4tGaJRtSCu6RfSboTRkAwuVR34BeEyzUCVhl</t>
  </si>
  <si>
    <t>دخل المعتقل عبد الصمد ربيع عبد الرحمن منصور -24عاماً- في غيبوبة استدعت نقله إلى مستشفى السجن، بعد أيام من رفض نيابة أمن الدولة في 15 / 11، إخلاء سبيله بسبب تدهور حالته الصحية، علماً أنه مصاب بلوكيميا الدم، وقامت مستشفى سرطان الأطفال 57357 بتقديم منحة دراسية له. اعتقل “عبد الصمد” في تظاهرات الجمعة 20 أكتوبر المنددة بالعدوان على غزة، والتي وصل عدد المعتقلين على ذمتها إلى 127 معتقلاً. المعتقلون تم وضعهم على 3 قضايا: 📌 القضية 2469 لسنة 2023 وتضم معتقلي الإسكندرية. 📌 القضية 2468 لسنة 2023 وتضم معتقلي القاهرة. 📌 القضية 2463 وتضم من جرى اعتقالهم من منازلهم. وجهت النيابة للمعتقلين عدة تهم منها: 📌 الانضمام إلى جماعة إرهابية. 📌 التحريض على التظاهر من خلال استخدام وسائل التواصل الاجتماعي. 📌 ارتكاب عمل إرهابي. 📌 التخريب عمداً لأملاك عامة وخاصة. 📌 إتلاف أملاك منقولة  وثابتة.</t>
  </si>
  <si>
    <t>دخل في غيبوبة استدعت نقله إلى مستشفى السجن</t>
  </si>
  <si>
    <t>مصاب لوكيميا الدم</t>
  </si>
  <si>
    <t>حمدي الزعيم</t>
  </si>
  <si>
    <t>جلطة اثرت على قدمه ومريض بالسكري والضغط ونظره ضعيف</t>
  </si>
  <si>
    <t>https://daaarb.com/%D8%A7%D9%84%D8%B5%D8%AD%D9%81%D9%8A-%D8%AD%D9%85%D8%AF%D9%8A-%D8%A7%D9%84%D8%B2%D8%B9%D9%8A%D9%85-%D9%8A%D9%82%D8%AA%D8%B1%D8%A8-%D9%85%D9%86-%D8%A5%D9%83%D9%85%D8%A7%D9%84-%D8%B3%D9%86%D8%AA%D9%8A/</t>
  </si>
  <si>
    <t>يقترب المصور الصحفي حمدي الزعيم، من إكمال سنتين خلف القضبان على ذمة القضية رقم 955 لسنة 2020 حصر أمن دولة، منذ القبض عليه في يناير 2021 وحبسه احتياطيا منذ ذلك الحين. وطوال الست سنوات الماضية، كان الزعيم في ظروف استثنائية، بين حبس احتياطي لما يقرب من سنتين ثم تدابير احترازية لسنتين ونصف السنة ثم الحبس مجددا على ذمة قضية جديدة. ففي 26 سبتمبر من العام 2016 تم القبض على الزعيم من أمام نقابة الصحفيين وحبسه حبسه احتياطيا على ذمة القضية رقم 15060 لسنة 2016 جنح قصر النيل، حيث ظل قيد الحبس الاحتياطي حتى إخلاء سبيله في 13 يونيو 2018 بتدابير احترازية التي ظل يؤديها حتى ألقي القبض عليه مجددا في يوم 5 يناير 2021 عقب عودته من أداء التدابير الخاضع لها، حيث تم اقتياده لجهة غير معلومة لمدة 12 يوما قبل الظهور في نيابة أمن الدولة العليا. واجه الزعيم في نيابة أمن الدولة العليا اتهامات ببث ونشر وإذاعة أخبار وبيانات كاذبة، إساءة استخدام وسيلة من وسائل التواصل الاجتماعي “فيسبوك”، ومشاركة جماعة إرهابية مع العلم والترويج لأغراضها. وقررت النيابة حبسه على ذمة القضية رقم 955 لسنة 2020 حصر أمن دولة. ويشار إلى هذه الاتهامات هي نفسها التي واجهها الزعيم سابقا في القضية رقم 15060 لسنة 2016 جنح قصر النيل. ويُكمل الزعيم في 5 يناير المقبل سنتين رهن الحبس الاحتياطي على ذمة القضية رقم 955 لسنة 2020 حصر أمن دولة، وهي المدة القصوى للحبس الاحتياطي. وخلال المدة بين إخلاء سبيله في أولى قضايا والحبس في الثانية، كان الزعيم ملتزما بأداء التدابير الاحترازية بشكل منتظم من خلال التوجه لقسم الشرطة التابع له عدد أيام معين في الأسبوع حددته المحكمة. وفي رسالة سابقة لميرنا ابنة حمدي الزعيم، قالت إنه “لا يوجد دليل واحد أو أحراز في القضية المحبوس على ذمتها”. وأضافت أن والدها “أصيب بجلطة أثرت على قدمه ومريض بالسكري والضغط ونظره ضعيف، بالإضافة إلى أنه العائل الوحيد لأسرتنا”. وقبل أشهر، أشارت ميرنا عبر حسابها على موقع “فيسبوك”، إلى والدها تحدث مع القاضي خلال جلسة سابقة، وقال إنه “مصور صحفي وقد تجاوز العامين، أي تجاوز مدة الحبس الاحتياطي على الرغم من عدم وجود دليل أو أحراز أو صور أو فيديوهات بالقضية وفي النهاية طالب بإخلاء سبيله”. وقالت ميرنا: “من أصعب اللحظات التي أمر بها الوقوف والدفاع عن اغلى شخص بحياتي والشعور بالعجز وقلة الحيلة”. وفي وقت سابق، أدانت الشبكة العربية لمعلومات حقوق الإنسان، قرار القبض على الزعيم وحبسه، وقال الشبكة في بيان سابق “لم تكتفي بحلقات التنكيل التي يتعرض لها المصور الصحفي بفرض الرقابة الأمنية عليه (التدابير الاحترازية) لأكثر من 3 سنوات منذ صدور قرار الجنايات باستبدال حبسه الاحتياطي في القضية الأولى، لتقرر إلقاء القبض عليه وإخفاؤه ليدخل مرة أخرى في حلقة مفرغة”. وتقدمت ميرنا ابنة ابن الزميل المصور الصحفي حمدي الزعيم، في أبريل من العام الماضي بالتماس لنقيب الصحفيين، للتدخل والمطالبة بالإفراج عن والدها. ووجهت أماني حمدي، زوجة الزعيم، مايو الماضي نداء إلى لجنة العفو الرئاسية ونداء إلى الصحفيين للإفراج عن زوجها الذي قضى 6 سنوات رهن الحبس الاحتياطي باتهامات تتعلق بالنشر. وفي أغسطس الماضي، جددت أسرة المصور الصحفي حمدي الزعيم، مطالبها بالإفراج عنه مع بداية عامه السابع بين الحبس الاحتياطي والتدابير الاحترازية في أكثر من قضية وفي أكثر من مناسبة. وقالت أسرة الزعيم في بيان لها: “إننا نثمن ونقدر كافة الجهود العاملة على إغلاق ملف المحبوسين على ذمة قضايا الرأي، ونتمنى أن يشمل ذلك حالة المصور الصحفي حمدي مختار. والذي يقترب من عامه السابع رهن الحبس الاحتياطي بمسمياته سواء داخل السجن أو بالتدابير الاحترازية”. ويقبع أكثر من 20 صحفيا خلف القضبان على ذمة قضايا سياسية، بين حبس احتياطي دون إحالة إلى المحاكمة أو حبس بقرارات من محاكم جنح وجنايات أمن الدولة الاستثنائية. وتباينت فترات حبس الصحفيين المحبوسين بين أشهر وسنوات. وتحتل مصر المركز 168 في تصنيف مؤشر حرية الصحافة لعام 2022، الذي تصدره منظمة “مراسلون بلا حدود” ويقيم حالة حرية الصحافة في 180 دولة ومنطقة سنوياً.</t>
  </si>
  <si>
    <t>رضوي ياسر سيد محمد برعي</t>
  </si>
  <si>
    <t>سجن العاشر تاهيل 4 نساء</t>
  </si>
  <si>
    <t>أورام وتحتاج إلى جرعات من العلاج الكيماوي غير المتوافر داخل مستشفات السجن</t>
  </si>
  <si>
    <t>اسماء ناجي محمد ابراهيم</t>
  </si>
  <si>
    <t>تكبيلها فور وصولها كمصابة</t>
  </si>
  <si>
    <t>اوراما في الرحم وتحتاج تدخلا جراحيا لاستئصالها</t>
  </si>
  <si>
    <t>مشكلات صحية نتيجة حادث سابق وتحتاج عملية فصل اوتار</t>
  </si>
  <si>
    <t>https://www.facebook.com/TheirRightAR/posts/pfbid0LCmScTZgN7V346eg1qzJ249NhW7zNHuk1KG1yFRE1tue5ojirLdjxrdbWKmAZiBGl</t>
  </si>
  <si>
    <t>📌 تعرضت السيدة "أسماء ناجي محمد إبراهيم" 30 عاماً، للاعتقال في 12 مايو 2022 من منزلها لسبب غير معلوم !. 📌 كما تعرضت للاخفاء القسري لمدة 18 يوماً قبل أن تظهر أمام نيابة أمن الدولة العليا، التي قررت حبسها. 📌 تعاني "أسماء" داخل محبسها بقسم العاشر من رمضان من العديد من الأمراض والمشكلات الصحية والإصابات الناتجة عن حادث سابق، وهي بحاجة ماسة إلى عملية فصل أوتار، ويشكل الإهمال الطبي خطراً شديدا على صحتها.</t>
  </si>
  <si>
    <t>https://www.facebook.com/ecrf.net/posts/pfbid02iDyiUfvt48mBHjzc2dL4PrWx7aH5qwebP5YJ1d4q7GvEpwj1uwFxvpirYFYi2DZrl</t>
  </si>
  <si>
    <t>في مثل هذا اليوم من كل عام، اعتاد أحمد حمدي سليمان الشهير بـ"أحمد جيكا"، قضاء عيد ميلاده وسط أصدقاؤه أو أسرته أو كلاهما، يتبادل معهم الأمنيات التي يحلم بتحقيقها . لكن يصادف اليوم عيد ميلاد "أحمد جيكا" بعيدا عن كل أحبابه، حيث يقضي عيد ميلاه السابع والعشرين داخل السجن، وسط أسوار وحوائط أسمنتية، وبوابات حديدية تحيط به من كل اتجاه، لتبقى أمنيته الوحيدة هذا العام العودة لحياته الطبيعية وسط أسرته وأصدقاؤه. وتعود أحداث القبض على  "جيكا"، عندما ألقي القبض عليه ، في 13 يونيو 2023، أثناء المتابعة الأمنية بعد مكالمة هاتفية إلى والدته تخبرها بضرورة حضوره للمتابعة الأمنية. وفي اليوم التالي من المكالمة، فوجئت الأم بقوات الأمن تقتحم المنزل وهو بحوزتهم وتبعثر محتوياته واقتاده لجهة غير معلومة . وفي 11 أغسطس 2023، ظهر "جيكا" في نيابة قليوب، بعد أكثر من 58 يوما من الاختفاء، ووجهت له النيابة تهمة "الانضمام لجماعة إرهابية" قبل أن تقرر إخلاء سبيله بضمان محل إقامته. وعقب قرار إخلاء السبيل، لم يخرج "جيكا" من محبسه وظل مختفيا، لذلك تقدم محامي المفوضية وكيلا عن والدة "أحمد جيكا"، ببلاغ إلى النائب العام للمطالبة بإطلاق سراحه والتحقيق في واقعة تعرضه للاختفاء. وطالب البلاغ حينها، الذي حمل رقم 45318 لسنة 2023 عرائض المكتب الفني، التحقيق في عدم تنفيذ قرار إخلاء سبيله الصادر من نيابة قليوب، بتاريخ ١١ أغسطس ٢٠٣٣، وإبلاغهم ما انتهى إليه التحقيق منذ القبض عليه حتى اختفائه بعد قرار الإخلاء . وتضمن البلاغ، طلب التحقيق في واقعة احتجاز جيكا، منذ ١٣ يونيو ٢٠٢٣، حتى تاريخ عرضه علي النيابة العامة، يوم ١١ أغسطس الجاري. وفي 2 سبتمبر 2023، ظهر "أحمد جيكا" بنيابة كفر شكر محافظة القليوبية، وتم احتجازه بقسم شرطة قها في حالة إعياء شديدة -بحسب أسرته آنذاك- والتي تمكنت من رؤيته. وقررت النيابة حبسه ١٥ يوما . يأتي ذلك على ذمة القضية 3117 لسنة 2023 إداري كفر شكر، التي يواجه فيها تهمة الانضمام لجماعة إرهابية ونشر أخبار كاذبة. وعقب حبسه، تقدم محامي "جيكا" بالاستئناف على قرار حبسه، لكن قررت غرفة المشورة بمحكمة جنح مستأنف بنها، في جلستها المنعقدة، يوم 18 سبتمبر 2023، رفض الاستئناف مع استمرار حبسه. على ذمة القضية ٣١١٧ لسنة ٢٠٢٣ إداري كفر شكر . وخلال فترة حبسه، اشتكى "جيكا" من آلام في الصدر وصعوبة في التنفس، وتقدم محامي المفوضية نيابة عن موكله بطلب عرضه على طبيب مختص بأمراض الصدر، نظرا لأنه يعاني من ألم في الصدر وضيق في التنفس، وآلالام في الكلى . خاصة  وأنه أصيب بأزمة ربو وتم وضعه على جهاز التنفس . وتم توقيع الكشف الطبي عليه بمستشفى بنها . ومن جهتها، طالبت المفوضية المصرية للحقوق والحريات، بإخلاء سبيله خاصة وأنه كان ملتزم بحضور المتابعة الأمنية، وإخلاء سبيله بالضمان الذي تراه المحكمة مناسب وفقا للقانون. ومنذ يومين، قررت النيابة الكلية ببنها، في جلستها المنعقدة، تجديد حبس "أحمد جيكا" 15 يوما احتياطيا. ومن المقرر أن تنعقد جلسة النظر في أمر حبسه المقبلة يوم 7 ديسمبر المقبل .</t>
  </si>
  <si>
    <t>https://www.facebook.com/WomenAntiCoup/posts/pfbid021U1pYnNuD8M7bibhtTCzzjtUVVgNSgmpdxq8zUE8YY7G4PGnp4Q3sD8qo3ExhFAzl</t>
  </si>
  <si>
    <t>السيدة حسيبة محسوب شقيقة محمد محسوب 50عاما اعتقلتها قوات الانقلاب من منزلها فى نوفمبر 2019 وتم إخفائها قسرياً لمدة ٦٨ يومًا فيأقبية أمن الدولة، لتظهر في النيابة بعدها ويتم حبسها على ذمة التحقيقات ١٥ يومًا! حسيبة متزوجة و تعاني أوراماً في الرحم، وتحتاج تدخلاً جراحياً لاستئصالها وتهمتها أنها شقيقة محمد محسوب الذى كان وزيرا للشئون القانونية فى عهد الرئيسالشهيد الدكتور محمد مرسى رحمه الله .</t>
  </si>
  <si>
    <t>شهر نوفمبر 2019</t>
  </si>
  <si>
    <t>شقيقة محمد محسوب وزير الشؤون القانونية السابق في عهد مرسي</t>
  </si>
  <si>
    <t>https://www.facebook.com/ecrf.net/posts/pfbid03XVWExbc7eJVVLmSNg3oyZrqu14Vs4GFyvc7E6MUxLLYA2EKJkk2MccrNY7uCPMvl</t>
  </si>
  <si>
    <t>معاناة إنسانية تمر بها اللاجئة السودانية "نبيلة عمر الأمين"، بعد محاولتها الدخول إلى مصر مع أسرتها، هربا من الحرب في السودان، بعد تصاعد المعارك مؤخرا ببلادهم، وتعرض بيوت بعضهم للقصف والتدمير، حيث فقدت نبيلة والدتها فضلا عن إصابتها بإصابات خطيرة في العمود الفقري تهدد سيرها على الأقدام مرة أخرى، وإصابة آخرين أثناء محاولتهم الدخول إلى مصر، حيث انقلبت السيارة التي كانت تقلهم. وتطالب المفوضية المصرية للحقوق والحريات، من الحكومة المصرية، والنائب العام وكافة المسؤولين، بالإفراج الفوري عن المحتجزين ضحايا التهريب القادمين من السودان، وتمكينهم من الدخول القانوني. وتناشد المفوضية المصرية، النائب العام بإخلاء سبيل نبيلة عمر الأمين، المصابة والمحتجزة بمستشفى أسوان الجامعي – قسم ثان أسوان، فضلا عن السماح لممثلي مفوضية شئون اللاجئين بالأمم المتحدة بزيارتها في المستشفى لتسجيل طلبها لاجئة. وكان عدد من الفارين من الحرب في السودان، قد تعرضوا للتضليل حيث أخبرهم المسئول عن نقلهم بأنهم سيتجهون إلى أسوان بطريقة سليمة، لكن السيارة التي نقلتهم، في 29 أكتوبر 2023، كانت ربع نقل يجلسون في صندوقها، وتعرضت لحادث حيث انفجر إطارها في منطقة محظورة بطريق شلاتين – أسوان بمنطقة العلاقي. وأسفر الحادث عن العديد من الإصابات ووفاة إحدى السيدات، وذلك بحسب أوراق القضية رقم 2386 لسنة 2023 إداري ثان أسوان، والتي تم تحريرها في قسم ثان أسوان. إن ما حدث من نبيلة من تكبيلها فور وصولها مصابة بإصابات خطيرة إلى المستشفى مع جثمان والدتها، وتحرير محضرا ضدها بدلا من التعامل معها كضحية، يعتبر مخالفة صريحة لنص القانون والاتفاقيات الدولية الملزمة للحكومة المصرية، والتي تعتبر المهاجرين ضحايا يجب تقديم المساعدة الإنسانية والنفسية إليهم. وتنص المادة 5 من بروتوكول الأمم المتحدة لمكافحة تهريب المهاجرين عبر البر والبحر والجو 1999: "لا يصبح المهاجرون عرضة للملاحقة الجنائية بمقتضى هذا البروتوكول نظرا لكونهم هدفا للسلوك المبين بالمادة 6 من هذا البروتوكول." المادة رقم 2 من قانون مكافحة الهجرة غير الشرعية وتهريب المهاجرين رقم 82 لسنة 2016 "لا تترتب أية مسئولية جنائية أو مدنية على المهاجر المهرب عن جرائم تهريب المهاجرين المنصوص عليها في هذا القانون، ولا يعتد برضاء المهاجر المهرب أو برضاء المسئول عنه أو متوليه في جرائم تهريب المهاجرين المنصوص عليها في هذا القانون." وتطالب المفوضية المصرية للحقوق والحريات السلطات المصرية والنيابة العامة، الالتزام بالقانون رقم 82 لسنة 2016 بإصدار قانون مكافحة الهجرة غير الشرعية وتهريب المهاجرين، والذي يعتبر المهاجر ضحية كما تنص المادة (2): "لا تترتب أية مسئولية جنائية أو مدنية على المهاجر المهرَّب عن جرائم تهريب المهاجرين المنصوص عليها في هذا القانون، ولا يعتد برضاء المهاجر المهرَّب أو برضاء المسئول عنه أو متوليه في جرائم تهريب المهاجرين المنصوص عليها في هذا القانون"، وإخلاء سبيل نبيلة عمر الأمين دون توجيه أي اتهامات وتقديم الدعم الإنساني والنفسي لها. ورأت المفوضية أنه يجب تسهيل الإجراءات المشددة للدخول عبر المعابر والسماح بدخول الأسر ودخول وحماية الأطفال غير المصحوبين، بجانب الالتزام بالقوانين والاتفاقيات الدولية المعنية بالمعيار الأول بتوفير الحماية وتسهيل الدخول الآمن والإقامة والتمكين من التسجيل بمفوضية الأمم المتحدة، والتوقف عن التعامل مع أزمة اللاجئين باعتبارها وضعا أمنيا.</t>
  </si>
  <si>
    <t>مستشفى اسوان الجامعي - قسم ثان أسوان</t>
  </si>
  <si>
    <t>لاجئة سودانية</t>
  </si>
  <si>
    <t>محمد عمرو</t>
  </si>
  <si>
    <t>مركز شرطة كفر صقر</t>
  </si>
  <si>
    <t>احمد اسماعيل ثابت اسماعيل</t>
  </si>
  <si>
    <t>عبد الله الطباخ</t>
  </si>
  <si>
    <t>معيد سابق بكلية العلوم الطبية - جامعة مصر للعلوم والتكنولوجيا</t>
  </si>
  <si>
    <t>شلل نصفي وحاجته للرعاية الطبية</t>
  </si>
  <si>
    <t>مشكلات صحية متعددة</t>
  </si>
  <si>
    <t>ثقب في القلب وارتجاع اذيني في البطين الايمن وتضخم شديد في عضلة القلب</t>
  </si>
  <si>
    <t>سرطان الدم والسجن يرفض نقله للعلاج</t>
  </si>
  <si>
    <t>مصاب بانفصام كلي مزمن في الشخص ويحتاج للعلاج بانتظام بعد عرضه على قسم الطب النفسي بجامعة الزقازيق</t>
  </si>
  <si>
    <t>https://www.facebook.com/ENHR2021/posts/pfbid0qgLijKGPYYcrQ2uGsXYxDCcZksys7w28Kbfe8ktBTiWMrrCcxoy7Zsj4q1AVmgCVl</t>
  </si>
  <si>
    <t>رصدت الشبكة المصرية ووثقت استمرار اعتقال الطالب مصطفى محمد مصطفى عبده وفا، 22 عاما، والمقيم بمنية النصر -المنصورة محافظة الدقهلية، بعدما أوقفته قوات الامن بمحافظة الشرقية في 15 مايو الماضي، وقبضت عليه تعسفيا أثناء تواجده بمركز كفر صقر محافظة الشرقية، لبيع منتجات العسل، ليتم اقتياده إلى جهه مجهولة (غالبا فى أحد مقرات الامن الوطنى بمركز كفر صقر ). تعرض مصطفى للإخفاء القسري لمدة 37 يوما، ذاق خلالها ألوانًا من التنكيل والانتهاكات الجسدية والنفسية، قبل أن يتم عرضه على نيابة كفر صقر بتاريخ 29 يونيو الماضي، والتي حققت معه وأمرت بحبسه 15 يوما على ذمة القضية 58552 لسنة 2023 بتهم حيازة منشورات، والانتماء لتنظيم داعش. تقدمت أسرته بالعديد من البلاغات عن إخفائه، مؤكدة عدم إنتمائه إلى تنظيم داعش أو أي من الجماعات الأخرى، وأشارت إلى أنه كان يعالج قبيل اعتقاله من بعض أعراض الأمراض النفسية، والتي استمرت معه لعدة سنوات، مطالبة بعرضه على إحدى المؤسسات الطيبة الحكومية المتخصصة، لبيان ما به من أعراض المرض النفسي. وبتاريخ 5 نوفمبر  وبعد موافقة النيابة، تم عرضه على قسم الطب النفسى بجامعة الزقازيق بالشرقية، لتوقيع الكشف الطبى عليه، حيث ثبت إصابته بانفصام كلي مزمن فى الشخصية، وأنه يحتاج للعلاج بانتظام. تقدمت أسرته بطلبات للنيابة العامة من أجل إخلاء سبيله، نظرا لكونه مريضا يحتاج إلى تلقي العلاج المناسب، كما أنه لم يرتكب جرما يقتضي استمرار توقيفه وحرمانه من حريته وضياع مستقبله. الشبكة تعلن تضامنها مع الأسرة، وتطالب السلطات المصرية والنائب العام بالعمل على إخلاء سبيل الطالب مصطفى وفا، ومنحه حقه في الحرية والرعاية الصحية، والحفاظ على مستقبله من الضياع. #الجمهوريةـالجديدة</t>
  </si>
  <si>
    <t>الدقهلية - منية النصر</t>
  </si>
  <si>
    <t>حيازة منشورات والانضمام لتنظيم داعش</t>
  </si>
  <si>
    <t>https://www.facebook.com/TheirRightAR/posts/pfbid023n86tidjtZ3W64ceRPVXNEszCAU5rrZfNtXiZAqfE4uqL7NG6BjA22m4p5A8drdxl</t>
  </si>
  <si>
    <t>الانضمام لجماعة ارهابية وتمويلها</t>
  </si>
  <si>
    <t>https://www.facebook.com/ENHR2021/posts/pfbid0fgS6JD4iYPScgKN9bZyLeaHE87goybjPaqArp23t3A66GrgSQge7roTTm2NBtxLVl</t>
  </si>
  <si>
    <t>سجن وادي النطرون الجديد 2</t>
  </si>
  <si>
    <t>سجن ابو زعبل - مركز تاهيل واصلاح وادي النطرون الجديد 2</t>
  </si>
  <si>
    <t>محكوم عليه بالاعدام</t>
  </si>
  <si>
    <t>قضية التخابر مع قطر</t>
  </si>
  <si>
    <t>https://www.facebook.com/ENHR2021/posts/pfbid02Hn6esNtb7sw2G2J48TpjAgUgXQZe2tPZxV66k6JCMxLT2vERryfGne2aHoGwHnvFl</t>
  </si>
  <si>
    <t>الانضمام إلى جماعة أسست على خلاف القانون، وسوء استخدام وسائل التواصل الاجتماعي، ونشر أخبار كاذبة.</t>
  </si>
  <si>
    <t>الاسماعيلية</t>
  </si>
  <si>
    <t>بعد نشر مقطع فيديو اشتكت خلاله من غلاء الأسعار، وسوء الأحوال المعيشية</t>
  </si>
  <si>
    <t>https://www.facebook.com/ENHR2021/posts/pfbid03FD7m7nme87c6ZfctGGLhENcFX9xxe1M4MRAB12Lpj76Jq3MoWYVJnBCsZ5HYHdKl</t>
  </si>
  <si>
    <t>مهندس</t>
  </si>
  <si>
    <t>سجن العاشر من رمضان “ تاهيل 6</t>
  </si>
  <si>
    <t>العاشر - المنزل</t>
  </si>
  <si>
    <t>حسام مصطفي صدقي احمد</t>
  </si>
  <si>
    <t>مترجمة</t>
  </si>
  <si>
    <t>سجن الجيزة العمومي الكيلو 10 ونصف</t>
  </si>
  <si>
    <t>نجلة القيادي الإخواني خيرت الشاطر</t>
  </si>
  <si>
    <t>فقر الدم اللاتنسجبي وتعرضت لنزيف حاد ومشاكل بالنخاع الشوكي</t>
  </si>
  <si>
    <t>نزيف رحمي</t>
  </si>
  <si>
    <t>الضغط والتهاب اعصاب النصف الشمال وحساسية الصدر والام في فقرات العظام</t>
  </si>
  <si>
    <t>التهاب مزمن في الاعصاب وارتجاع في المري والتهاب في الجيوب الانفية واصيبت بنزيف دموي</t>
  </si>
  <si>
    <t>https://www.facebook.com/ENHR2021/posts/pfbid02d9k5hz8bgzvQViqBV7r7e6FancFRQZwVS1AWRZYnb8zxwPh5vCkGHsKgLZ5tu1nRl</t>
  </si>
  <si>
    <t>أطلقت الدكتورة وفاء حفني والدة المدونة والمترجمة مروة عرفة استغاثة إنسانية لإطلاق سراح ابنتها المحبوسة احتياطيا للعام الرابع بسجن تاهيل 4 العاشر من رمضان بمحافظة الشرقية. استغاثة والدة مروة تأتي بعد رفض قاضي غرفة المشورة إخلاء سبيلها خلال النظر فى أمر تجديد حبسها موخرا، وذلك لكونها حفيدة الأستاذ حسن البنا مؤسس جماعة "الإخوان المسلمون". مروة عرفة المعتقلة منذ 20 ابريل 2020 تدهورت حالتها الصحية موخرا، بعدما أصيبت بنزيف دموي مستمر لأشهر، وهي في أمس الحاجة إلى الرعاية الطبية التي لا تتوافر داخل مستشفى السجن. من أجل طفلتها من جانبها، قالت الدكتورة وفاء حفني في استغاثاتها الانسانية إن وفاء ابنه مروة الوحيدة، والبالغة من العمر قرابه الخمس سنوات قد أصيبت بمرض التوحد لفقدانها حنان ورعاية الأم خلال الثلاث سنوات ونصف، التي هى فترة حبس مروة احتياطيا، والتي يتعين إطلاق سراحها  خلالها، ولاسيما عند عدم وجود مبرر قانونى لاستمرار حبسها، بعد تجاوزها الحد الأقصى من الحبس الاحتياطى. وكانت الشبكة المصرية لحقوق الإنسان قد وثقت الانتهاكات المتواصلة بحق الناشطة مروة عرفة، على مدار أكثر من ثلاثة أعوام ونصف من الحبس غير المبرر وحرمانها من طفلتها وفاء، دون ارتكاب مخالفة تذكر، سوى كونها حفيدة الأستاذ حسن البنا. حفيدة البنا يرجع استمرار اعتقال مروة عرفة لكونها حفيدة الأستاذ حسن البنا، مؤسس جماعة الإخوان المسلمين، ويعود التحفظ عليها وحبسها احتياطيا، وحرمانها من طفلتها لهذا السبب تحديدا، وهو ما أكده القاضي بقوله "هو انت حفيدة البنا.. مفيش إخلاء سبيل" أثناء النظر في أمر حبسها مؤخرا. ومع التصريح بذلك، تستمر معاناه مروة عرفة وابنتها وفاء التي أكملت عامها الخامس منذ أشهر. وكانت قوات الأمن المصرية قد ألقت القبض على مروة أشرف عرفة المدونة والمترجمة في مساء يوم الاثنين 20 ابريل 2020 وذلك فى حدود الحادية عشرة والنصف من شقتها بمدينة نصر دون إظهار إذن نيابة أو أمر ضبط وإحضار، وعرّفوا نفسهم بأنهم من الأمن الوطني، وصادروا هواتف مروة ومبلغا ماليا، لتختفى قسرا لمدة 15 يوما، ثم تظهر أمام نيابة أمن الدولة العليا، ويجري التحقيق معها على ذمة القضية 570 لسنة 2020 حصر أمن دولة عليا بتهم تتعلق بالانضمام إلى جماعة إرهابية وتمويلها مع علمها بأهدافها وأغراضها، تاركه وراءها طفلتها الرضيعة وفاء، ليتم ترحيلها إلى سجن النساء بالقناطر في رحلة معاناة أخرى مستمرة، حتى تم ترحيلها إلى سجن العاشر من رمضان تأهيل 4 إلى الآن، مع التجديد لها دوريا لمدة 45 يوما. معاناة صحية تعاني مروة من التهاب مزمن في الأعصاب، وارتجاع في المريء، والتهاب فى الجيوب الأنفية، تزداد آلامه بالتواجد في الأماكن الضيقة، والتكدس، والتدخين، مما دفعها إلى المطالبة بعدم الذهاب مرة أخرى إلى المحكمة لعدم جدواها. انتهاكات خطيرة وقد وثقت الشبكة المصرية لحقوق الإنسان، على مدار الثلاث سنوات ونصف الماضية مجموعة من الانتهاكات الخطيرة بحقها، والتي تورط فيها ضابط المباحث السابق عمرو هشام بسجن النساء بالقناطر صاحب السمعة السيئة، بعدما جردتها إدارة السجن من جميع أغراضها، ومتعلقاتها الشخصية، ومثلها جميع السجينات في العنبر ذاته، ثم تم نقلها بعدها من عنبر 7 إلى ما يعرف بعنبر المخدرات بملابس السجن مع بطاطين للغطاء فقط، وتركها تنام على البلاط فى شهوور الشتاء  فى مساحة غير مناسبة، وطقس شديد البرودة، لتصاب بالتهاب مزمن فى الأعصاب وارتجاع فى المريء، والتهاب في الجيوب الأنفية، إضافة إلى إصابتها بآلام في العظام، وزاد من معاناتها حرمانها من أدوات النظافة الشخصية. وتتواصل الانتهاكات مع صعوبة الزيارات، لكثرة أعداد الزائرين، وقلة وقت الزيارة، والتي لا تتجاوز 10 دقائق من خلال حاجز بطبقتين من الأسلاك يجعل الزيارة أكثر صعوبة.</t>
  </si>
  <si>
    <t>https://www.facebook.com/WomenAntiCoup/posts/pfbid02WPaKH2Z7zLMedaMC5KY1hMCdqJVzYvBBkSeLnQNJ6XJW1HkUtYKdQDxjciqk7Jmol</t>
  </si>
  <si>
    <t>محكوم عليها بالسجن 15 سنة</t>
  </si>
  <si>
    <t>رقم 4459 لسنة 2015 جنايات حلوان، والمقيدة برقم 451 لسنة 2014 حصر أمن الدولة العليا، والمعروفة إعلامياً بقضية “كتائب حلوان"</t>
  </si>
  <si>
    <t>بالانضمام لجماعة ارهابية والترويج لأغراضها</t>
  </si>
  <si>
    <t>https://www.facebook.com/WomenAntiCoup/posts/pfbid0upGMkAhvroyahr9Zv23uwPr4H4e79BsR51ka7s9ikXFMq2vJHdFMZ7xPzDubMaMcl</t>
  </si>
  <si>
    <t>السّيدة عائشة الشاطر معتقلة منذ خمس سنوات فى سجون السيسى عقب إلقاء قوات الانقلاب  القبض عليها وزوجها في أكتوبر 2018، وإدراجهما على ذمّة القضيّة رقم 1552 لسنة 2018 حصر أمن الدّولة العليا، والمعروفة إعلاميّاً “بقضيّة التنسيقيّة” وذلك انتقاما من والدها القيادى خيرت الشاطر المعتقل منذ عشر سنوات فى السجون ومحكوم عليه بالمؤبد . وظلّت عائشة قيد الحبس الاحتياطيّ لمدّة قاربت الخمس سنوات، حتى قضت محكمة جنايات القاهرة في 5 مارس 2023 عليها بالسّجن المشدد 10 سنوات، ووضعها تحت المراقبة الشّرطية 5 سنوات بعد تنفيذ الحكم. تعاني السّيدة عائشة داخل السّجن حالة صحيّة متردية، فقد عانت من بداية حبسها من فقر الدّم اللاتنسجيّ، وهي حالة نادرة وخطيرة تؤثر على الدّم. وقد تدهورت صحّتها بسرعة، وتمّ نقلها إلى مستشفى القصر العيني إثر تعرّضها لنزيفٍ حاد، حيث عولجت بالصّفائح الدّمويّة. ومع ذلك، تتطلب حالتها علاجًا متخصّصاً ومكثّفاً ومستمراً في مرفق طبيّ مجهّز بشكل مناسب، إضافة إلى مشكلة في النّخاع الشوكيّ قد تؤدي إلى مضاعفاتٍ خطيرة مثل فشل نخاع العظام.</t>
  </si>
  <si>
    <t>رئيس حزب مصر القوية</t>
  </si>
  <si>
    <t>اصيب بعدة نوبات قلبية ومريض بأمراض البروستاتا المتقدمة</t>
  </si>
  <si>
    <t>نزيف مستمر وظهور أورام على الرحم وتحتاج تدخل جراحي سريع</t>
  </si>
  <si>
    <t>بدون طرف صناعي بعد كسره</t>
  </si>
  <si>
    <t>https://www.facebook.com/AmorHashad/posts/pfbid0aPCfYAp9rwgjJkT1cGrKJ3DUCkx77QYcHVeiLc48dkwawVF7Yu4y5BJdCmZcAbqjl</t>
  </si>
  <si>
    <t>عقبه علاء حشاد اخويا بقاله مايقارب الشهر عايش في السجن من غير الطرف الصناعي اللي بيلبسه ، الطرف القديم اتكسر نهائي ومش نافع يتصلح خالص ، بقالنا خمس سنيين طوال فترة حبسه الاحتياطي بدون اي مبرر بنلصم ونصلح في الطرف القديم اللي المفروض يعمله صيانه كل 3 شهور وده مش بيحصل طبعا عقبة عنده جلسه يوم الثلاثاء الجاي 10/10 بمحكمة جنايات شبين الكوم بالمنوفيه ، مش عندي اي علم هيتم نقله للمحكمه ازاي بظروفه دي ومن غير الطرف الصناعي اللي مبيعرفش يتحرك من غيره ممكن تطلعوه يعمل طرف صناعي جديد وابقوا خدوه تاني مش هايبقي صعب ، او ممكن تديله اخلاء سبيل باي تدابير احترازيه علشان يقدر يعمل طرف جديد احنا قدمنا اكتر من شكوه للنائب العام ووزير الداخلية ومصلحة السجون واكتر من مره ومفيش اي جديد بخصوص حالته وهافضل اسال سؤال بسيط ، عقبه محبوس ليه بقاله خمس سنيين ، وبقاله خمس سنيين حبس احتياطي لي ، وايه الخطر اللي حد زي عقبه هيمثله او مثله !؟ كمان سؤال اخير ، هو انتوا مش موافقين تطلعوه بترحيله للدقي يعمل الطرف في الشركه اللي بنتعامل معاها لي ، كمان لي مردتوش علي اي شكاوي او استغاثات للاسره او للمحاميين لي !؟</t>
  </si>
  <si>
    <t>https://www.facebook.com/WomenAntiCoup/posts/pfbid06uioPPsaRDAbMGyQTAYX15cjXQipE8x5eYAFKNVSARRK5JPgRCiwBCUzNRvTGFx5l</t>
  </si>
  <si>
    <t>السيدة وردة جمعة عبد الرحمن جمعة 39عاما والمعتقلة منذ 4سنوات عقب إلقاء القبض عليها من قبل  قوّات الأنقلاب في أغسطس 2019 ، هى و ابنها وزوجها من محل سكنهم بقرية جبلة بمحافظة الفيوم، وتمّ ترحيلهم الثّلاثة إلى قسم شرطة الفيوم، الشهير بـ “قسم شرطة الفلاحين” حيث أنّه قسم سئ السّمعة تشتهر فيه وقائع تعذيب المحبوسين على ذمم القضايا السّياسيّة. وتعرضت للإخفاء القسرى لمدة أربعة أيام ثم ظهرت فى النيابة ، وتمّ إدراجها رفقة زوجها وابنها على ذمّة القضيّة رقم 1235 لسنة 2019 حصر أمن الدولة العليا، المعروفة إعلاميّاً بقضيّة “تفجير معهد الأورام “، وتوجيه اتهام وحيد لها وهو الانضمام إلى جماعة إرهابية. في أول سبتمبر 2020، وبعد مرور ما يقرب من عام من الحبس الاحتياطي، قرّرت محكمة جنايات القاهرة إخلاء سبيل السيدة وردة جمعة، لكن لم يتم تنفيذ القرار، وتمّ تدويرها على ذمّة قضيّة جديدة، تحمل رقم 855 لسنة 2020 حصر أمن الدّولة العليا، والمعروفة إعلاميّاً بقضيّة “التّدوير من الدّاخل”، ومن ثمّ قررت النيابة حبسها إحتياطيّاً، وترحيلها لسجن القناطر نساء، ومؤخراً إلى مركز الإصلاح والتأهيل بالعاشر من رمضان. ورغم تدهور حالتها الصحية فهى  تعاني السّيدة من نزيف مستمر نتيجة ظهور أورام على الرحم، وتحتاج إلى تدخل جراحي سريع وعاجل.</t>
  </si>
  <si>
    <t>https://daaarb.com/%D8%A3%D9%83%D8%AB%D8%B1-%D9%85%D9%86-%D8%A3%D9%84%D9%81%D9%8A-%D9%8A%D9%88%D9%85-%D9%81%D9%8A-%D8%A7%D9%84%D8%B3%D8%AC%D9%86-%D8%A7%D9%84%D8%AF%D9%83%D8%AA%D9%88%D8%B1-%D8%B9%D8%A8%D8%AF%D8%A7/</t>
  </si>
  <si>
    <t>أكمل الدكتور عبد المنعم أبو الفتوح، رئيس حزب “مصر القوية”، 14 أكتوبر الجاري، 68 شهرا خلف القضبان منذ القبض عليه في فبراير 2018 وحبسه احتياطيا على أكثر من قضية، حتى إحالته للمحاكمة والحكم عليه بالسجن 15 عاما. ألقت قوات الأمن القبض على أبو الفتوح يوم 14 فبراير 2018 من منزله، قبل نحو شهر ونصف الشهر من الانتخابات الرئاسية 2018 التي فاز خلالها الرئيس الحالي عبد الفتاح السيسي، وجرى عرضه على نيابة أمن الدولة العليا، التي حققت معه في القضية رقم 441 لسنة 2018 حصر أمن دولة عليا. ودعا أبو الفتوح مع عدد من الشخصيات، آنذاك، إلى مقاطعة الانتخابات الرئاسية، واتهموا السيسي بـ”منع أي منافسة نزيهة”. ووجهت نيابة أمن الدولة العليا إلى رئيس حزب “مصر القوية” اتهامات من بينها “الانضمام لجماعة أنشئت على خلاف أحكام القانون ونشر أخبار كاذبة داخل وخارج مصر تضر بمصالح البلاد”. وأحالت نيابة أمن الدولة العليا، في أغسطس من العام 2021، أبو الفتوح والقصاص والشرقاوي وآخرين إلى محكمة الجنايات بعد أكثر من 3 سنوات ونصف من الحبس الاحتياطي على ذمتها، رغم أن القانون ينص على ألا تزيد مدة الحبس الاحتياطي عن سنتين. وجاء في أمر الإحالة أن المتهمين في غضون عام 1992 وحتى عام 2018 بداخل وخارج جمهورية مصر العربية: تولوا قيادة وانضموا إلى جماعة إرهابية تهدف إلى استخدام القوة والعنف والتهديد والترويع في الداخل، بغرض الإخلال بالنظام العام وتعريض سلامة المجتمع ومصالحه وأمنه للخطر، وإيذاء الأفراد وإلقاء الرعب بينهم وتعريض حياتهم وحرياتهم وحقوقهم العامة والخاصة وأمنهم للخطر، وغيرها من الحريات والحقوق التي كفلها الدستور والقانون، والإضرار بالسلام الاجتماعي والأمن القومي. وبنص القانون، فإن الأحكام الصادرة من محكمة جنايات أمن الدولة طوارئ لا يجوز الطعن عليها أو استئنافها وتصبح نهائية فور التصديق عليها، ولكن لرئيس الجمهورية وحده الحق في تخفيف الحكم أو الإلغاء أو إعادة المحاكمة من جديد. وقضت محكمة جنايات أمن الدولة طوارئ، في مايو 2022، بمعاقبة أبو الفتوح، والقيادي الإخواني محمود عزت، و23 آخرين، بالسجن لمدة 15 عاما، بينما قضت بالسجن 10 سنوات والمراقبة 5 سنوات على محمد القصاص، نائب رئيس حزب “مصر القوية”، و5 سنوات لـ معاذ الشرقاوي، مع وضعهم على قوائم الإرهاب. وأطلق كتاب وحقوقيون وشخصيات عامة، في أغسطس 2022، حملة توقيعات لمطالبة الرئيس عبد الفتاح السيسي بالإفراج الصحي عن، رئيس حزب “مصر القوية”، الذي قضى حتى كاتبة هذه السطور 2068 يوما في السجن. وفي ديسمبر 2022، قال أحمد أبو العلا، عضو هيئة الدفاع عن الدكتور عبد المنعم أبو الفتوح، إنه يعاني من مشاكل في الزنزانة متعلقة ببرودة الجو الشديدة وغياب أساسيات تحميه من البرد خاصة مع تقدمه في السن. وطالب خبراء حقوق إنسان تابعون للأمم المتحدة السلطات المصرية باحترام ضمان حصول المرشح الرئاسي السابق ورئيس حزب “مصر القوية” المعتقل، الدكتور عبد المنعم أبو الفتوح، على الرعاية الصحية الملائمة والمناسبة في الوقت المناسب على سبيل الاستعجال نتيجة للتدهور الشديد بصحته، مع فتح تحقيقات فعالة وتقييم للظروف المحيطة باعتقاله وحرمانه من الحرية. جاء ذلك في مذكرة أرسلها الخبراء للسلطات المصرية في 18 يناير 2023، ولم يتم الرد عليها حتى الآن، معربين فيها عن قلقهم من استمرار افتقار أبو الفتوح للرعاية الطبية في السجن، والتي يُعتقد أنها حالة تهدد حياته. وأوضح الخبراء أن أبو الفتوح اعتقل في فبراير 2018، بتهمة نشر أخبار كاذبة وقيادة منظمة إرهابية. وفي عامي 2019 و2021، وُجهت إليه تهم إضافية؛ بما في ذلك اتهامات بتمويل منظمة إرهابية وحيازة أسلحة نارية وتدريب أفراد على استخدام الأسلحة، وتم وضعه على قوائم الإرهاب. وأضاف الخبراء أنه في 29 مايو 2022، حكمت محكمة طوارئ أمن الدولة على “أبو الفتوح” بالسجن 15 عامًا بتهمة “نشر أخبار كاذبة”، و”التحريض على مؤسسات الدولة”، مع الإشارة إلى أن محكمة الطوارئ التي أصدرت هذه الأحكام لم تلتزم بالحد الأدنى من ضمانات المحاكمة العادلة، ولم تكن الأحكام قابلة للاستئناف. وأشار الخبراء إلى أنه خلال فترة حبسه، تم احتجاز “أبو الفتوح” في الحبس الانفرادي، ما أدى لتدهور حالته الصحية، حيث أصيب بعدة نوبات قلبية، كما أنه مريض بأمراض البروستاتا المتقدمة. ولفت الخبراء أيضًا إلى أنه في 23 مارس 2022، تعرض “أبو الفتوح” لاعتداء جسدي من قبل قوات يقودها مفتش مصلحة السجون في منطقة سجون “طره” التي نُقل إليها لتلقي الزيارات. وزُعم أن الهجوم حدث انتقاماً منه لطلبه تسجيل شكوى رسمية بشأن قيود الزيارة التي تفرضها إدارة السجن عليه، ونتيجة لذلك أصيب بذبحة صدرية. وأعرب الخبراء عن انزعاجهم من النقص المزعوم في الوصول المنتظم لـ”أبو الفتوح” إلى أسرته والممثلين القانونيين له والتواصل معهم، والإطالة المتكررة لاحتجازه السابق للمحاكمة والحبس الانفرادي، واستمرار إدراج اسمه في قائمة الإرهابيين. كما دعا الخبراء السلطات المصرية لاحترام ضمان حصول “أبو الفتوح” على الرعاية الصحية الملائمة والمناسبة في الوقت المناسب على سبيل الاستعجال، في ضوء ما يبدو أنه تدهور شديد في حالته الصحية. كذلك طلب الخبراء من السلطات المصرية إجراء تحقيق فعال وتقييم الظروف المحيطة باعتقال وحرمان “أبو الفتوح” من الحرية، والذي يبدو أنه “محتجز على أساس مزاعم غامضة وواسعة تهدف إلى تجريم آرائه السياسية ومشاركته في الحياة السياسية”. وطالبت المبادرة المصرية للحقوق الشخصية في يناير 2023 بإلغاء قرار محكمة جنايات أمن الدولة طوارئ، بإدانة 25 متهمًا في القضية 440 لسنة 2018، والمقيدة برقم 1059 لسنة 2021، (أمن الدولة طوارئ)، بأحكام تراوحت من المؤبد إلى السجن المشدد لمدة 10 سنوات. وقالت المبادرة إن طلبها إلغاء الحكم الصادر بحق المتهمين يأتي استنادًا لسلطة رئيس الجمهورية بموجب المادة 14 من قانون الطوارئ رقم 162 لسنة 1958، داعية لحفظ جميع القضايا المشابهة التي تم تدوير المتهمين على ذمتها. وشددت، في تقرير يتضمن قراءة للأوراق الرسمية للقضية، ومرافعات الدفاع، وحيثيات الحكم، وخلفية الاحتجاز على ذمة التحقيق الذي امتد لما يزيد عن 3 سنوات قبل محاكمة استمرت بضعة أشهر، على ضرورة إجراء تحرك سريع بشأن حماية حياة المحتجزين على ذمة القضية المنتظرين التصديق على الأحكام الصادرة ضدهم. كما شددت في التقرير الذي جاء بعنوان “إدانة دون أدلة: المحاكمة غير العادلة لأبو الفتوح والقصاص ومعاذ الشرقاوي”، على ضرورة توفير الرعاية الصحية العاجلة لعبد المنعم أبو الفتوح، ونقله إلى مستشفى لوضع حد لتدهور حالته الصحية، فضلًا عن ضرورة ضمان تمتع جميع السجناء بالحقوق المنصوص عليها في لائحة السجون بما في ذلك وقف الحبس الانفرادي المطول، والسماح لهم بالزيارة اللائقة، والتريض، والقراءة. وطالبت المبادرة أيضا بفتح تحقيق جاد في شبهات الانتهاكات بحق المتهمين في القضية بما في ذلك الاختفاء القسري، والتعذيب، والإجبار على الاعتراف، والإهمال الطبي، ومحاسبة القائمين على هذه الانتهاكات</t>
  </si>
  <si>
    <t>محكوم عليه بالسجن المشدد 10 سنوات</t>
  </si>
  <si>
    <t>شهر أغسطس 2019</t>
  </si>
  <si>
    <t>الفيوم - قرية جبلة</t>
  </si>
  <si>
    <t>قسم شرطة الفيوم ثم سجن القناطر نساء ثم سجن العاشر من رمضان</t>
  </si>
  <si>
    <t>تم القبض عليها هي وزوجها وابنهما</t>
  </si>
  <si>
    <t>شهر فبراير 2018</t>
  </si>
  <si>
    <t>الانضمام لجماعة إرهابية ونشر أخبار كاذبة</t>
  </si>
  <si>
    <t>نشر أخبار كاذبة</t>
  </si>
  <si>
    <t>تم نقله إلى مستشفى سجن بدر لغسيل المعدة - قامت مؤسسة حرية الفكر والتعبير بتقديم بلاغ إلى النائب العام برقم 50598 لسنة 2023 لفتح تحقيق في الإضراب عن الطعام والمطالبة بإخلاء سبيل جلال البحيري</t>
  </si>
  <si>
    <t>إطلاق سراح والدها</t>
  </si>
  <si>
    <t>اضراب عن الطعام بالخارج</t>
  </si>
  <si>
    <t>ألمانيا</t>
  </si>
  <si>
    <t>https://www.facebook.com/photo.php?fbid=700962042075636&amp;id=100064855383942&amp;set=a.492665949571914</t>
  </si>
  <si>
    <t>قررت الناشطة المصرية الألمانية فجر علاء الدخول في إضراب عن الطعام، بعد تجديد حبس والدها الكيميائي علاء الدين سعد محمد العدلي. وكانت فجر قد أعلنت عن نيتها في الدخول عن الإضراب، من أمام السفارة المصرية بألمانيا، بسبب حبس والدها دون وجود دليل إدانة ضده. و تقيم فجر في ألمانيا وتشارك بنشاط في فعاليات تنادي بالتغيير والإصلاح في مصر كما سبق أن قاطعت "فجر" في عام ٢٠١٥ مؤتمرًا حضره الرئيس المصري برئاسة رئيسة وزراء المانيا، ووجهت اتهامات لاذعة للرئيس المصري بنقض الديمقراطية. يذكر أن نيابة أمن الدولة قد قررت، الثلاثاء الماضي، في جلستها المنعقدة، تجديد حبس الكيميائي علاء الدين سعد محمد العدلي لمدة ١٥ يوما. يأتي ذلك على ذمة القضية رقم 716 لسنة 2023 حصر أمن دولة. ويواجه اتهامات الانضمام إلى جماعة محظورة ونشر أخبار كاذبة. وخلال جلسة النظر في أمر حبسه، تمكن علاء الدين سعد من رؤية محاميه، لأول مرة منذ الأحد الماضي. وجرى التحقيق عبر شاشة "أونلاين" - وأثناء نظر الجلسة- سأل علاء عن سبب حبسه لكنه لم يجد إجابة من المسؤولين . يذكر أن علاء الدين سعد محمد مقيم في ألمانيا، ألقي القبض عليه عندما وصل إلى مصر يوم ١٨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متهما على ذمة القضية المذكورة .</t>
  </si>
  <si>
    <t>https://www.ec-rf.net/%d9%82%d8%b1%d8%a7%d8%b1%d8%a7%d8%aa-%d8%a8%d8%a7%d9%84%d8%b9%d9%81%d9%88-%d9%88%d8%a5%d8%ae%d9%84%d8%a7%d8%a1-%d8%a7%d9%84%d8%b3%d8%a8%d9%8a%d9%84-%d8%ae%d9%84%d8%a7%d9%84-%d9%8a%d9%88%d9%84%d9%8a/</t>
  </si>
  <si>
    <t>https://www.ec-rf.net/%d9%85%d9%86%d8%a8%d8%b1-%d8%ad%d8%b1%d9%8a%d8%a9-%d8%a7%d9%84%d8%b5%d8%ad%d8%a7%d9%81%d8%a9-%d9%88%d8%a7%d9%84%d8%a5%d8%b9%d9%84%d8%a7%d9%85-%d8%ad%d8%b5%d8%a7%d8%af-%d8%b4%d9%87%d8%b1-%d8%a3%d9%83/</t>
  </si>
  <si>
    <t>سجن العاشر - تاهيل 4</t>
  </si>
  <si>
    <t>قها</t>
  </si>
  <si>
    <t>https://daaarb.com/%d8%aa%d8%ac%d8%af%d9%8a%d8%af-%d8%ad%d8%a8%d8%b3-%d8%a2%d9%8a%d8%a9-%d9%83%d9%85%d8%a7%d9%84-45-%d9%8a%d9%88%d9%85%d8%a7-%d9%88%d9%86%d8%a8%d9%8a%d9%87-%d8%a7%d9%84%d8%ac%d9%86%d8%a7%d8%af%d9%8a/</t>
  </si>
  <si>
    <t>قال المحامي الحقوقي نبيه الجنادي، إن محكمة جنايات إرهاب القاهرة، قررت تجديد حبس “أية كمال” 45 يوما احتياطيا، على ذمة التحقيقات في قضيتها. وأضاف الجنادي، أن أية كمال تحدثت خلال الجلسة وشرحت للقاضي وضعها الصحي ومعاناتها داخل السجون، إضافة إلى إصابتها بـ”ربو مزمن وحساسية شديدة على الصدر”، إلا أن القرار جاء بتجديد الحبس. وفي 5 يوليو 2022، ظهرت آية كمال في نيابة أمن الدولة العليا، بعد يومين من القبض عليها وتعرضها للاختفاء. وذكرت ماهينور المصري، آنذاك: “آية كمال بنت في نص العشرينات خرجت من السجن من كوالي سنة ونص والحقيقة جزء من إخلاء سبيلها كان بسبب وضعها الصحي المتهور حيث إنها مريضة ربو عنيف، الفجر تقريبا اتقبض عليها من بيتها في إسكندرية وتعرضت على النيابة في المنشية”. وتابعت: “دي ٣ مرة آية يتقبل عبيها أول مرة في ٢٠١٣ ضمن مجموعة بنات ٧ الصبح واتحكم عليهم بـ ١١ سنة وفي الاستئناف الحمد لله روحوا”. وأضافت: “مش عارفة مين بجد مستفيد من حبس حد زي آية للمرة الثالثة وليه ناس تفضل حياتها كلها تدخل وتطلع من السجن، سيبوا البنت الغلبانة العيانة تشوف حياته”. كانت محكمة جنح مستأنف سيدي جابر، قضت في 2013 بالحبس سنة مع إيقاف التنفيذ لـ14 من فتيات حركة “7 الصبح”، بعد نظر الطعن المقدم من هيئة الدفاع على حكم سجنهن 11 عامًا. وقضت المحكمة ببراءة المتهمات الـ14 من إحدى التهم (حيازة أسلحة) الموجهة إليهن، والحبس سنة مع إيقاف التنفيذ في 3 تهم أخرى.</t>
  </si>
  <si>
    <t>يومين</t>
  </si>
  <si>
    <t>تم القبض عليها مرتين مسبقا، الأولى كانت محكمة جنح مستأنف سيدي جابر، قضت في 2013 بالحبس سنة مع إيقاف التنفيذ لـ14 من فتيات حركة “7 الصبح”، بعد نظر الطعن المقدم من هيئة الدفاع على حكم سجنهن 11 عامًا وقضت المحكمة ببراءة المتهمات الـ14 من إحدى التهم (حيازة أسلحة) الموجهة إليهن، والحبس سنة مع إيقاف التنفيذ في 3 تهم أخرى.</t>
  </si>
  <si>
    <t>https://daaarb.com/%d8%a3%d8%b3%d8%b1%d8%a9-%d8%a7%d9%84%d8%b4%d8%a7%d8%b9%d8%b1-%d8%ac%d9%84%d8%a7%d9%84-%d8%a7%d9%84%d8%a8%d8%ad%d9%8a%d8%b1%d9%8a-%d8%ad%d8%a7%d9%88%d9%84-%d8%a7%d9%84%d8%a7%d9%86%d8%aa%d8%ad%d8%a7/</t>
  </si>
  <si>
    <t>https://manassa.news/node/13440?fbclid=IwY2xjawF5xOhleHRuA2FlbQIxMQABHaB7cEEdbAm4tBpMPfhBWh8poEAhiLwyyDn0Ijm7jA320l_vwNV8SQ45iA_aem_Yz-ggeQ1UyPkpNorvLNG-A</t>
  </si>
  <si>
    <t>أكد مصدران حقوقيان؛ وهما المدير التنفيذي لمنظمة كومتي فور جستيس أحمد مفرح، والباحثة القانونية في  المفوضية المصرية للحقوق والحريات سارة محمد، لـ المنصة، دخول 30 سجينًا في سجن وادي النطرون 2، في إضراب عن الطعام، منذ 9 سبتمبر/أيلول الجاري؛ اعتراضًا على منعهم من الزيارات. وأشارت سارة إلى أن المضربين قادمون إلى وادي النطرون من سجني العقرب وبدر 3، "واتنقلوا بنفس ظروفهم"، فيما علق مفرح أنه مع نقل السجناء من العقرب لوادي النطرون، كانت الآمال تنعقد في فتح الزيارات، إلا أن بعضهم "لم يتم منحه أي زيارات منذ ترحيله". وسبق واحتفت وزارة الداخلية في أكتوبر/تشرين الأول 2021 بافتتاح مجمع سجون وادي النطرون، باعتباره طفرة لتحسين أوضاع ظروف الاحتجاز في مصر، في الوقت الذي كان سجناء العقرب، يقضون أكثر من خمس سنوات دون زيارات، منذ قرار وقفها في أبريل/نيسان 2016. ويضيف مفرح أن المضربين عن الطعام "محتجزون سياسيون"، نُقلوا إلى وادي النطرون 2 من العقرب 1، في أبريل 2022، ولم يُسمح لهم بالزيارة من وقتها، وإن "سُمح للبعض منهم بإدخال بعض المتعلقات الشخصية والمأكولات من خلال ما يعرف بـ(الطبلية)، وهو ما دفعهم للتصعيد وإعلان الإضراب". وزادت الباحثة بالمفوضية "في ناس اتنقلت من بدر 3 بنفس أوضاعها وناس اتفتح لهم زيارات طبيعية، ولكن أغلبهم؛ 80% ماشفوش أهلهم من سبع و ثمن سنين". ولجأت وزارة الداخلية، مطلع العام الجاري، لتوزيع سجناء من بدر 3، على سجني العاشر من رمضان ووادي النطرون، في أعقاب حالة تمرد وإضرابات ومحاولات انتحار رصدتها منظمات حقوقية للسجناء منذ فبراير/شباط الماضي؛ اعتراضًا على منع الزيارات. ويُضيف مفرح الذي يستند في حديثه على "معلومات مسربة من داخل السجن فقط وهي شحيحة جدًا"، أن المضربين حاولوا "في البداية التواصل مع إدارة السجن وتم منحهم بعض الحقوق البسيطة جدًا، ومنها التريض لمدة 10 دقائق فقط وبشكل فردي"، مؤكدًا أن إضرابهم "هو أول تصعيد لهم تم الإعلان عنه، بعد منعهم من الزيارات". وفيما يفترض أن يدخل الإضراب، الخميس، يومه الـ12، قال مفرح "للأسف، نتيجة لحالة عدم الشفافية التي تمارسها السلطات المصرية، وصعوبة التواصل المباشر مع السجناء أو الإدارة الطبية للسجن، فلم نتمكن من التعرف على التطورات التي وصل لها إضراب المحتجزين الـ 30". وفيما يخص تعامل السجن مع الإضراب، قال "المتاح من المعلومات لم يوضح تعامل إدارة السجن مع الإضراب"، مرجحًا، بناء على معرفته بطرق تعامل السلطات المصرية مع إضرابات السجون، أن تكون البداية بـالنفي، أي "التعامل على أنه غير موجود". وتابع "وفي حالة استمرار المحتجزين في إضرابهم؛ يبدأ التفاوض معهم على تنفيذ أقل عدد من المطالب حتى لا يظن المضربون أنهم انتصروا على إرادة السجان". ولفت إلى أنه في حالة لم يتم التوصل لاتفاق؛ يكون التعامل الأمني إما بتفرقة المضربين في زنازين مختلفة، وحبس البعض منهم انفراديًا كتهديد للبقية، أو تغريبهم لسجون أبعد، مشددًا "التعامل يكون أمنيًا بحتًا من البداية للنهاية". وتوقع أن تكون إدارة وادي النطرون ما زالت في مرحلة "تجاهل" لتصعيد السجناء، مستندًا في ذلك إلى أنه "حتى الآن لم يتم الاستجابة لطلبات المضربين أو حتى دعوتهم للتفاوض حول مطالبهم". تجدر الإشارة إلى أن السجون المصرية تضم في الوقت الحالي، أكثر من حالة إضراب عن الطعام، من بينها علاء الدين العادلي، والد الناشطة فجر العادلي المقبوض عليه من مطار القاهرة في 18 أغسطس/آب، والذي بدأ إضرابه في 2 سبتمبر الجاري، والشاعر جلال البحيري بسجن بدر 1، الذي بدأ إضرابه الثاني يوم 5 سبتمبر الجاري. بالتزامن أشارت المفوضية المصرية للحقوق والحريات إلى دخول المسجون هاني سليمان ذو الـ67 عامًا، إضرابًا عن الطعام احتجاجًا على حبسه منذ مارس/آذار الماضي، دون توضيح موعد الإضراب. ويواجه سليمان تهمة "نشر أخبار كاذبة، والانضمام لجماعة إرهابية وتمويلها"، في القضية رقم 508 لسنة 2023.</t>
  </si>
  <si>
    <t>سجناء سياسيين بسجن وادي النطرون الجديد (القادمون من سجني العقرب وبدر 3)</t>
  </si>
  <si>
    <t>https://manassa.news/node/13553?fbclid=IwY2xjawF5xTVleHRuA2FlbQIxMQABHVJmfMtiX574LoFUNZKYH_aTun7gkc-C240MEufQolJd2rJLkqFkG0qTEw_aem_DBFo2siFc7mr9l_KtkVnxg</t>
  </si>
  <si>
    <t>https://daaarb.com/%d8%b5%d9%81%d8%ad%d8%a9-%d8%a7%d9%84%d8%ad%d8%b1%d9%8a%d8%a9-%d9%84%d9%85%d8%ad%d9%85%d9%88%d8%af-%d8%b9%d9%86-%d8%aa%d9%81%d8%a7%d8%b5%d9%8a%d9%84-%d8%a7%d9%84%d8%b2%d9%8a%d8%a7%d8%b1%d8%a9/</t>
  </si>
  <si>
    <t>كشفت صفحة “الحرية لمحمود” عن تفاصل الزيارة الثانية لأسرة الشاب محمود محمد حسين المعروف إعلاميا بـ”معتقل التيشيرت”، له في محبسه بسجن بدر 1. وقالت الصفحة، في بيان اليوم الأربعاء 20 سبتمبر 2023: “إمبارح كانت زيارة محمود الثانية في سجن بدر 1، زيارة استثنائية بمناسبة ٢٣ يوليو، العيلة الحمد لله قدروا يشوفوه لكن لسة للأسف محمود وضعه الصحي بيتدهور والناسور الشرجي بيؤلمه جدا ولسه ما اتنقلش المركز الطبي عشان يعمل العملية”. اضغط هنا وأضافن: “إدارة السجن استلمت التقارير الطبية بتاعته ومع ذلك رفضت دخول جزء من علاجه النفسي اللي قدمنا بيه روشتة من طبيه النفسي، وكمان رفضوا دخول أي كتب اللي هي روايات من دور نشر معروفة ومجلدات ميكي”. وأوضحت الصفحة: “محمود بالرغم من حالته الصحية اللي بتتدهور عنده أمل أن الكابوس ده يخلص قريب وبيحاول يكون متفائل وبيسلم على كل الناس اللي بتسأل عنه وبيطلب منهم يدعوا له”. واستكمل: “خليكم فاكرين محمود محبوس بسبب أنه كان مؤمن أن مصر هتبقى أجمل من غير تعذيب، اتحبس سنتين وشهرين وبعدين خرج إخلاء سبيل وبعد سبع سنين اتقبض عليه مرة تانية على ذمة نفس القضية”. كان المحامي الحقوقي خالد علي كشف في مطلع سبتمبر الحالي عن كواليس ظهور الشاب محمود محمد حسين المعروف إعلاميا بـ”معتقل التيشيرت” أثناء عرضه على نيابة شرق القاهرة الكلية، بعد القبض عليه من أحد الأكمنة الأمنية الأربعاء الماضي. وقال علي، إن حسين ظهر في النيابة خلال عرضه، ووقع محمود على طلب إعادة الإجراءات (التقاضي) بشأن الحكم الغيابي الصادر بتاريخ ٢٦ فبراير ٢٠١٨ من محكمة جنايات أمن دولة طوارئ بالسجن المؤبد في قضية النيابة العامة رقم ٣٧٨٨٣ سنة ٢٠١٧ قسم المرج ورقم ٣٧٣٤ كلي، وهي القضية نفسها التي سبق حبسه على ذمتها أكثر من سنتين، وتم إخلاء سبيله بعد مناشدة الكاتب إبراهيم عبد المجيد للرئيس عبد الفتاح السيسي في لقائه بالمثقفين في عام ٢٠١٦. وتابع: “من المقرر أن يظل محمد محبوسًا حتى تحديد جلسة أمام محكمة جنايات أمن الدولة العليا طوارئ، بينما أكد محمود لمحاميه مختار منير، الذي التقاه في نيابة شمال القاهرة أنه كان محتجزًا في الأيام الماضية في أحد مقار الأمن الوطني ومن بعدها في سجن قسم الخانكة، وأنه لم يتعرض لأي تعذيب بدني مباشر باستثناء أنه كان معصوب العينين في الأيام الثلاثة الأولى”. جدير بالذكر أن محمود تم إلقاء القبض عليه منذ يوم الأربعاء الموافق ٣٠ أغسطس ٢٠٢٣، لكنه لم يتم تمكينه من المعارضة فب الحكم إلا اليوم الثلاثاء الموافق ٥ سبتمبر ٢٠٢٣، أي بعد فوات أسبوع منذ تاريخ القبض عليه. وأضاف علي: “تخشى أسرة محمود ومحاموه على سلامته الجسدية والصحية؛ لاسيما وأنه يعاني من مشاكل صحية بساقه اليمنى، وأجرى عملية تغيير لمفصل الفخد مرتين، وهو ما يزال تحت المتابعة. كما يعاني من مشكلة ناسور ويحتاح لعملية بشكل عاجل، بالإضافة لحاجته لعلاج نوبات الهلع التي تلازمه منذ فترة حبسه السابقة”. يذكر أن المتهم جرى حبسه لمدة تجاوزت العامين، عقب إلقاء الأجهزة الأمنية القبض في أحداث 25 يناير عام 2013، مرتديا «تيشيرت» مكتوبا عليه «وطن بلا تعذيب»، واتهمته الأجهزة الأمنية بحيازة لافتات تحريضية وتيشيرت عليه عبارات ضد أجهزة الدولة.</t>
  </si>
  <si>
    <t>https://daaarb.com/%d8%b7%d9%84%d8%a8-%d8%b9%d8%b1%d8%b6%d9%87-%d8%b9%d9%84%d9%89-%d8%b7%d8%a8%d9%8a%d8%a8-%d9%85%d8%ae-%d9%88%d8%a3%d8%b9%d8%b5%d8%a7%d8%a8-%d8%a7%d9%84%d9%85%d9%81%d9%88%d8%b6%d9%8a%d8%a9-%d8%a7/</t>
  </si>
  <si>
    <t>قالت المفوضية المصرية للحقوق والحريات، إن محكمة جنايات إرهاب القاهرة، قررت تجديد حبس الناشط السياسي شريف الروبي، 45 يوما احتياطيا. وأضافت المفوضية، أن الروبي تحدث خلال جلسة التجديد للقاضي واشتكى من تجدد آلام العصب السابع، مطالبا بعرضه على طبيب أمراض المخ والأعصاب. ويواجه الروبي في القضية رقم 1634 لسنة 2022 حصر أمن دولة عليا، اتهامات ببث ونشر وإذاعة أخبار وبيانات كاذبة، إساءة استخدام وسيلة من وسائل التواصل الاجتماعي، والانضمام لجماعة محظورة. وكانت قوات الأمن قد ألقت القبض على الروبي في 16 سبتمبر 2022، بعد أشهر قليلة من إخلاء سبيله. وكانت 7 منظمات حقوقية أعلنت إدانتها للقبض على شريف الروبي، الناشط السياسي والقيادي في حركة 6 أبريل، بعد 3 أشهر من الإفراج عنه، بعد حبس احتياطي دام عام ونصف عام. وقالت المنظمات في بيان سابق، إن استمرار هذه الممارسات يكّذب ادعاءات البعض بشأن انفراجه حقوقية في مصر، ويتنافى مع المجهودات المعلنة للجنة العفو الرئاسي وسعيها للإفراج عن المعتقلين السياسيين. وكان الروبي قضى قرابة العام ونصف من الحبس الاحتياطي في الفترة بين ديسمبر 2020 ومايو 2022 على خلفية الاتهامات نفسها، في القضية رقم 1111 لسنة 2020 أمن دولة. ليصبح احتجازه هذه المرة الرابع من نوعه، إذ تم القبض عليه للمرة الأولى في 2016 بتهمة خرق قانون التظاهر. ثم في 6 أبريل 2018 في محافظة الإسكندرية، حين اختفى لمدة 8 أيام قبل العرض على نيابة أمن الدولة العليا في 16 أبريل للتحقيق معه على ذمة القضية 621 لسنة 2018 حصر أمن دولة. وفي 22 يوليو 2019 وبعد قرابة عام ونصف من الحبس الاحتياطي، قررت محكمة جنايات القاهرة إخلاء سبيله بتدابير احترازية.</t>
  </si>
  <si>
    <t>https://daaarb.com/%d8%b1%d8%b3%d8%a7%d8%a6%d9%84-%d8%af%d8%b1%d8%a8-%d8%a3%d8%b3%d8%b1%d8%a9-%d9%85%d8%ad%d9%85%d9%88%d8%af-%d8%ad%d8%b3%d9%86%d9%8a-%d8%b5%d8%a7%d9%84%d8%ad-%d8%aa%d8%b7%d8%a7%d9%84%d8%a8-%d8%a8/</t>
  </si>
  <si>
    <t>طالبت أسرة الشاب محمود حسني صالح، بالإفراج عنه، مع اقترابه من إكمال عام في الحبس الاحتياطي منذ القبض عليه في نوفمبر 2022، ومع تدهور حالته الصحية وإصابته بالعديد من الأمراض. وقالت الأسرة، في رسالة حصل عليها “درب”، إن قوات الأمن ألقت القبض عليه يوم 21 نوفمبر 2022، ولكنه عرض على نيابة أمن الدولة العليا يوم 18 ديسمبر 2022، أي بعد قرابة شهر من القبض عليه. وحققت نيابة أمن الدولة مع الشاب محمود حسني، 30 عاما، يعمل في مجال صيانة الكمبيوتر بمحافظة المنيا، على ذمة القضية رقم 2515 لسنة 2022 حصر تحقيق أمن دولة. ووجهت النيابة له اتهامات نشر أخبار كاذبة، وتم نقله إلى مجمع التأهيل بالعاشر من رمضان. وقالت الأسرة في رسالتها: “وضعه ووضع أسرته صعب جدا خاصة وأنه العائل الوحيد للأسرة، إلى جانب حالته الصحية نتيجة إصابته بمرض السكر والضغط، مع اشتباه في إصابته بجلطة داخل السجن.</t>
  </si>
  <si>
    <t>ناشط سياسي</t>
  </si>
  <si>
    <t>تجدد آلام العصب السابع وبحاجة للعرض على طبيب مخ وأعصاب</t>
  </si>
  <si>
    <t>بث ونشر وإذاعة أخبار وبيانات كاذبة، إساءة استخدام وسيلة من وسائل التواصل الاجتماعي، والانضمام لجماعة محظورة</t>
  </si>
  <si>
    <t>بعد 3 شهور من إخلاء سبيله في مايو 2022، كان الروبي قضى قرابة العام ونصف من الحبس الاحتياطي في الفترة بين ديسمبر 2020 ومايو 2022 على خلفية الاتهامات نفسها، في القضية رقم 1111 لسنة 2020 أمن دولة. ليصبح احتجازه هذه المرة الرابع من نوعه، إذ تم القبض عليه للمرة الأولى في 2016 بتهمة خرق قانون التظاهر. ثم في 6 أبريل 2018 في محافظة الإسكندرية، حين اختفى لمدة 8 أيام قبل العرض على نيابة أمن الدولة العليا في 16 أبريل للتحقيق معه على ذمة القضية 621 لسنة 2018 حصر أمن دولة. وفي 22 يوليو 2019 وبعد قرابة عام ونصف من الحبس الاحتياطي، قررت محكمة جنايات القاهرة إخلاء سبيله بتدابير احترازية.</t>
  </si>
  <si>
    <t>محمود حسني صالح</t>
  </si>
  <si>
    <t>السكر والضغط واشتباه جلطة داخل السجن</t>
  </si>
  <si>
    <t>يعمل في مجال صيانة الكمبيوتر</t>
  </si>
  <si>
    <t>https://www.facebook.com/elshehab.ngo/posts/pfbid0xHXKtcFiuxynsj1KpGrtdE7wSm1AUYcMie1VW3eeD1z2ejNBct17sDC35VeWsVWYl</t>
  </si>
  <si>
    <t>دخول المواطن "أحمد إسماعيل ثابت" في إضراب كلي عن الطعام بسبب ما يعانيه من انتهاكات صحية داخل محبسه وتعمل إداره السجن في وادي النطرون على تغيير التقارير الطبيه الخاصه به وخصوصا عقيد اسمه "عمر عثمان" فهو يتعمد تغيير التقارير الطبيه الخاصه بحالة المعتقل أحمد ثابت وهو مصاب بثقب في القلب قطره 2.5 بتسبب في ارتجاع أوزيني في الشرايين ويؤدي الي متلازمه ادمزجنر التي تؤدي إلى الوفاه في اي وقت ومركز الشهاب لحقوق الإنسان يطالب بسرعة خروجه لتلقي العلاج اللازم للحفاظ على حياته.</t>
  </si>
  <si>
    <t>اضراب كلي عن الطعام</t>
  </si>
  <si>
    <t>https://www.facebook.com/ENHR2021/posts/pfbid02JUuqHfBUSi7LgrekgR3aCAYUhyNeC1nUyjjZitjNUukEo7kmFddBY21xiCrfWEzSl</t>
  </si>
  <si>
    <t>بعد فقدانه 25 كيلو من وزنه.. المعتقل احمد اسماعيل يواصل إضرابه الكلي عن الطعام لليوم 35 من وراء حائل زجاجي، وبعد زيارة شهرية استمرت 12 دقيقة فقط وذلك بعد رحلة سفر شاقة قامت بها اسرته من اقصى صعيد مصر الى شمالها للاطمئنان على ذويها المعتقل احمد اسماعيل ، لتصدم بحالته الصحية المتاخرة بعدما اصبح هكيل عظم (هكذا حسب تعبير من راه )حيث تم احضاره محمولا بواسطة اثنين من الرجال حيث انه لا يقدر على المشى والحركة ، وذلك بعدما فقد 25 كيلوا جراما من وزنه، ليعلن الدكتور أحمد إسماعيل  لاسرته باستمراره فى اضرابه عن الطعام لليوم الخامس والثلاثين. يذكر ان اسرته قد تفاجآت بمنع المتعلقات الخاصة بالنظافة الشخصية والبدنية وكذلك بمنع دخول الادوية اللازمة له بالرغم من حالته المتاخرة وعدم حصوله على الرعايا الطبية والصحية اللازمة والمطلوبة لحالته ،  بل ان اسرته قد تفاجأت بان قوات الامن تقوم بتسليم اغراضه الشخصية و اغطيته اليهم،   مما ينذر بكارثة او بقرب حدوث مكروه له . الدكتور احمد اسماعيل ثابت، 37 عاما، المعيد السابق بجامعة مصر، والمحكوم عليه بحكم نهائي غير قابل للطعن بالإعدام، والمعتقل بسجن وادى النطرون  تاهيل 2، أطلق أمس استغاثة لانقاذ حياته، ووقف الإجراءات القمعية التى يلاقيها من القائمين على علاجه بالمركز الطبى بمركز تأهيل وإصلاح وادى النطرون الجديد. يعاني الدكتور احمد اسماعيل ثابت منذ سنوات من ثقب في القلب وارتجاع أذيني وتضخم شديد بعضلة القلب، ومعرض لحدوث فشل قلبي مفاجئ يؤدي إلى الموت، ورغم ذلك يواجه تعنتا شديدا ومنعا مستمرا من إجراء عملية قلب مفتوح يحتاجها بشكل عاجل وزادت حالته سوبسبب الاهمال المتعمد الذى يلاقيه وبسبب ظروف الحبس المذرية على مدار اكثر من 10 سنوات منذ اعتقاله . الشبكة المصرية كانت قد أعلنت دخوله فى اضراب عن الطعام، ولكننا اليوم أمام كارثة محتملة تعرض حياته للخطر، بعدما فقد قرابة 25 كيلو جراما من وزنه، وذلك بعد استمراره في الإضراب المفتوح عن الطعام الذي بدأه منذ الثالث عشر من نوفمبر الماضي، للمطالبة بسرعة إجراء عمليه جراحية له بناء على تقارير رسمية صادرة من مستشفى القصر العينى. وبدلا من تقديم الرعاية الطبية والصحية اللازمة له،  تجاهلت ادارة سجن العقرب شديد الحراسة حالته لسنوات، مما أدى إلى تدهور شديد فى صحته وزيادة معاناته. الشبكة تطالب السلطات المصرية بالإسراع في علاجه واجراء العملية الجراحيه اللازمة فى أحد المراكز والمستشفيات المتخصصة. وتحمل السلطات المصرية المسؤولية الكاملة عن حياته وامنه وسلامته . يذكر أن محكمة النقض المصرية قد أيدت فى سبتمبر 2017  حكم الإعدام الصادر بحقه وآخرين من محكمة جنايات القاهرة، في القضية المعروفة إعلاميا بقضية التخابر مع قطر.</t>
  </si>
  <si>
    <t>إدارة مركز تأهيل وادي النطرون الجديد</t>
  </si>
  <si>
    <t>https://www.facebook.com/ENHR2021/posts/pfbid02JYJAihwPPGMfeuc3fjaone9s3QTxAXGN8jKe4Y7TuTvorQyUZMGS5T5qiFErzxUUl</t>
  </si>
  <si>
    <t>يخوض المعتقل أحمد اسماعيل ثابت ،37 عاما، المعيد السابق بجامعة مصر، معركة الأمعاء الخاوية، بالرغم من معاناته وقسوة الاضراب وتدهور حالته الصحية والبدنية بعد فقدانه الكثير من وزنه ، وسط تجاهل وصمت من وزارة الداخلية ومصلحة السجون المصرية ، وذلك داخل محبسه بالمركز الطبي بمركز تأهيل وإصلاح وادي النطرون 2، من أجل السماح له بإجراء عمليه قلب مفتوح في أحد المستشفيات  الخارجية المتخصصة، بدلا من مستشفى السجن غير المهيأة لمثل هذة العمليات الدقيقة. مخاوف المعتقل أحمد اسماعيل من اجباره على القيام بعملية القلب داخل المركز الطبى بوادى النطرون ، لم تأت من فراغ، وإنما تؤكدها عدد من الوقائع التي رصدتها الشبكة المصرية، والتي أسفرت عن العديد من حالات الوفاة، بسبب سوء الرعاية الطبية والصحية داخل المراكز الطبية بالسجون، ولاسيما العاملين والاطباء بالمركز الطبى بسجن "وادى النطرون للإصلاح والتأهيل". وكانت أسرته قد صدمت عند زيارته الاخيرة منذ اسبوعين ، بعد فقدانه 25 كيلو من وزنه بسبب إضرابه الكلي عن الطعام، للمطالبة بحقه فى إجراء عمليه قلب مفتوح دقيقه فى احد المستشفيات الحكومية المتخصصة؛ كمستشفى القصر العيني، أو معهد ناصر بالقاهرة. أسرته التي قطعت رحلة سفر شاقة من أقصى صعيد مصر إلى شمالها للاطمئنان على ذويها المعتقل احمد اسماعيل، صدمت بحالته الصحية المتأخرة، بعدما أصبح كالهيكل العظمي (حسب تعبير من رآه)، حيث حضر محمولا بواسطة اثنين من الرجال لأنه لم يعد يقوى على المشى والحركة، وذلك بعد فقدانه 25 كيلوا جراما من وزنه، ليعلن الدكتور أحمد إسماعيل أمام أسرته يومها استمراره في إضرابه عن الطعام لليوم الخامس والثلاثين. يذكر ان اسرته قد فوجئت بمنع حراس سجن تأهيل 2 دخول المتعلقات الخاصة بالنظافة الشخصية والبدنية، وكذلك منع دخول الأدوية اللازمة، رغم حالته المتأخرة، وعدم حصوله على الرعاية الطبية والصحية اللازمة والمطلوبة لحالته،  بل إن أسرته قد فوجئت بقوات الأمن تسليم أغراضه الشخصية وأغطيته إليهم، مما ينذر بكارثة أو بقرب حدوث مكروه له. يذكر أن الدكتور أحمد اسماعيل ثابت، 37 عاما، المعيد السابق بجامعة مصر، والمحكوم عليه بحكم نهائي غير قابل للطعن بالإعدام، والمعتقل بسجن وادى النطرون  تاهيل 2، أطلق على مدار السنوات الماضية العشرات من الاستغاثات المتعددة  لانقاذ حياته، ووقف الإجراءات القمعية التي يلاقيها من القائمين على علاجه بالمركز الطبى بمركز تأهيل وإصلاح وادى النطرون الجديد. يعاني الدكتور احمد اسماعيل ثابت منذ سنوات من ثقب في القلب وارتجاع أذيني وتضخم شديد بعضلة القلب، ومعرض لحدوث فشل قلبي مفاجئ يؤدي إلى الموت، ورغم ذلك يواجه تعنتا شديدا ومنعا مستمرا من إجراء عملية قلب مفتوح يحتاجها بشكل عاجل وزادت حالته سوء بسبب  الاهمال المتعمد الذى يلاقيه وبسبب ظروف الحبس المزرية على مدار اكثر من 10 سنوات منذ اعتقاله . الشبكة المصرية كانت قد أعلنت دخوله فى إضراب عن الطعام، ولكننا اليوم أمام كارثة محتملة تعرض حياته للخطر، بعدما فقد قرابة 25 كيلو جراما من وزنه، وذلك بعد استمراره في الإضراب المفتوح عن الطعام الذي بدأه منذ الثالث عشر من نوفمبر الماضي، للمطالبة بسرعة إجراء عمليه جراحية له بناء على تقارير رسمية صادرة من مستشفى القصر العينى. وبدلا من تقديم الرعاية الطبية والصحية اللازمة له،  تجاهلت ادارة سجن العقرب شديد الحراسة حالته لسنوات، مما أدى إلى تدهور شديد فى صحته وزيادة معاناته. الشبكة تطالب السلطات المصرية بالإسراع في علاجه واجراء العملية الجراحيه اللازمة فى أحد المراكز والمستشفيات المتخصصة. وتحمل السلطات المصرية المسؤولية الكاملة عن حياته وأمنه وسلامته. يذكر أن محكمة النقض المصرية قد أيدت فى سبتمبر 2017  حكم الإعدام الصادر بحقه وآخرين من محكمة جنايات القاهرة، في القضية المعروفة إعلاميا بقضية التخابر مع قطر .</t>
  </si>
  <si>
    <t>مصاب بثقب في القلب قطره 2.5 بتسبب في ارتجاع أوزيني في الشرايين ويؤدي الي متلازمه ادمزجنر التي تؤدي إلى الوفاه في اي وقت. محكوم عليه بالإعدام نهائيا في قضية التخابر مع قطر</t>
  </si>
  <si>
    <t>https://www.facebook.com/ENHR2021/posts/pfbid02pq7JTpWeEKmSXkNMYRYWvjs4Cun1AS8VMPbj3kss1id9sLe6d7KZsxVKexuHFiml</t>
  </si>
  <si>
    <t>رصدت الشبكة المصرية استمرار اضراب عدد 30 معتقلا سياسيا لليوم السابع عشر مع تصاعد الاجراءات الانتقامية التى تقوم بها ادارة السجن بحقهم والتعدي بالضرب  على بعضهم و تقيدهم وحبسهم فى زنازين انفرادية مع التخوف على حياتهم ومصيرهم وخاصة ان الكثير منهم لديهم مشاكل مرضية وصحية نتيجة لقله الرعاية الصحية . المضربون عن الطعام يطالبون بفتح الزيارات وحصولهم على حقوقهم التى نصت عليها اللائحة الداخلية للسجون . الشبكة المصرية تتضامن مع المعتقلين المضربين عن الطعام وتطالب السلطات المصرية بمنحهم كافة حقوقهم  كما نصت عليها مواد الدستور والقانون واللائحة الداخلية للسجون و الاعراف والمواثيق الدولية والانسانية   كفتح الزيارات وعلاجهم بشكل كامل وتحسين اوضاعهم المعيشية الصعبة وكانت الشبكة المصرية قد نشرت يوم 15 سبتمبر الماضى نص رسالة مسربة تصف معاناة 30 معتقلا سياسيا بسبب منعهم من الزيارات ، وقيامها بالدخول فى اضراب مفتوح عن الطعام داخل محبسهم بمركز تأهيل وادي النطرون 2 قطاع 6 , يعلنون خلالها دخولهم في إضراب مفتوح عن الطعام، ورفضهم استلام "التعيين الميري" منذ يوم السبت  الموافق 9 سبتمبر، وذلك لليوم السادس على التوالي. ويأتي قرار الإضراب عن الطعام تعبيرا عن رفضهم لقرار  إدارة السجن بمنعهم من الزيارات، والذي جاء بأوامر من ضابط الأمن الوطني المسؤول عن السجن، لتستمر معاناتهم لسنوات، حيث حرمت هذه المجموعة وغيرهم من الزيارات لسنوات عديدة أثناء حبسهم بسجن العقرب شديد الحراسة 1. وفى إبريل 2022 تم ترحيلهم إلى سجن وادي النطرون الجديد تأهيل 2 لتستمر سياسة المنع من الزيارات وحرمان أسرهم منهم، ورغم السماح لعدد منهم بإدخال بعض الأغراض البسيطة جدا جدا  فيما يعرف ب (زيارة الطبلية)، الا أن المعتقلين المضربين عن الطعام متمسكون بحقهم في الزيارات أسوة بالمعتقلين في مركز تأهيل بدر 3 و بدر 1، المسموح لهم بالزيارة رغم كونهم محبوسين على ذمة نفس القضايا. يذكر أن إدارة السجن قد سمحت لهم مؤخرا بالتريض انفراديا لمدة 10 دقائق، وذلك بعد شكواهم واعتراضهم بسبب عدم تعرضهم للشمس والتهوية، وقلة أدوات النظافة، ومنعهم من إدخال الكثير من الأدوات اللازمة والضرورية، وهو ما أدى إلى اصابه العديد منهم بعدد من الأمراض الجلدية المعدية، والتي تنتشر بين المعتقلين بشكل سريع، وخاصة مع ارتفاع درجات الحرارة والرطوبة فى غرف الحبس. يذكر ان اللائحة الداخلية للسجون  والمنظمة للسجون قد اعطت الحق للمحكوم عليهم بزيارة شهريه لمدة ساعة و يكون لكل محكوم عليه الحق في الاتصال التليفوني بمقابل مادي.وفي إرسال خطابين شهريا ،كما اقرت بأن لهم حق استلام الخطاب المرسله اليهم بعد اطلاع ادارة السجن عليها وعدم وجود مخالفات بها. كما اقرت اللائحة للمحبوسين احتياطيا بزيارة كل اسبوع الشبكة المصرية تعلن تضامنها مع مطالبات المضربين عن الطعام، وتطالب بفتح الزيارات أمامهم، والالتزام بمواد اللائحة الداخلية للسجون التي تنظم تلك الحقوق الواجبة للمعتقلين حيث جعل الدستور المصري زيارة السجين حقا مكفولاً لعائلته، حيث تنص المادة 38 من قانون السجون المصري رقم 396 لسنة 1956 على أن يكون لكل محكوم عليه الحق في التراسل ولذويه أن يزوروه وذلك طبقا لما تبينه اللائحة الداخلية، وللمحبوسين احتياطيا هذا الحق دون إخلال بما يقضى به قانون الإجراءات الجنائية بشأنهم في هذا الصدد. بل أن، لمدير عام السجون أن يسمح للمسجونين بزيارة ذويهم المودعين في سجن آخر إذا دعت إلى ذلك ضرورة (مادة 75) من اللائحة الداخلية لقانون السجون. كما نصت المادة رقم 39 يُرخّص لمحامي المسجون في مقابلته على انفراد بشرط الحصول على إذن كتابي من النيابة العامة، ومن قاضي التحقيق في القضايا التي يندب لتحقيقها سواء أكانت المقابلة بدعوة من المسجون أم بناءً على طلب المحامي. والمادة رقم 40 للنائب العام أو المحامي العام ولمدير عام السجون أو من ينيبه أن يأذنوا لذوي المسجون بزيارته في غير مواعيد الزيارة العادية إذا دعت لذلك ضرورة. #الجمهوريةـالجديدة</t>
  </si>
  <si>
    <t>https://www.facebook.com/elshehab.ngo/posts/pfbid034cUA5auQeCma6Cw4TgYSysrp1PE7HZeHA2Z36RZkEz9w8mkv3VpQXDM7HqkjYmPUl</t>
  </si>
  <si>
    <t>https://www.facebook.com/elshehab.ngo/posts/pfbid02kozm3Ze5qNbDvDszgPnXzJTYue5a2JyWExNSVn3wtay5cxwJEFKRrskrgjHzD9Jsl</t>
  </si>
  <si>
    <t>https://www.facebook.com/elshehab.ngo/posts/pfbid0MmvPHM7TbQZcXAqk2rf3wxMLcfseSXANfiDhT81o8KmnrKZfpJNhCzwHcTq7WyPUl</t>
  </si>
  <si>
    <t>https://www.facebook.com/ENHR2021/posts/pfbid02jjdv2c3ftz7UjzSZ1244ruknfLC2Sm8Wxm7p6rGtrxzNxWFcLBjAt2g8vu1Ji2Bol</t>
  </si>
  <si>
    <t>https://www.facebook.com/elshehab.ngo/posts/pfbid02XhTVCBfafqFcNgFjAzXoGv9eYE29FAWpi8BRXSL8LuhwT5SGxtXXjffYQ2TXjU1zl</t>
  </si>
  <si>
    <t>وفقا لشقيقه، بسبب رفضه العمل كمرشد للأمن تم تعذيبه</t>
  </si>
  <si>
    <t>https://www.facebook.com/elshehab.ngo/posts/pfbid0LJC3nFeNpiL6HBbMepRhEkPz7qc4V8wDZgFqngAFkm3CLJPD2iD68U39qTjHAsFol</t>
  </si>
  <si>
    <t>مركز كفر صقر</t>
  </si>
  <si>
    <t>عام 2018</t>
  </si>
  <si>
    <t>https://www.facebook.com/elshehab.ngo/posts/pfbid02m6pDzmsNoiCQvPfmJCYEYUfSdd8GGpdK12vnexLhKptjB6YvQMmMiosu2t6L9iV6l</t>
  </si>
  <si>
    <t>https://www.facebook.com/elshehab.ngo/posts/pfbid02ouY8wWnUEkWvwfS6RZiq7WaUZfp2HFs8JdP8yjbS7p29sahRAQPrUxMxUsh2zGSkl</t>
  </si>
  <si>
    <t>https://www.facebook.com/ENHR2021/posts/pfbid02aKG1HtkK6x8M5J1kxjv3q3nCvvX6SeHq5ts9QqreckSyPn5XPVY4u1i2CGocdt4yl</t>
  </si>
  <si>
    <t>https://www.facebook.com/ENHR2021/posts/pfbid02uG2EFhVjbMFaSFp9S3SY4Qt8JqZ7M9vgnEhY4PAViKUtZmohGdwzJXsMwknvQvu9l</t>
  </si>
  <si>
    <t>https://www.facebook.com/ENHR2021/posts/pfbid02Nqx7p1GBdtbWKk8EPL5sqtK7gZx4uaZNWXGx8FQCqiGDwFGbuKWAwRQLvYohQ8GPl</t>
  </si>
  <si>
    <t>والد الناشطة السياسية فجر العدلي</t>
  </si>
  <si>
    <t>إهمال طبي وتردي الأوضاع الإنسانية</t>
  </si>
  <si>
    <t>سجن شديد الحراسة بالمنيا</t>
  </si>
  <si>
    <t>تردي الأوضاع الإنسانية والتضييق وسوء المعاملة والإهمال الطبي ومنع كافة أشكال المعرفة بمنع الكتب ومنع أبسط حقوق الإنسان وهي الهواء والشمس التعسف في التفتيش وبعثرة محتويات الزنزانة وإفسادها بالتعدي في التفتيش الذي يصل إلى حد الأذى النفسي والبدني</t>
  </si>
  <si>
    <t>https://facebook.com/elshehab.ngo/posts/pfbid024FiipJQPgjy8Vht6Xe44FdiXLczSLCAMnmjKqna221s8pbnugTNowbVWDTDUaQpnl</t>
  </si>
  <si>
    <t>سجن وادي النطرون 440</t>
  </si>
  <si>
    <t xml:space="preserve">منع دخول أغلب الزيارة </t>
  </si>
  <si>
    <t>سجناء سياسيين بسجن وادي النطرو ن440</t>
  </si>
  <si>
    <t>https://www.facebook.com/elshehab.ngo/posts/pfbid0YfozBz1T9ACABu7MzR1965vr5AKAFWoXaimQZqe6Vvof6M9vuC4FnxURyoP4jACYl</t>
  </si>
  <si>
    <t>وردت إلى مركز الشهاب رسالة استغاثة من انتهاكات في زيارات وادي النطرون: "بعد حادث العريش قرر جهاز. الامن الوطني ان يعاقب المعتقليين السياسيين ويسمح فقط بدخول وجبه واحده لفرد واحد ويرجع اغلب الزياره والتي ستفسد في موجات الحر الشديد والتي بذل اصحابها الوقت والجهد والمال الكثير في ظل ازمات اقتصاديه وغلاء فاحش للاسعار فبعد ان حرم اهالي المعتقلين انفسهم لاطعام زويهم وتكبد مشاق السفر لمسافات طويله في حر شديد مع اصطحاب الاطفال وكبار السن وتكبد عناء اجراءات الزياره من تفتيش مهين ورغم توسلات الاهالي ودموعهم المصحوبة بالشعور بالقهر الا ان الرد واحد في كل السجون تعليمات الامن الوطني" ومركز الشهاب يدين الانتهاكات في السجن، ويطالب بوقف هذه الانتهاكات ومحاسبة المسئولين.</t>
  </si>
  <si>
    <t>ارتجاع دموي بالمريء وتهتك بالحجاب الحاجز</t>
  </si>
  <si>
    <t>سجن العاشر تأهيل 2</t>
  </si>
  <si>
    <t>احمد محمد عبد اللطيف علي قاسم</t>
  </si>
  <si>
    <t>أثناء الامتحانات</t>
  </si>
  <si>
    <t>طالب خدمة اجتماعية كفر صقر</t>
  </si>
  <si>
    <t>سجن بورسعيد المركزي - استقبال طره - سجن بدر 1 - سجن العاشر تاهيل 2</t>
  </si>
  <si>
    <t>https://www.facebook.com/elshehab.ngo/posts/pfbid02MKbnZHKcRaD7n5crG7d8SbLnueQsZ532JUJVNtik52MVoYvdN1icBw1q36fwicVxl</t>
  </si>
  <si>
    <t>ورد إلى مركز الشهاب استغاثة لإنقاذ المواطن/ أحمد محمد عبداللطيف علي قاسم -28 عاما -طالب، محبوس احتياطيا منذ 16 يناير 2016 بعد القبض عليه أثناء امتحاناته في خدمة اجتماعية كفر صقر محافظة الشرقية، ومنذ هذا الوقت يعاد تدويره. ومنذ 13 مارس 2021 معاد تدويره على قضية جديدة بدل تنفيذ قرار إخلاء سبيله، ويعاني من ارتجاع دموي بالمريء وتهتك الحجاب الحاجز. تستغيث والدته: "نفسي ابني يطلع من السجن ويتعالج عنده ارتجاع دموي بالمريء وتهتك بالحجاب الحاجز والحالة النفسية مش حلوه خالص يرفع الظلم عن ابنى معايا شهادة من مستشفى بورسعيد أثناء حبسه فى السجن المركزي ببورسعيد. ابنى لف سجون مصر وكان بيتعرض على نيابة الاسماعيليه وكان في استقبال طره وبعد استقبال طره سجن بدر 1 وهو الان في سجن العاشر من رمضان تأهيل ٢ حرام والله العظيم كفايه كده بقى تعبنا تمن سنين حبس احتياطي اعملوا حاجه لابنى المريض" ومركز الشهاب يدين الانتهاكات بحق المواطن، ويطالب بتوفير علاجه والإفراج الفوري عنه.</t>
  </si>
  <si>
    <t>محمد فتحي حسن هريدي</t>
  </si>
  <si>
    <t>شهر فبراير 2014</t>
  </si>
  <si>
    <t>محكوم عليه بالسجن المشدد 15 سنة</t>
  </si>
  <si>
    <t>سجن وادي النطرون 440 عنبر 8</t>
  </si>
  <si>
    <t>لا يستطيع التحرك أو الوقوف على قدميه بسهولة، انزلاق غضروفي، خشونة في الركبة، عرق النسا، تضخم البروستاتا والقلب، ارتفاع في ضغط الدم، السكري</t>
  </si>
  <si>
    <t>https://www.facebook.com/ENHR2021/posts/pfbid0BQigwfJ8vPr8CFgq1XU7cpYzowoQ9c3CN9gJjoMNHUPkNtKzGetpdKDrWfCj8ekpl</t>
  </si>
  <si>
    <t>تلقت الشبكة المصرية استغاثة من أسرة المواطن محمد فتحي حسن هريدي، 55 عاما ومعتقل منذ فبراير 2014، ويقضي حكما بالسجن المشدد 15 عاما في عنبر 8 بسجن وادي النطرون 440. وأشارت زوجة المعتقل خلال استغاثتها إلى أنه أصبح شبه قعيد منذ اكثر من عام ونصف داخل محبسه ، ولا يستطيع التحرك أو الوقوف على قدميه بسهولة، ولا يتمكن من قضاء حاجته بمفرده، بسبب إصابته بانزلاق غضروفي وخشونه فى الركبة وعرق النسا وتضخم البروستاتا والقلب وكذلك بعدة أمراض مزمنة، مثل ارتفاع فى ضغط الدم، ومرض السكري، . وان الاسرة تقدمت بعده طلبات لاخلاء سبيله صحيا للاسباب السابقة . ورغم الأعراض شديدة الصعوبة التي تظهر عليه، لم يتلق الرعاية الصحية اللازمة داخل السجن، و عند عرضه على طبيب السجن الغير متخصص فى مرضه يقوم باعطاء له مسكنات ويتم عودته الى غرفه دون تدخل جراحى رغم احتياجه لثلاث عمليات جراحية ضرورية . تقدمت الأسرة بعدة بلاغات وشكاوى للجهات المعنية من أجل السماح بعلاجه على نفقتهم  الخاصة، فلم الاستجابة لطلباتهم أو الرد عليهم أو السماح بعلاجه، في ظل مخاوف على حياته بعد تدهور حالته الصحية والتى تزداد سوء  يوما ما بعد يوم.</t>
  </si>
  <si>
    <t>سجن القناطر رجال</t>
  </si>
  <si>
    <t>السكري، سرطان خبيث، مرض مناعي يهاجم الأعصاب، ومهدد ببتر ساقه</t>
  </si>
  <si>
    <t>https://www.facebook.com/ENHR2021/posts/pfbid02NumpD6gJ8YRYCQ2AHBkwWbiBgu4hKpgVkqh8LmeLwmpDY3f7LSHjsRMDzv7dQUNil</t>
  </si>
  <si>
    <t>من أجل إنقاذ حياة المعتقل الشاب أحمد نادر عبدالقادر حماد متولي، 30 عاما، المعتقل منذ يونيو 2016، والمحبوس احتياطيا منذ 2020 بسجن الرجال بالقناطر، وذلك بعد تدويره على ذمة قضية ذات طابع سياسي. أحمد نادر مأساة متكاملة لمعتقل شاب أصيب بمرض السكرى وسرطان خبيث، بسبب ظروف الاعتقال الكارثية والإهمال والتأخر في تلقي العلاج والدواء المناسب، وأكد الأطباء إصابته بمرض مناعي يهاجم الاعصاب، إضافة إلى ورم خبيث في رجله. ووفقا لتوصيات طبيب السجن، فإن أحمد مهدد ببتر قدمه، الأمر الذي يشكل خطورة على حياته لإصابته بمرض السكري، ومعاناته من ضمور في البنكرياس بسبب تدهور حالته الصحية. المحاسب الشاب أحمد نادر، حاصل على بكالوريوس التجارة، اعتقلته قوات الأمن المصرية بتاريخ الثالث والعشرون من يونيو 2016 ، وكان يتمتع بصحة جيدة ولم يكن يعانى من أي أمراض، وعلى مدار 7 سنوات من الاعتقال والحبس في عدد من السجون ومراكز الاحتجاز المختلفة. أنهى المعتقل الشاب فترة محكوميته والمحبوس على ذمتها في القضية رقم 64 لسنة 2017 جنايات شمال القاهرة العسكرية، وبدلا من إخلاء سبيله، تم تدويره على ذمة القضية رقم 200001 لسنة 2020 حتى الآن، حيث يتم التجديد له دوريا. وقد وثقت الشبكة المصرية التدهور الشديد في حالته الصحية والنفسية مع استمرار حبسه، وضعف الرعاية الطبية والصحية، ولا سيما مع استمرار التجديد الدوري له من قبل النيابة العامة، وفقدانه الأمل في الحصول على حريته واستعادة صحته. ورغم تجاوز أحمد نادر الحد الأقصى من مدة الحبس الاحتياطى، ومرضه الشديد، واحتياجه للرعاية الصحية، لا يزال يعاني من تجديد حبسه دوريا، بالمخالفة للقانون ولجميع الأعراف الأخلاقية والإنسانية . الشبكة المصرية تطالب النائب العام المصرى بالتدخل الفوري لإخلاء سبيله، وإنقاذ حياته، ووضع حد لتلك المأساة الإنسانية المستمرة.</t>
  </si>
  <si>
    <t>محاسب</t>
  </si>
  <si>
    <t>رقم 64 لسنة 2017 جنايات شمال القاهرة العسكرية ثم 20001 لسنة 2020 حصر أمن دولة عليا</t>
  </si>
  <si>
    <t>محكوم عليه بالسجن 4 سنوات وتم تنفيذ العقوبة، ثم تم تدويره في قضية جديدة</t>
  </si>
  <si>
    <t>https://www.facebook.com/ENHR2021/posts/pfbid0m9Ye34duSutqiarQHQ4XH6ymvtoRrPaHinVu1uCrkxuxridZqDufMxtwjnVcwkVVl</t>
  </si>
  <si>
    <t>الدقهلية - نبروه - كفر الجنينة</t>
  </si>
  <si>
    <t>دبلوم تجارة - شيف في مطعم</t>
  </si>
  <si>
    <t>تم التعدي عليه بالضرب المبرح من قوة الضبط بالشارع، ثم نقله إلى مركز الشرطة وصعقه بالكهرباء وضربه بشكل مبرح في أماكن متفرقة من جسده، ثم نقله إلى مستشفى نبروه المركزي</t>
  </si>
  <si>
    <t>https://www.facebook.com/ENHR2021/posts/pfbid0AbYJ8scQ2PFQ8V6Rt17CZBZiQfQ1JcpDtJfPdJrRRpNCnxnVhNuaav9iYyknfC8Al</t>
  </si>
  <si>
    <t>رعشة بيديه ووجود ورم في رقبته يزداد حجمه مع امتناع إدارة السجن عن تحويله إلى مستشفى متخصص في الأورام</t>
  </si>
  <si>
    <t>إهمال طبي لمحتجزين في حالة حرجة</t>
  </si>
  <si>
    <t>https://manassa.news/news-bulletin/13436?fbclid=IwY2xjawF5xchleHRuA2FlbQIxMQABHQ2wz_wL0WJBD-hwmIwbZeil7NZ2zwjbobALvrnc3shZCGL1hGBb96zOfw_aem_qNvj2e4eRFAqUOExRk5zVw</t>
  </si>
  <si>
    <t>https://manassa.news/news-bulletin/13140?fbclid=IwY2xjawF5xJ9leHRuA2FlbQIxMQABHa7660SkGza3oTfKwYlyV3KhCL7azZuoNJrkBMMcvh6Ldh_3gOsoQt0yHA_aem_VlMFbOayNz24lGybJg3EhQ</t>
  </si>
  <si>
    <t>المؤشر</t>
  </si>
  <si>
    <t>مفهرس</t>
  </si>
  <si>
    <t>عوان</t>
  </si>
  <si>
    <t>تاريخ</t>
  </si>
  <si>
    <t>بيئة احتجاز</t>
  </si>
  <si>
    <t>IND3-0001</t>
  </si>
  <si>
    <t>IND3-0002</t>
  </si>
  <si>
    <t>IND3-0003</t>
  </si>
  <si>
    <t>IND3-0004</t>
  </si>
  <si>
    <t>IND3-0005</t>
  </si>
  <si>
    <t>IND3-0006</t>
  </si>
  <si>
    <t>IND3-0007</t>
  </si>
  <si>
    <t>IND3-0008</t>
  </si>
  <si>
    <t>IND3-0009</t>
  </si>
  <si>
    <t>IND3-0010</t>
  </si>
  <si>
    <t>IND3-0011</t>
  </si>
  <si>
    <t>IND3-0012</t>
  </si>
  <si>
    <t>IND3-0013</t>
  </si>
  <si>
    <t>IND3-0014</t>
  </si>
  <si>
    <t>IND3-0015</t>
  </si>
  <si>
    <t>IND3-0016</t>
  </si>
  <si>
    <t>IND3-0017</t>
  </si>
  <si>
    <t>IND3-0018</t>
  </si>
  <si>
    <t>IND3-0019</t>
  </si>
  <si>
    <t>IND3-0020</t>
  </si>
  <si>
    <t>IND3-0021</t>
  </si>
  <si>
    <t>IND3-0022</t>
  </si>
  <si>
    <t>IND3-0023</t>
  </si>
  <si>
    <t>IND3-0024</t>
  </si>
  <si>
    <t>IND3-0025</t>
  </si>
  <si>
    <t>IND3-0026</t>
  </si>
  <si>
    <t>IND3-0027</t>
  </si>
  <si>
    <t>IND3-0028</t>
  </si>
  <si>
    <t>IND3-0029</t>
  </si>
  <si>
    <t>IND3-0030</t>
  </si>
  <si>
    <t>IND3-0031</t>
  </si>
  <si>
    <t>IND3-0032</t>
  </si>
  <si>
    <t>IND3-0033</t>
  </si>
  <si>
    <t>IND3-0034</t>
  </si>
  <si>
    <t>IND3-0035</t>
  </si>
  <si>
    <t>IND3-0036</t>
  </si>
  <si>
    <t>IND3-0037</t>
  </si>
  <si>
    <t>IND3-0038</t>
  </si>
  <si>
    <t>IND3-0039</t>
  </si>
  <si>
    <t>IND3-0040</t>
  </si>
  <si>
    <t>IND3-0041</t>
  </si>
  <si>
    <t>IND3-0042</t>
  </si>
  <si>
    <t>IND3-0043</t>
  </si>
  <si>
    <t>IND3-0044</t>
  </si>
  <si>
    <t>IND3-0045</t>
  </si>
  <si>
    <t>IND3-0046</t>
  </si>
  <si>
    <t>IND3-0047</t>
  </si>
  <si>
    <t>IND3-0048</t>
  </si>
  <si>
    <t>IND3-0049</t>
  </si>
  <si>
    <t>IND3-0050</t>
  </si>
  <si>
    <t>IND3-0051</t>
  </si>
  <si>
    <t>IND3-0052</t>
  </si>
  <si>
    <t>IND3-0053</t>
  </si>
  <si>
    <t>IND3-0054</t>
  </si>
  <si>
    <t>IND3-0055</t>
  </si>
  <si>
    <t>IND3-0056</t>
  </si>
  <si>
    <t>IND3-0057</t>
  </si>
  <si>
    <t>IND3-0058</t>
  </si>
  <si>
    <t>IND3-0059</t>
  </si>
  <si>
    <t>IND3-0060</t>
  </si>
  <si>
    <t>IND3-0061</t>
  </si>
  <si>
    <t>IND3-0062</t>
  </si>
  <si>
    <t>IND3-0063</t>
  </si>
  <si>
    <t>IND3-0064</t>
  </si>
  <si>
    <t>IND3-0065</t>
  </si>
  <si>
    <t>IND3-0066</t>
  </si>
  <si>
    <t>IND3-0067</t>
  </si>
  <si>
    <t>IND3-0068</t>
  </si>
  <si>
    <t>المكان الاعتباري هو سجن والدها مركز إصلاح وتأهيل العاشر من رمضان 6 - المكان الفعلي السفارة المصرية في برلين</t>
  </si>
  <si>
    <t>قالت مؤسسات حقوقيه، ان الاعلاميه هاله فهمي، تواصل اضرابها عن الطعام لليوم الـ17، اعتراضا علي تعرضها للعنف والاعتداءات من قبل سجينات اخريات معها في نفس العنبر. وفي وقت سابق، كشف الكاتب الصحفي كارم يحيي، عن دخول الاعلاميه والمذيعه هاله فهمي، في اضراب عن الطعام داخل محبسها بمركز إصلاح وتأهيل العاشر من رمضان اعتراضا علي تعرضها للضرب والاعتداء من نزيلات بالسجن. وقال يحيي قبل ايام، ان هاله فهمي “معتقله راي بسبب مجاهرتها بالكشف وبالفيديوهات المصوره من داخل ماسبيرو عن حجم الفساد والاهمال”. واضاف يحيي، ان هاله فهمي طالبت بالتواصل العاجل مع والدتها وطلب زيارتها سريعا، خاصه مع زياده صعوبه وقسوه ظروف الاحتجاز في الفتره الاخيره وحبسها انفراديا.</t>
  </si>
  <si>
    <t>علّق رئيس مجلس امناء التيار الحر، هشام قاسم، امس، اضرابه الكُلي عن الطعام الذي بداه في 22 اغسطس الماضي، منذ نقله الي مركز إصلاح وتأهيل العاشر من رمضان، حسبما قالت زوجته لـ«مدي مصر». واضافت ان قاسم خضع لمتابعه طبيه دوريه داخل محبسه بسبب الاضراب الذي اصابه بالضعف، وافقده نحو 15 كيلو من وزنه. واكدت زوجه قاسم انه اوصل باضرابه رساله احتجاج علي الاجراءات التعسفيه التي تعرض لها، وانتهت باحالته الي المحكمه محبوسًا، لكنه قرر تعليق الاضراب حتي لا تكون هناك شبهه للتاثير علي هيئه المحكمه التي ستصدر حكمها السبت المقبل. ياتي ذلك بعد ان تقدم محاميه ناصر امين، امس الثلاثاء، ببلاغ للنيابه العامه يطالبها بالانتقال الي محبس قاسم لاتخاذ الاجراءات القانونيه والتحقيق في واقعه الاضراب لمحاوله اثنائه عنه، بحسب بيان من المركز العربي لاستقلال القضاء والمحاماه. كانت محكمه الجنح الاقتصاديه حجزت، السبت الماضي، القضيه رقم 2121 لسنه 2023، المتهم فيها قاسم، للنطق بالحكم في 16 سبتمبر، مع استمرار حبسه، ويواجه فيها اتهامًا بسب وقذف وزير القوي العامله الاسبق، كمال ابو عيطه، واتهام اخر بالتعدي بالسب علي ضباط وافراد شرطه بقسم السيده زينب.</t>
  </si>
  <si>
    <t>قررت نيابة أمن الدولة، في جلستها المنعقدة ، تجديد حبس الكيميائي علاء الدين العادلي 15 يوما . يأتي ذلك على ذمة القضية رقم 716 لسنة 2023 حصر أمن الدولة . يواجه اتهامات : نشر أخبار كاذبة والانضمام لجماعة إرهابية وكان محامي المفوضية المصرية للحقوق والحريات، قد تقدم وكيلا عن أسرة الدكتور علاء الدين العادلي، اليوم الثلاثاء، ببلاغين للنائب العام، الأول حول إضرابه عن الطعام في محبسه لحين الإفراج عنه، والأخر حول الاعتداء على أسرته أمام مركز إصلاح وتأهيل العاشر من رمضان واحتجازهم بدون وجه حق لساعات. حمل البلاغ الأول رقم 51888 لسنة 2023 عرائض مكتب فني، الذي يفيد بأن علاء الدين العادلي أعلن إضرابه عن الطعام منذ يوم 2 سبتمبر الجاري، فيما أبلغ أسرته أثناء زيارته أول أمس 10 سبتمبر بنيته التصعيد والإضراب عن الشراب أيضا. فيما طالب البلاغ بانتقال النيابة العامة إلى مركز إصلاح وتأهيل العاشر 6 للوقوف على ملابسات حبسه وإضرابه والتأكد من صحته وسلامته وإبلاغ أسرته بنتائج تلك الزيارة والتحقيق في واقعة طبيب السجن "لما قام به من استهزاء بآلام المحبوسين"، بحسب بلاغ الأسرة، إضافة إلى التصريح لأسرته بزيارته للاطمئنان عليه. وحمل البلاغ الثاني أرقام 51886 لسنة 2023 عرائض مكتب فني، تتهم فيه ابنته إدارة مركز الإصلاح والتأهيل بالعاشر من رمضان بالاعتداء عليها وعلى أسرتها واحتجازهم بدون وجه حق. وطالب البلاغ بالتحقيق في واقعة الاعتداء عليهم واحتجازهم بدون وجه حق وسماع أقوال فجر العادلي وأقوال الشهود المعتدي عليهم والتحفظ على كاميرات السجن واتخاذ اللازم قانونا ضد المشكو في حقهم. يذكر أن علاء الدين سعد محمد مقيم في ألمانيا، ألقي القبض عليه عندما وصل إلى مصر يوم 18 اغسطس على متن رحلة مصر للطيران رقم MS786 - الدرجة الاقتصادية، قادمًا من ألمانيا. وتم احتجازه في المطار لمدة تزيد عن 24 ساعة.</t>
  </si>
  <si>
    <t>مركز تأهيل وادي النظرون - 440</t>
  </si>
  <si>
    <t>مركز تأهيل بدر</t>
  </si>
  <si>
    <t>مركز تأهيل بدر 1</t>
  </si>
  <si>
    <t>مركز تأهيل بدر 3 - قطاع 2</t>
  </si>
  <si>
    <t>مركز تأهيل وادي النطرون - 2</t>
  </si>
  <si>
    <t>مركز تأهيل العاشر - 6</t>
  </si>
  <si>
    <t>إضراب السجين جلال البحيري</t>
  </si>
  <si>
    <t>إضراب السجينة هالة فهمي</t>
  </si>
  <si>
    <t>إضراب السجين أحمد إسماعيل ثابت</t>
  </si>
  <si>
    <t>إضراب السجين علاء العدلي</t>
  </si>
  <si>
    <t>إضراب السجين عمار ياسر</t>
  </si>
  <si>
    <t>إضراب السجين هاني سليمان</t>
  </si>
  <si>
    <t>إضراب السجين هشام قاسم</t>
  </si>
  <si>
    <t>إضراب سجناء مركز تأهيل وادي النطرون</t>
  </si>
  <si>
    <t>إضراب السجين عبد الشافي عبد الحي</t>
  </si>
  <si>
    <t>إضراب السجين عبد الله ربيع</t>
  </si>
  <si>
    <t>الإهمال الطبي وعدم  فتح تحقيق بشأن الإضراب</t>
  </si>
  <si>
    <t>إدارة مركز تأهيل بدر</t>
  </si>
  <si>
    <t>إدارة مركز تأهيل العاشر</t>
  </si>
  <si>
    <t>إدارة مركز تأهيل وادي النطرون</t>
  </si>
  <si>
    <t>احتجاجا على سوء أوضاع الاحتجاز ومنع الزيارة وعدم إدخال الأدوات الضرورية</t>
  </si>
  <si>
    <t>فلتر فئوي</t>
  </si>
  <si>
    <t>هل فعالية احتجاجية سلمية؟</t>
  </si>
  <si>
    <t>تصنيف الحق المتصل بالواقعة</t>
  </si>
  <si>
    <t>بيانات جهات/أفراد تتصل بالسلطة لكبح الناشطية</t>
  </si>
  <si>
    <t>جهة كبح الناشطية</t>
  </si>
  <si>
    <t>جهة مواجهة للفعالية (غير قائمة بكبح الناشطية)</t>
  </si>
  <si>
    <t>الصفة العددية (شخص، مجموعة)</t>
  </si>
  <si>
    <t>سياق فعل</t>
  </si>
  <si>
    <t>اتجاه الفعل</t>
  </si>
  <si>
    <t>القائم بالفعل</t>
  </si>
  <si>
    <t>تفاصيل الواقعة</t>
  </si>
  <si>
    <t>سياق رد فعل</t>
  </si>
  <si>
    <t>اتجاه رد الفعل</t>
  </si>
  <si>
    <t>القائم برد الفعل</t>
  </si>
  <si>
    <t>تفاصيل المتضرر/ة أو إطار الناشطية المتصل بالواقعة</t>
  </si>
  <si>
    <t>سابقة (معطيات أو مطالب مرتبطة بالفعل)</t>
  </si>
  <si>
    <t>فعل إيجابي - زخم للناشطية</t>
  </si>
  <si>
    <t>فعل من السلطة</t>
  </si>
  <si>
    <t>فعل ناشطية</t>
  </si>
  <si>
    <t>فعل سلبي - كبح للناشطية</t>
  </si>
  <si>
    <t>رد فعل سلبي - كبح للناشطية</t>
  </si>
  <si>
    <t>رد فعل من السلطة</t>
  </si>
  <si>
    <t>IND3-0069</t>
  </si>
  <si>
    <t>IND3-0070</t>
  </si>
  <si>
    <t>IND3-0071</t>
  </si>
  <si>
    <t>IND3-0072</t>
  </si>
  <si>
    <t>IND3-0073</t>
  </si>
  <si>
    <t>IND3-0074</t>
  </si>
  <si>
    <t>IND3-0075</t>
  </si>
  <si>
    <t>IND3-0076</t>
  </si>
  <si>
    <t>IND3-0077</t>
  </si>
  <si>
    <t>IND3-0078</t>
  </si>
  <si>
    <t>IND3-0079</t>
  </si>
  <si>
    <t>IND3-0080</t>
  </si>
  <si>
    <t>IND3-0081</t>
  </si>
  <si>
    <t>IND3-0082</t>
  </si>
  <si>
    <t>IND3-0083</t>
  </si>
  <si>
    <t>IND3-0084</t>
  </si>
  <si>
    <t>IND3-0085</t>
  </si>
  <si>
    <t>IND3-0086</t>
  </si>
  <si>
    <t>IND3-0087</t>
  </si>
  <si>
    <t>IND3-0088</t>
  </si>
  <si>
    <t>IND3-0089</t>
  </si>
  <si>
    <t>IND3-0090</t>
  </si>
  <si>
    <t>IND3-0091</t>
  </si>
  <si>
    <t>IND3-0092</t>
  </si>
  <si>
    <t>IND3-0093</t>
  </si>
  <si>
    <t>IND3-0094</t>
  </si>
  <si>
    <t>IND3-0095</t>
  </si>
  <si>
    <t>IND3-0096</t>
  </si>
  <si>
    <t>IND3-0097</t>
  </si>
  <si>
    <t>IND3-0098</t>
  </si>
  <si>
    <t>IND3-0099</t>
  </si>
  <si>
    <t>IND3-0100</t>
  </si>
  <si>
    <t>IND3-0101</t>
  </si>
  <si>
    <t>IND3-0102</t>
  </si>
  <si>
    <t>IND3-0103</t>
  </si>
  <si>
    <t>IND3-0104</t>
  </si>
  <si>
    <t>IND3-0105</t>
  </si>
  <si>
    <t>IND3-0106</t>
  </si>
  <si>
    <t>IND3-0107</t>
  </si>
  <si>
    <t>IND3-0108</t>
  </si>
  <si>
    <t>IND3-0109</t>
  </si>
  <si>
    <t>IND3-0110</t>
  </si>
  <si>
    <t>IND3-0111</t>
  </si>
  <si>
    <t>IND3-0112</t>
  </si>
  <si>
    <t>IND3-0113</t>
  </si>
  <si>
    <t>IND3-0114</t>
  </si>
  <si>
    <t>IND3-0115</t>
  </si>
  <si>
    <t>IND3-0116</t>
  </si>
  <si>
    <t>IND3-0117</t>
  </si>
  <si>
    <t>IND3-0118</t>
  </si>
  <si>
    <t>IND3-0119</t>
  </si>
  <si>
    <t>IND3-0120</t>
  </si>
  <si>
    <t>IND3-0121</t>
  </si>
  <si>
    <t>IND3-0122</t>
  </si>
  <si>
    <t>IND3-0123</t>
  </si>
  <si>
    <t>IND3-0124</t>
  </si>
  <si>
    <t>IND3-0125</t>
  </si>
  <si>
    <t>IND3-0126</t>
  </si>
  <si>
    <t>IND3-0127</t>
  </si>
  <si>
    <t>IND3-0128</t>
  </si>
  <si>
    <t>IND3-0129</t>
  </si>
  <si>
    <t>IND3-0130</t>
  </si>
  <si>
    <t>IND3-0131</t>
  </si>
  <si>
    <t>IND3-0132</t>
  </si>
  <si>
    <t>IND3-0133</t>
  </si>
  <si>
    <t>IND3-0134</t>
  </si>
  <si>
    <t>IND3-0135</t>
  </si>
  <si>
    <t>IND3-0136</t>
  </si>
  <si>
    <t>IND3-0137</t>
  </si>
  <si>
    <t>IND3-0138</t>
  </si>
  <si>
    <t>IND3-0139</t>
  </si>
  <si>
    <t>IND3-0140</t>
  </si>
  <si>
    <t>IND3-0141</t>
  </si>
  <si>
    <t>IND3-0142</t>
  </si>
  <si>
    <t>IND3-0143</t>
  </si>
  <si>
    <t>IND3-0144</t>
  </si>
  <si>
    <t>IND3-0145</t>
  </si>
  <si>
    <t>IND3-0146</t>
  </si>
  <si>
    <t>IND3-0147</t>
  </si>
  <si>
    <t>IND3-0148</t>
  </si>
  <si>
    <t>IND3-0149</t>
  </si>
  <si>
    <t>IND3-0150</t>
  </si>
  <si>
    <t>IND3-0151</t>
  </si>
  <si>
    <t>IND3-0152</t>
  </si>
  <si>
    <t>IND3-0153</t>
  </si>
  <si>
    <t>IND3-0154</t>
  </si>
  <si>
    <t>IND3-0155</t>
  </si>
  <si>
    <t>IND3-0156</t>
  </si>
  <si>
    <t>IND3-0157</t>
  </si>
  <si>
    <t>IND3-0158</t>
  </si>
  <si>
    <t>IND3-0159</t>
  </si>
  <si>
    <t>IND3-0160</t>
  </si>
  <si>
    <t>IND3-0161</t>
  </si>
  <si>
    <t>IND3-0162</t>
  </si>
  <si>
    <t>IND3-0163</t>
  </si>
  <si>
    <t>IND3-0164</t>
  </si>
  <si>
    <t>IND3-0165</t>
  </si>
  <si>
    <t>IND3-0166</t>
  </si>
  <si>
    <t>IND3-0167</t>
  </si>
  <si>
    <t>IND3-0168</t>
  </si>
  <si>
    <t>IND3-0169</t>
  </si>
  <si>
    <t>IND3-0170</t>
  </si>
  <si>
    <t>IND3-0171</t>
  </si>
  <si>
    <t>IND3-0172</t>
  </si>
  <si>
    <t>IND3-0173</t>
  </si>
  <si>
    <t>IND3-0174</t>
  </si>
  <si>
    <t>IND3-0175</t>
  </si>
  <si>
    <t>IND3-0176</t>
  </si>
  <si>
    <t>IND3-0177</t>
  </si>
  <si>
    <t>IND3-0178</t>
  </si>
  <si>
    <t>IND3-0179</t>
  </si>
  <si>
    <t>IND3-0180</t>
  </si>
  <si>
    <t>IND3-0181</t>
  </si>
  <si>
    <t>IND3-0182</t>
  </si>
  <si>
    <t>IND3-0183</t>
  </si>
  <si>
    <t>IND3-0184</t>
  </si>
  <si>
    <t>IND3-0185</t>
  </si>
  <si>
    <t>IND3-0186</t>
  </si>
  <si>
    <t>IND3-0187</t>
  </si>
  <si>
    <t>IND3-0188</t>
  </si>
  <si>
    <t>IND3-0189</t>
  </si>
  <si>
    <t>IND3-0190</t>
  </si>
  <si>
    <t>IND3-0191</t>
  </si>
  <si>
    <t>IND3-0192</t>
  </si>
  <si>
    <t>IND3-0193</t>
  </si>
  <si>
    <t>IND3-0194</t>
  </si>
  <si>
    <t>IND3-0195</t>
  </si>
  <si>
    <t>IND3-0196</t>
  </si>
  <si>
    <t>IND3-0197</t>
  </si>
  <si>
    <t>IND3-0198</t>
  </si>
  <si>
    <t>IND3-0199</t>
  </si>
  <si>
    <t>IND3-0200</t>
  </si>
  <si>
    <t>IND3-0201</t>
  </si>
  <si>
    <t>IND3-0202</t>
  </si>
  <si>
    <t>IND3-0203</t>
  </si>
  <si>
    <t>IND3-0204</t>
  </si>
  <si>
    <t>IND3-0205</t>
  </si>
  <si>
    <t>IND3-0206</t>
  </si>
  <si>
    <t>IND3-0207</t>
  </si>
  <si>
    <t>IND3-0208</t>
  </si>
  <si>
    <t>IND3-0209</t>
  </si>
  <si>
    <t>IND3-0210</t>
  </si>
  <si>
    <t>IND3-0211</t>
  </si>
  <si>
    <t>IND3-0212</t>
  </si>
  <si>
    <t>IND3-0213</t>
  </si>
  <si>
    <t>IND3-0214</t>
  </si>
  <si>
    <t>IND3-0215</t>
  </si>
  <si>
    <t>IND3-0216</t>
  </si>
  <si>
    <t>IND3-0217</t>
  </si>
  <si>
    <t>IND3-0218</t>
  </si>
  <si>
    <t>IND3-0219</t>
  </si>
  <si>
    <t>IND3-0220</t>
  </si>
  <si>
    <t>IND3-0221</t>
  </si>
  <si>
    <t>IND3-0222</t>
  </si>
  <si>
    <t>IND3-0223</t>
  </si>
  <si>
    <t>IND3-0224</t>
  </si>
  <si>
    <t>IND3-0225</t>
  </si>
  <si>
    <t>IND3-0226</t>
  </si>
  <si>
    <t>IND3-0227</t>
  </si>
  <si>
    <t>IND3-0228</t>
  </si>
  <si>
    <t>فترة ثلاثة أشهر قبل 7 أكتوبر 2023</t>
  </si>
  <si>
    <t>فترة ثلاثة أشهر بعد 7 أكتوبر 2023</t>
  </si>
  <si>
    <t>الوايلي</t>
  </si>
  <si>
    <t>المنيا الجديدة</t>
  </si>
  <si>
    <t>قسم شبين الكوم</t>
  </si>
  <si>
    <t>مرسى مطروح</t>
  </si>
  <si>
    <t>أول أكتوبر</t>
  </si>
  <si>
    <t>كفر صقر</t>
  </si>
  <si>
    <t>أسوان ثان</t>
  </si>
  <si>
    <t>سجن أبو زعبل 2</t>
  </si>
  <si>
    <t>https://www.amnesty.org/ar/documents/mde12/7901/2024/ar/</t>
  </si>
  <si>
    <t>رقم 3391 لسنة 2023 حصر أمن الدولة العليا، وقبلها رقم 7769 لسنة 2019 حصر أمن الدولة العليا</t>
  </si>
  <si>
    <t>الإنضمام إلى جماعة إرهابية وتمويلها</t>
  </si>
  <si>
    <t>سجن وادي النطرون ثم سجن أشمون ثم سجن العاشر من رمضان</t>
  </si>
  <si>
    <t>تم إخلاء سبيله في 22 فبراير 2024 ثم ظهر في 2 مارس 2024 بعد تدويره على ذمة قضية جديدة</t>
  </si>
  <si>
    <t>محافظات جنوب مصر</t>
  </si>
  <si>
    <t>سيناء</t>
  </si>
  <si>
    <t>مجموعة - جماعي</t>
  </si>
  <si>
    <t>محل الإقامة</t>
  </si>
  <si>
    <t>مصر</t>
  </si>
  <si>
    <t>الوظيفة - جهة العمل أو التخصص</t>
  </si>
  <si>
    <t>احمد مصيلحي عبد البر النجار</t>
  </si>
  <si>
    <t>احمد ابو مشهور</t>
  </si>
  <si>
    <t>خالد الازهري</t>
  </si>
  <si>
    <t>ابراهيم طربقه</t>
  </si>
  <si>
    <t>ورده جمعه عبد الرحمن جمعه</t>
  </si>
  <si>
    <t>عائشه الشاطر</t>
  </si>
  <si>
    <t>حسيبه محسوب</t>
  </si>
  <si>
    <t>مها محمد عثمان خليفه</t>
  </si>
  <si>
    <t>دعاء زين العابدين علي خليفه</t>
  </si>
  <si>
    <t>هاله فهمي</t>
  </si>
  <si>
    <t>جمعه محمد علي هشهش - جمعه هشهش</t>
  </si>
  <si>
    <t>سجناء سياسيين بسجن المنيا شديد الحراسه</t>
  </si>
  <si>
    <t>صهيب سعد عماره</t>
  </si>
  <si>
    <t>نبيله عمر الامين</t>
  </si>
  <si>
    <t>الحالة الصحية - الحالة الاجتماعية</t>
  </si>
  <si>
    <t>شخص واحد</t>
  </si>
  <si>
    <t>صفة بالجهة - المجموعة الناشطة</t>
  </si>
  <si>
    <t>احمد حمدي السيد سليمان  - احمد جيكا</t>
  </si>
  <si>
    <t>احمد نادر عبد القادر حماد متولي - احمد نادر</t>
  </si>
  <si>
    <t>السيد السيد سليمان - السيد سليمان</t>
  </si>
  <si>
    <t>ايه كمال - ايه كمال</t>
  </si>
  <si>
    <t>بلال صلاح عبد العظيم عمران - بلال صلاح</t>
  </si>
  <si>
    <t>جمال عبد الحميد زياده  - جمال زياده</t>
  </si>
  <si>
    <t>شريف محمد علي الروبي - شريف الروبي</t>
  </si>
  <si>
    <t>عبد الشافي عبد الحي عبد الشافي - عبد الشافي عبد الحي</t>
  </si>
  <si>
    <t>عبد المنعم ابو الفتوح - عبد المنعم ابو الفتوح</t>
  </si>
  <si>
    <t>عقبه علاء لبيب حشاد - عقبه حشاد</t>
  </si>
  <si>
    <t>علياء نصر الدين حسن نصر عواض - علياء عواد</t>
  </si>
  <si>
    <t>ماجده ابراهيم ابراهيم حموده - ماجده ابراهيم</t>
  </si>
  <si>
    <t>محمد سعد خطاب حجي - محمد سعد خطاب</t>
  </si>
  <si>
    <t>محمود محمد عبد الجواد محمد - محمود عبد الجواد - محمود عبد الجواد</t>
  </si>
  <si>
    <t>مروه عرفه - مروه عرفه</t>
  </si>
  <si>
    <t>مصطفي محمد مصطفي عبده وفا - مصطفي وفا</t>
  </si>
  <si>
    <t>محمود محمد احمد حسين  - معتقل التيشيرت</t>
  </si>
  <si>
    <t>هدي عبد المنعم عبد العزيز  - هدي عبد المنعم</t>
  </si>
  <si>
    <t>هشام قاسم - هشام قاسم</t>
  </si>
  <si>
    <t>اسم الشخص / الجهة / المجموعة المتضررة / الناشطة - اسم شهره / إعلامي</t>
  </si>
  <si>
    <t>مجموعة</t>
  </si>
  <si>
    <t>عبد الله ربيع ابراهيم رمضان</t>
  </si>
  <si>
    <t>جلال البحيري</t>
  </si>
  <si>
    <t>شاعر</t>
  </si>
  <si>
    <t>رقم 2000 لسنة 2021 حصر أمن الدولة العليا، قبلها رقم 480 لسنة 2018، المعروفة إعلاميًا بـ “قضية أغنية بلحة”، وأيضا رقم 4 لسنة 2018 جنح عسكرية</t>
  </si>
  <si>
    <t>معيد سابق بجامعة مصر</t>
  </si>
  <si>
    <t>احمد اسماعيل ثابت</t>
  </si>
  <si>
    <t>علاء الدين سعد محمد العدلي - علاء الدين العدلي</t>
  </si>
  <si>
    <t>عمار ياسر عبد العزيز ابراهيم - عمار ياسر</t>
  </si>
  <si>
    <t>طبيب أمراض جلدية -  رئيس سابق قسم الشرق الاوسط للتسويق في شركه فايزر للادويه</t>
  </si>
  <si>
    <t>هاني سليمان</t>
  </si>
  <si>
    <t xml:space="preserve"> نجله المحبوس علاء الدين سعد محمد العدلي، وشهرته علاء الدين العدلي، كيميائي مصري مقيم في المانيا، </t>
  </si>
  <si>
    <t>فجر علاء الدين سعد محمد العدلي - فجر العدلي</t>
  </si>
  <si>
    <t>الأردن</t>
  </si>
  <si>
    <t>بورسعيد - الزهور - مساكن خالد بن الوليد</t>
  </si>
  <si>
    <t>مهندس وخريج كلية البترول والتعدين</t>
  </si>
  <si>
    <t>المنوفية - الباجور - كفر مناولة</t>
  </si>
  <si>
    <t>صياد</t>
  </si>
  <si>
    <t>كفر الشيخ - مطوبس - برج مغيزل</t>
  </si>
  <si>
    <t>الغربية - بسيون، وأيضا مركز طنطا - قرية فيشا</t>
  </si>
  <si>
    <t>طبيب تخدير</t>
  </si>
  <si>
    <t>القاهرة - البساتين</t>
  </si>
  <si>
    <t>الشرقية - أبو كبير - قرية كفر النجار</t>
  </si>
  <si>
    <t>صاحب شركة في مجال ماكينات التصوير</t>
  </si>
  <si>
    <t>المنوفية - قويسنا</t>
  </si>
  <si>
    <t>القليوبية - طوخ</t>
  </si>
  <si>
    <t>مهندس زراعي علي المعاش</t>
  </si>
  <si>
    <t>مرسى مطروح - الحمام</t>
  </si>
  <si>
    <t>موظف بسنترال الحمام سابقا</t>
  </si>
  <si>
    <t>الشرقية - ههيا - قرية العدوة</t>
  </si>
  <si>
    <t>مدرس للغة الفرنسية</t>
  </si>
  <si>
    <t>الشرقية - بلبيس - منشية سعدوم</t>
  </si>
  <si>
    <t>جلطات بالمخ ولديه مشاكل في الغضروف والتهاب في الاعصاب ويحتاج إجراء جراحة قلب مفتوح - اصابته بثلاث جلطات بالمخ ولم يتم تحويله إلى مستشفى السجن الا بعد 4 أيام من الجلطة الأولى</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</si>
  <si>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2023</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</si>
  <si>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2024</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</si>
  <si>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2025</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</si>
  <si>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2026</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</si>
  <si>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2027</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</si>
  <si>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2028</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</si>
  <si>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2029</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</si>
  <si>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2030</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</si>
  <si>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2031</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</si>
  <si>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2032</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</si>
  <si>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2033</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</si>
  <si>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2034</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</si>
  <si>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2035</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</si>
  <si>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2036</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</si>
  <si>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2037</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</si>
  <si>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2038</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</si>
  <si>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2039</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</si>
  <si>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2040</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</si>
  <si>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2041</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</si>
  <si>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2042</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</si>
  <si>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2043</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</si>
  <si>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2044</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</si>
  <si>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2045</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</si>
  <si>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2046</t>
  </si>
  <si>
    <t>تم  القبض عليه عندما وصل إلى مصر يوم 18 اغسطس على متن رحلة مصر للطيران رقم MS786 - الدرجة الاقتصادية، قادمًا من ألمانيا. 
تم احتجازه في المطار لمدة تزيد عن ٢٤ ساعة، حيث تم تقديمه أمام نيابة أمن الدولة يوم 20 أغسطس 2047</t>
  </si>
  <si>
    <t>يعاني من مرض الكبد، وأجرى عملية زراعة كبد قبل القبض عليه، ولكن نتيجة للإهمال الطبي، تدهورت حالته الصحية - متزوج</t>
  </si>
  <si>
    <t>رقم 13034 لسنة 2023 جنح قليوب ثم رقم 3117 لسنة 2023 اداري كفر شكر</t>
  </si>
  <si>
    <t>فجر علاء الدين سعد محمد العدلي - فجر العدلي ووالدتها وشقيقها</t>
  </si>
  <si>
    <t>قسم شرطة حدائق أكتوبر ثم قسم شرطة العياط ثم سجن بدر 1</t>
  </si>
  <si>
    <t xml:space="preserve"> وجود حكم غيابي بحقه في ذات القضية التي حبس حسين احتياطيًا على ذمتها أكثر من عامين قبل إخلاء سبيله في مارس 2016 - الذي قبض عليه سابقًا لارتدائه تيشيرت كتب عليه «وطن بلا تعذيب» وكوفية كتب عليها «25 يناير»</t>
  </si>
  <si>
    <t>رقم 1235 لسنة 2019 حصر أمن الدولة العليا، المعروفة إعلاميّاً بقضيّة “تفجير معهد الأورام ثم رقم 855 لسنة 2020 حصر أمن الدّولة العليا، والمعروفة إعلاميّاً بقضيّة “التّدوير من الدّاخل”</t>
  </si>
  <si>
    <t>رقم 441 لسنة 2022 حصر أمن دولة عليا</t>
  </si>
  <si>
    <t xml:space="preserve">رقم 58552 لسنة 2023  وأيضا القضية رقم 8850 لسنة 2023 </t>
  </si>
  <si>
    <t>رقم 2386 لسنة 2023 إداري ثان أسوان</t>
  </si>
  <si>
    <t>رقم 2515 لسنة 2022 حصر تحقيق أمن دولة</t>
  </si>
  <si>
    <t>رقم 1634 لسنة 2022 حصر أمن دولة عليا</t>
  </si>
  <si>
    <t>رقم 1222 لسنة 2021</t>
  </si>
  <si>
    <t>رقم 440 لسنة 2018، والمقيدة برقم 1059 لسنة 2021، (أمن الدولة طوارئ)</t>
  </si>
  <si>
    <t xml:space="preserve">رقم 570 لسنة 2020 حصر أمن دولة عليا </t>
  </si>
  <si>
    <t>رقم 641 لسنة 2023 حصر أمن دولة عليا</t>
  </si>
  <si>
    <t>رقم 1977 لسنة 2022 حصر أمن دولة عليا</t>
  </si>
  <si>
    <t>رقم 4508</t>
  </si>
  <si>
    <t>رقم 1222 لسنة 2021 حصر أمن دولة عليا</t>
  </si>
  <si>
    <t>رقم 305 لسنة 2022 حصر أمن دولة عليا</t>
  </si>
  <si>
    <t>رقم 662 لسنة 2020 حصر أمن دولة عليا قضية " صيادي برج المغيزل "</t>
  </si>
  <si>
    <t>رقم 345/135 لسنة 2014 جنايات كلي عسكرية الاسماعيلية قضية " مجمع محاكم الاسماعيلية "</t>
  </si>
  <si>
    <t>محكوم عليه بالسجن 3 سنوات</t>
  </si>
  <si>
    <t>تم القبض عليه في 2018 في مطار القاهرة أثناء محاولته السفر إلى الخارج، القضية رقم 480 لسنة 2018 باتهامات الانضمام لجماعة إرهابية ونشر أخبار كاذبة وإهانة رئيس الجمهورية، بسبب قصيدته بلحة المنشورة ضمن ديوانه "خير نسوان الأرض" والتي غناها رامي عصام - تم الحكم عليه بالسجن 3 سنوات مع الشغل والنفاذ أمام محكمة الجنايات العسكرية - تم تدويره في قضية جديدة برقم 2000 لسنة 2021 بنفس الاتهامات - تم الحكم عليه عسكريا بالحبس 3 سنوات وغرامة 10 آلاف جنيه، أنهى البحيري مدة المحكومية في 31 يوليو 2021، ورفضت وزارة الداخلية آنذاك إطلاق سراحه، وظل محتجزًا في قسم الشرطة التابع لمحل سكنه، وفي 5 سبتمبر من نفس العام، ظهر البحيري أمام نيابة أمن الدولة العليا كمتهمًا في قضية جديدة، والتي تحمل رقم 2000 لسنة 2021</t>
  </si>
  <si>
    <t>سجن أبو زعبل ثم مركز تأهيل بدر</t>
  </si>
  <si>
    <t>رقم 508 لسنة 2023 حصر أمن دولة عليا</t>
  </si>
  <si>
    <t>نشر أخبار كاذبة، الانضمام لجماعة إرهابية وتمويلها</t>
  </si>
  <si>
    <t>كانت المحكمة الاقتصادية (أول درجة) قضت بحبس هشام قاسم رئيس مجلس أمناء التيار الحر، 6 أشهر بتهمة سبّ وقذف وزير القوى العاملة السابق كمال أبو عيطة وضابط وأميني شرطة بقسم السيدة زينب، وتغريمه 20 ألف جنيه و10 آلاف جنيه تعويض مدني مؤقت</t>
  </si>
  <si>
    <t>محكوم بالحبس 5 سنوات</t>
  </si>
  <si>
    <t>قبل عام</t>
  </si>
  <si>
    <t>محكوم عليها بالسجن المؤبد</t>
  </si>
  <si>
    <t>يونيو 2018</t>
  </si>
  <si>
    <t>قُبض على «جيكا» عدة مرات، اﻷولى بعد مشاركته في التظاهرات المناهضة لنقل سيادة جزيرتي «تيران وصنافير» إلى السعودية، عام 2016، وأُخلي سبيله وقتها بكفالة مائة ألف جنيه، لكنه قضى ثلاثة أشهر حبس حين عجز عن سدادها. ثم قبض عليه مجددًا في 2017، في ذكرى ثورة يناير، ثم أخلي سبيله بعد 17 شهرا، منها ثلاثة أشهر اختفى قسريًا داخل أحد مقرات اﻷمن الوطني، وفي 2021 تم استدعاؤه لمقر اﻷمن الوطني في شبرا الخيمة، واختفى داخله لمدة شهر قبل أن يظهر أمام النيابة. ثم تم إخلاء سبيله 12 أغسطس 2023 ولم ينفذ</t>
  </si>
  <si>
    <t>مقر جهاز الأمن الوطني بشبرا الخيمة ثم قسم قليوب ثم قسم قها</t>
  </si>
  <si>
    <t>سبتمبر 2020</t>
  </si>
  <si>
    <t>سبق اعتقاله 5 مرات منذ 2013</t>
  </si>
  <si>
    <t>اتجاه الإجراء من حيث الاحتجاز</t>
  </si>
  <si>
    <t>نوع جهة رسمية متصلة (كبح/زخم) للناشطية</t>
  </si>
  <si>
    <t>سجن عمومي</t>
  </si>
  <si>
    <t>مجمع سجون</t>
  </si>
  <si>
    <t>قسم شرطة</t>
  </si>
  <si>
    <t>قسم قها</t>
  </si>
  <si>
    <t>IND3-0229</t>
  </si>
  <si>
    <t>IND3-0230</t>
  </si>
  <si>
    <t>فعالية غير حركية داخل مكان احتجاز</t>
  </si>
  <si>
    <t>واقعة تضييق فردية داخل مكان احتجاز</t>
  </si>
  <si>
    <t>واقعة تضييق جماعية داخل مكان احتجاز</t>
  </si>
  <si>
    <t>تضييق معنوي/تعدٍ بدني داخل مكان احتجاز</t>
  </si>
  <si>
    <t>إهمالي طبي داخل مكان احتجاز</t>
  </si>
  <si>
    <t>فئات اجتماعية / عمالية</t>
  </si>
  <si>
    <t>السودان</t>
  </si>
  <si>
    <t>حرية الابداع الفني</t>
  </si>
  <si>
    <t>الحق في التنظيم والتعبير</t>
  </si>
  <si>
    <t>مؤشر الناشطية المجتمعية في سياق انتخابات 2023</t>
  </si>
  <si>
    <t>الإقليم الجغرافي</t>
  </si>
  <si>
    <t>جهة رسمية متداخلة</t>
  </si>
  <si>
    <t>إحصاء وصفي للتكرار بين المعيار الزمني والإقليم الجغرافي</t>
  </si>
  <si>
    <t>إحصاء وصفي للتكرار بين المعيار الزمني ومجال الناشطية</t>
  </si>
  <si>
    <t>إحصاء وصفي للتكرار بين المعيار الزمني وجهة رسمية متداخلة</t>
  </si>
  <si>
    <t>المعيار الزمني</t>
  </si>
  <si>
    <t>إحصاء وصفي للتكرار بين المعيار الزمني والمحافظة</t>
  </si>
  <si>
    <t>إحصاء وصفي للتكرار بين المعيار الزمني وسياق ظرفي للواقعة</t>
  </si>
  <si>
    <t>إحصاء وصفي للتكرار بين المعيار الزمني ونوع الواقعة</t>
  </si>
  <si>
    <t>إحصاء وصفي للتكرار بين المعيار الزمني والصفة الاجتماعية للناشطية</t>
  </si>
  <si>
    <t>إحصاء وصفي للتكرار بين المعيار الزمني وتصنيف الحق المُتصل</t>
  </si>
  <si>
    <t>مؤشر 3.0 بيئة احتجاز (فعل كابح للناشطية)</t>
  </si>
  <si>
    <t>مؤشر 3.1 بيئة احتجاز (فعل زخم للناشطية) - فعالية داخل مكان احتجاز</t>
  </si>
  <si>
    <t>تصنيف الحق المُتصل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</si>
</sst>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B0000]d\ mmmm\ yyyy;@"/>
  </numFmts>
  <fonts count="8" x14ac:knownFonts="1">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
      <b/>
      <sz val="11"/>
      <color theme="0"/>
      <name val="Calibri"/>
      <family val="2"/>
      <scheme val="minor"/>
    </font>
    <font>
      <sz val="11"/>
      <color theme="0" tint="-0.34998626667073579"/>
      <name val="Calibri"/>
      <family val="2"/>
      <scheme val="minor"/>
    </font>
    <font>
      <b/>
      <sz val="10"/>
      <color theme="1"/>
      <name val="Calibri"/>
      <family val="2"/>
      <scheme val="minor"/>
    </font>
    <font>
      <sz val="10"/>
      <color theme="1"/>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1" tint="0.14999847407452621"/>
        <bgColor indexed="64"/>
      </patternFill>
    </fill>
    <fill>
      <patternFill patternType="solid">
        <fgColor theme="1" tint="4.9989318521683403E-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1"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5" borderId="1" xfId="0" applyFont="1" applyFill="1" applyBorder="1" applyAlignment="1">
      <alignment horizontal="right" vertical="center"/>
    </xf>
    <xf numFmtId="0" fontId="1" fillId="5" borderId="1" xfId="0" applyFont="1" applyFill="1" applyBorder="1" applyAlignment="1">
      <alignment horizontal="right" vertical="center" wrapText="1"/>
    </xf>
    <xf numFmtId="0" fontId="1" fillId="4" borderId="1" xfId="0" applyFont="1" applyFill="1" applyBorder="1" applyAlignment="1">
      <alignment horizontal="right" vertical="center" wrapText="1"/>
    </xf>
    <xf numFmtId="0" fontId="1" fillId="10" borderId="1" xfId="0" applyFont="1" applyFill="1" applyBorder="1" applyAlignment="1">
      <alignment horizontal="right" vertical="center" wrapText="1"/>
    </xf>
    <xf numFmtId="0" fontId="1" fillId="7" borderId="1" xfId="0" applyFont="1" applyFill="1" applyBorder="1" applyAlignment="1">
      <alignment horizontal="right" vertical="center" wrapText="1"/>
    </xf>
    <xf numFmtId="0" fontId="0" fillId="6" borderId="1" xfId="0" applyFill="1" applyBorder="1" applyAlignment="1">
      <alignment horizontal="right" vertical="center" wrapText="1"/>
    </xf>
    <xf numFmtId="0" fontId="0" fillId="8" borderId="1" xfId="0" applyFill="1" applyBorder="1" applyAlignment="1">
      <alignment horizontal="right" vertical="center" wrapText="1"/>
    </xf>
    <xf numFmtId="0" fontId="0" fillId="9" borderId="1" xfId="0" applyFill="1" applyBorder="1" applyAlignment="1">
      <alignment horizontal="right" vertical="center" wrapText="1"/>
    </xf>
    <xf numFmtId="0" fontId="0" fillId="2" borderId="1" xfId="0" applyFill="1" applyBorder="1" applyAlignment="1">
      <alignment horizontal="right" vertical="center" wrapText="1"/>
    </xf>
    <xf numFmtId="0" fontId="0" fillId="0" borderId="1" xfId="0" applyBorder="1" applyAlignment="1">
      <alignment horizontal="right" vertical="center" wrapText="1"/>
    </xf>
    <xf numFmtId="164" fontId="1" fillId="4" borderId="1" xfId="0" applyNumberFormat="1" applyFont="1" applyFill="1" applyBorder="1" applyAlignment="1">
      <alignment vertical="center" wrapText="1" readingOrder="2"/>
    </xf>
    <xf numFmtId="164" fontId="1" fillId="5" borderId="1" xfId="0" applyNumberFormat="1" applyFont="1" applyFill="1" applyBorder="1" applyAlignment="1">
      <alignment vertical="center" readingOrder="2"/>
    </xf>
    <xf numFmtId="164" fontId="1" fillId="5" borderId="1" xfId="0" applyNumberFormat="1" applyFont="1" applyFill="1" applyBorder="1" applyAlignment="1">
      <alignment vertical="center" wrapText="1" readingOrder="2"/>
    </xf>
    <xf numFmtId="0" fontId="3" fillId="3" borderId="1" xfId="0" applyFont="1" applyFill="1" applyBorder="1" applyAlignment="1">
      <alignment horizontal="right" vertical="center" wrapText="1"/>
    </xf>
    <xf numFmtId="164" fontId="1" fillId="5" borderId="1" xfId="0" applyNumberFormat="1" applyFont="1" applyFill="1" applyBorder="1" applyAlignment="1">
      <alignment horizontal="left" vertical="center"/>
    </xf>
    <xf numFmtId="164" fontId="1" fillId="5" borderId="1" xfId="0" applyNumberFormat="1" applyFont="1" applyFill="1" applyBorder="1" applyAlignment="1">
      <alignment horizontal="left" vertical="center" wrapText="1"/>
    </xf>
    <xf numFmtId="164" fontId="0" fillId="9" borderId="1" xfId="0" applyNumberFormat="1" applyFill="1" applyBorder="1" applyAlignment="1">
      <alignment horizontal="left" vertical="center" wrapText="1"/>
    </xf>
    <xf numFmtId="0" fontId="0" fillId="9" borderId="0" xfId="0" applyFill="1"/>
    <xf numFmtId="0" fontId="0" fillId="9" borderId="0" xfId="0" applyFill="1" applyAlignment="1">
      <alignment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0" fillId="6" borderId="1" xfId="0" applyFill="1" applyBorder="1" applyAlignment="1">
      <alignment horizontal="center" vertical="center"/>
    </xf>
    <xf numFmtId="0" fontId="5" fillId="9" borderId="0" xfId="0" applyFont="1" applyFill="1"/>
    <xf numFmtId="0" fontId="1" fillId="7" borderId="1" xfId="0" applyFont="1" applyFill="1" applyBorder="1" applyAlignment="1">
      <alignment horizontal="center" vertical="center"/>
    </xf>
    <xf numFmtId="10" fontId="1" fillId="7" borderId="1" xfId="0" applyNumberFormat="1" applyFont="1" applyFill="1" applyBorder="1" applyAlignment="1">
      <alignment horizontal="center" vertical="center"/>
    </xf>
    <xf numFmtId="0" fontId="4"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0" fillId="5" borderId="0" xfId="0" applyFill="1"/>
    <xf numFmtId="0" fontId="6" fillId="9" borderId="0" xfId="0" applyFont="1" applyFill="1" applyAlignment="1">
      <alignment vertical="top" wrapText="1"/>
    </xf>
    <xf numFmtId="0" fontId="7" fillId="9" borderId="0" xfId="0" applyFont="1" applyFill="1" applyAlignment="1">
      <alignment vertical="top"/>
    </xf>
    <xf numFmtId="0" fontId="7" fillId="9" borderId="0" xfId="0" applyFont="1" applyFill="1" applyAlignment="1">
      <alignment vertical="top" wrapText="1"/>
    </xf>
    <xf numFmtId="0" fontId="7" fillId="5" borderId="0" xfId="0" applyFont="1" applyFill="1" applyAlignment="1">
      <alignment vertical="top"/>
    </xf>
    <xf numFmtId="0" fontId="1" fillId="7"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3" xfId="0" applyFont="1" applyFill="1" applyBorder="1" applyAlignment="1">
      <alignment horizontal="center" vertical="center"/>
    </xf>
    <xf numFmtId="0" fontId="1" fillId="11" borderId="4"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3.0 بيئة احتجاز (فعل كابح للناشطية)</a:t>
            </a:r>
            <a:endParaRPr lang="en-US">
              <a:solidFill>
                <a:sysClr val="windowText" lastClr="000000"/>
              </a:solidFill>
              <a:latin typeface="+mn-lt"/>
              <a:ea typeface="+mn-ea"/>
              <a:cs typeface="+mn-cs"/>
            </a:endParaRPr>
          </a:p>
          <a:p>
            <a:pPr>
              <a:defRPr>
                <a:solidFill>
                  <a:sysClr val="windowText" lastClr="000000"/>
                </a:solidFill>
              </a:defRPr>
            </a:pPr>
            <a:r>
              <a:rPr lang="ar-EG" sz="1100" b="1">
                <a:solidFill>
                  <a:sysClr val="windowText" lastClr="000000"/>
                </a:solidFill>
                <a:latin typeface="+mn-lt"/>
                <a:ea typeface="+mn-ea"/>
                <a:cs typeface="+mn-cs"/>
              </a:rPr>
              <a:t>المعيار الزمني والإقليم الجغرافي</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stats!$C$25</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stats!$B$26:$B$31</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stats!$C$26:$C$31</c:f>
              <c:numCache>
                <c:formatCode>General</c:formatCode>
                <c:ptCount val="6"/>
                <c:pt idx="0">
                  <c:v>17</c:v>
                </c:pt>
                <c:pt idx="1">
                  <c:v>0</c:v>
                </c:pt>
                <c:pt idx="2">
                  <c:v>1</c:v>
                </c:pt>
                <c:pt idx="3">
                  <c:v>0</c:v>
                </c:pt>
                <c:pt idx="4">
                  <c:v>20</c:v>
                </c:pt>
                <c:pt idx="5">
                  <c:v>4</c:v>
                </c:pt>
              </c:numCache>
            </c:numRef>
          </c:val>
          <c:extLst>
            <c:ext xmlns:c16="http://schemas.microsoft.com/office/drawing/2014/chart" uri="{C3380CC4-5D6E-409C-BE32-E72D297353CC}">
              <c16:uniqueId val="{00000000-2B44-420A-87BC-FF3D9BA4C453}"/>
            </c:ext>
          </c:extLst>
        </c:ser>
        <c:ser>
          <c:idx val="1"/>
          <c:order val="1"/>
          <c:tx>
            <c:strRef>
              <c:f>stats!$D$25</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stats!$B$26:$B$31</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stats!$D$26:$D$31</c:f>
              <c:numCache>
                <c:formatCode>General</c:formatCode>
                <c:ptCount val="6"/>
                <c:pt idx="0">
                  <c:v>7</c:v>
                </c:pt>
                <c:pt idx="1">
                  <c:v>1</c:v>
                </c:pt>
                <c:pt idx="2">
                  <c:v>0</c:v>
                </c:pt>
                <c:pt idx="3">
                  <c:v>0</c:v>
                </c:pt>
                <c:pt idx="4">
                  <c:v>17</c:v>
                </c:pt>
                <c:pt idx="5">
                  <c:v>1</c:v>
                </c:pt>
              </c:numCache>
            </c:numRef>
          </c:val>
          <c:extLst>
            <c:ext xmlns:c16="http://schemas.microsoft.com/office/drawing/2014/chart" uri="{C3380CC4-5D6E-409C-BE32-E72D297353CC}">
              <c16:uniqueId val="{00000001-2B44-420A-87BC-FF3D9BA4C453}"/>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sz="1400" b="1" i="0" u="none" strike="noStrike" kern="1200" cap="none" baseline="0">
                <a:solidFill>
                  <a:sysClr val="windowText" lastClr="000000"/>
                </a:solidFill>
                <a:latin typeface="+mn-lt"/>
                <a:ea typeface="+mn-ea"/>
                <a:cs typeface="+mn-cs"/>
              </a:rPr>
              <a:t>مؤشر 3.1 بيئة احتجاز (فعل زخم للناشطية) - فعالية داخل مكان احتجاز</a:t>
            </a:r>
          </a:p>
          <a:p>
            <a:pPr>
              <a:defRPr>
                <a:solidFill>
                  <a:sysClr val="windowText" lastClr="000000"/>
                </a:solidFill>
              </a:defRPr>
            </a:pPr>
            <a:r>
              <a:rPr lang="ar-EG" sz="1100" b="1">
                <a:solidFill>
                  <a:sysClr val="windowText" lastClr="000000"/>
                </a:solidFill>
                <a:latin typeface="+mn-lt"/>
                <a:ea typeface="+mn-ea"/>
                <a:cs typeface="+mn-cs"/>
              </a:rPr>
              <a:t>المعيار الزمني ومجال</a:t>
            </a:r>
            <a:r>
              <a:rPr lang="ar-EG" sz="1100" b="1" baseline="0">
                <a:solidFill>
                  <a:sysClr val="windowText" lastClr="000000"/>
                </a:solidFill>
                <a:latin typeface="+mn-lt"/>
                <a:ea typeface="+mn-ea"/>
                <a:cs typeface="+mn-cs"/>
              </a:rPr>
              <a:t> الناشطية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stats!$C$194</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stats!$B$195:$B$196</c:f>
              <c:strCache>
                <c:ptCount val="2"/>
                <c:pt idx="0">
                  <c:v>سياسية</c:v>
                </c:pt>
                <c:pt idx="1">
                  <c:v>إعلامية</c:v>
                </c:pt>
              </c:strCache>
            </c:strRef>
          </c:cat>
          <c:val>
            <c:numRef>
              <c:f>stats!$C$195:$C$196</c:f>
              <c:numCache>
                <c:formatCode>General</c:formatCode>
                <c:ptCount val="2"/>
                <c:pt idx="0">
                  <c:v>102</c:v>
                </c:pt>
                <c:pt idx="1">
                  <c:v>17</c:v>
                </c:pt>
              </c:numCache>
            </c:numRef>
          </c:val>
          <c:extLst>
            <c:ext xmlns:c16="http://schemas.microsoft.com/office/drawing/2014/chart" uri="{C3380CC4-5D6E-409C-BE32-E72D297353CC}">
              <c16:uniqueId val="{00000000-9505-4892-8B94-6EBAB1E8CBE7}"/>
            </c:ext>
          </c:extLst>
        </c:ser>
        <c:ser>
          <c:idx val="1"/>
          <c:order val="1"/>
          <c:tx>
            <c:strRef>
              <c:f>stats!$D$194</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stats!$B$195:$B$196</c:f>
              <c:strCache>
                <c:ptCount val="2"/>
                <c:pt idx="0">
                  <c:v>سياسية</c:v>
                </c:pt>
                <c:pt idx="1">
                  <c:v>إعلامية</c:v>
                </c:pt>
              </c:strCache>
            </c:strRef>
          </c:cat>
          <c:val>
            <c:numRef>
              <c:f>stats!$D$195:$D$196</c:f>
              <c:numCache>
                <c:formatCode>General</c:formatCode>
                <c:ptCount val="2"/>
                <c:pt idx="0">
                  <c:v>43</c:v>
                </c:pt>
                <c:pt idx="1">
                  <c:v>0</c:v>
                </c:pt>
              </c:numCache>
            </c:numRef>
          </c:val>
          <c:extLst>
            <c:ext xmlns:c16="http://schemas.microsoft.com/office/drawing/2014/chart" uri="{C3380CC4-5D6E-409C-BE32-E72D297353CC}">
              <c16:uniqueId val="{00000001-9505-4892-8B94-6EBAB1E8CBE7}"/>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sz="1400" b="1" i="0" u="none" strike="noStrike" kern="1200" cap="none" baseline="0">
                <a:solidFill>
                  <a:sysClr val="windowText" lastClr="000000"/>
                </a:solidFill>
                <a:latin typeface="+mn-lt"/>
                <a:ea typeface="+mn-ea"/>
                <a:cs typeface="+mn-cs"/>
              </a:rPr>
              <a:t>مؤشر 3.1 بيئة احتجاز (فعل زخم للناشطية) - فعالية داخل مكان احتجاز</a:t>
            </a:r>
          </a:p>
          <a:p>
            <a:pPr>
              <a:defRPr>
                <a:solidFill>
                  <a:sysClr val="windowText" lastClr="000000"/>
                </a:solidFill>
              </a:defRPr>
            </a:pPr>
            <a:r>
              <a:rPr lang="ar-EG" sz="1100" b="1">
                <a:solidFill>
                  <a:sysClr val="windowText" lastClr="000000"/>
                </a:solidFill>
                <a:latin typeface="+mn-lt"/>
                <a:ea typeface="+mn-ea"/>
                <a:cs typeface="+mn-cs"/>
              </a:rPr>
              <a:t>المعيار الزمني وجهة</a:t>
            </a:r>
            <a:r>
              <a:rPr lang="ar-EG" sz="1100" b="1" baseline="0">
                <a:solidFill>
                  <a:sysClr val="windowText" lastClr="000000"/>
                </a:solidFill>
                <a:latin typeface="+mn-lt"/>
                <a:ea typeface="+mn-ea"/>
                <a:cs typeface="+mn-cs"/>
              </a:rPr>
              <a:t> رسمية متداخلة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stats!$C$203</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stats!$B$204:$B$205</c:f>
              <c:strCache>
                <c:ptCount val="2"/>
                <c:pt idx="0">
                  <c:v>مجمع سجون</c:v>
                </c:pt>
                <c:pt idx="1">
                  <c:v>سجن عمومي</c:v>
                </c:pt>
              </c:strCache>
            </c:strRef>
          </c:cat>
          <c:val>
            <c:numRef>
              <c:f>stats!$C$204:$C$205</c:f>
              <c:numCache>
                <c:formatCode>General</c:formatCode>
                <c:ptCount val="2"/>
                <c:pt idx="0">
                  <c:v>99</c:v>
                </c:pt>
                <c:pt idx="1">
                  <c:v>20</c:v>
                </c:pt>
              </c:numCache>
            </c:numRef>
          </c:val>
          <c:extLst>
            <c:ext xmlns:c16="http://schemas.microsoft.com/office/drawing/2014/chart" uri="{C3380CC4-5D6E-409C-BE32-E72D297353CC}">
              <c16:uniqueId val="{00000000-9A8F-4E15-99A6-D87F5166EBC1}"/>
            </c:ext>
          </c:extLst>
        </c:ser>
        <c:ser>
          <c:idx val="1"/>
          <c:order val="1"/>
          <c:tx>
            <c:strRef>
              <c:f>stats!$D$203</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stats!$B$204:$B$205</c:f>
              <c:strCache>
                <c:ptCount val="2"/>
                <c:pt idx="0">
                  <c:v>مجمع سجون</c:v>
                </c:pt>
                <c:pt idx="1">
                  <c:v>سجن عمومي</c:v>
                </c:pt>
              </c:strCache>
            </c:strRef>
          </c:cat>
          <c:val>
            <c:numRef>
              <c:f>stats!$D$204:$D$205</c:f>
              <c:numCache>
                <c:formatCode>General</c:formatCode>
                <c:ptCount val="2"/>
                <c:pt idx="0">
                  <c:v>43</c:v>
                </c:pt>
                <c:pt idx="1">
                  <c:v>0</c:v>
                </c:pt>
              </c:numCache>
            </c:numRef>
          </c:val>
          <c:extLst>
            <c:ext xmlns:c16="http://schemas.microsoft.com/office/drawing/2014/chart" uri="{C3380CC4-5D6E-409C-BE32-E72D297353CC}">
              <c16:uniqueId val="{00000001-9A8F-4E15-99A6-D87F5166EBC1}"/>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sz="1400" b="1" i="0" u="none" strike="noStrike" kern="1200" cap="none" baseline="0">
                <a:solidFill>
                  <a:sysClr val="windowText" lastClr="000000"/>
                </a:solidFill>
                <a:latin typeface="+mn-lt"/>
                <a:ea typeface="+mn-ea"/>
                <a:cs typeface="+mn-cs"/>
              </a:rPr>
              <a:t>مؤشر 3.1 بيئة احتجاز (فعل زخم للناشطية) - فعالية داخل مكان احتجاز</a:t>
            </a:r>
          </a:p>
          <a:p>
            <a:pPr>
              <a:defRPr>
                <a:solidFill>
                  <a:sysClr val="windowText" lastClr="000000"/>
                </a:solidFill>
              </a:defRPr>
            </a:pPr>
            <a:r>
              <a:rPr lang="ar-EG" sz="1100" b="1">
                <a:solidFill>
                  <a:sysClr val="windowText" lastClr="000000"/>
                </a:solidFill>
                <a:latin typeface="+mn-lt"/>
                <a:ea typeface="+mn-ea"/>
                <a:cs typeface="+mn-cs"/>
              </a:rPr>
              <a:t>المعيار الزمني وتصنيف</a:t>
            </a:r>
            <a:r>
              <a:rPr lang="ar-EG" sz="1100" b="1" baseline="0">
                <a:solidFill>
                  <a:sysClr val="windowText" lastClr="000000"/>
                </a:solidFill>
                <a:latin typeface="+mn-lt"/>
                <a:ea typeface="+mn-ea"/>
                <a:cs typeface="+mn-cs"/>
              </a:rPr>
              <a:t> الحق المُتصل</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stats!$C$212</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stats!$B$213:$B$216</c:f>
              <c:strCache>
                <c:ptCount val="4"/>
                <c:pt idx="0">
                  <c:v>الحق في التنظيم والتعبير</c:v>
                </c:pt>
                <c:pt idx="1">
                  <c:v>الحق في السلامة الجسدية والنفسية</c:v>
                </c:pt>
                <c:pt idx="2">
                  <c:v>حرية الإعلام</c:v>
                </c:pt>
                <c:pt idx="3">
                  <c:v>استهداف النساء</c:v>
                </c:pt>
              </c:strCache>
            </c:strRef>
          </c:cat>
          <c:val>
            <c:numRef>
              <c:f>stats!$C$213:$C$216</c:f>
              <c:numCache>
                <c:formatCode>General</c:formatCode>
                <c:ptCount val="4"/>
                <c:pt idx="0">
                  <c:v>119</c:v>
                </c:pt>
                <c:pt idx="1">
                  <c:v>119</c:v>
                </c:pt>
                <c:pt idx="2">
                  <c:v>17</c:v>
                </c:pt>
                <c:pt idx="3">
                  <c:v>18</c:v>
                </c:pt>
              </c:numCache>
            </c:numRef>
          </c:val>
          <c:extLst>
            <c:ext xmlns:c16="http://schemas.microsoft.com/office/drawing/2014/chart" uri="{C3380CC4-5D6E-409C-BE32-E72D297353CC}">
              <c16:uniqueId val="{00000000-2359-42BA-BEA2-6842C72F96C1}"/>
            </c:ext>
          </c:extLst>
        </c:ser>
        <c:ser>
          <c:idx val="1"/>
          <c:order val="1"/>
          <c:tx>
            <c:strRef>
              <c:f>stats!$D$212</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stats!$B$213:$B$216</c:f>
              <c:strCache>
                <c:ptCount val="4"/>
                <c:pt idx="0">
                  <c:v>الحق في التنظيم والتعبير</c:v>
                </c:pt>
                <c:pt idx="1">
                  <c:v>الحق في السلامة الجسدية والنفسية</c:v>
                </c:pt>
                <c:pt idx="2">
                  <c:v>حرية الإعلام</c:v>
                </c:pt>
                <c:pt idx="3">
                  <c:v>استهداف النساء</c:v>
                </c:pt>
              </c:strCache>
            </c:strRef>
          </c:cat>
          <c:val>
            <c:numRef>
              <c:f>stats!$D$213:$D$216</c:f>
              <c:numCache>
                <c:formatCode>General</c:formatCode>
                <c:ptCount val="4"/>
                <c:pt idx="0">
                  <c:v>43</c:v>
                </c:pt>
                <c:pt idx="1">
                  <c:v>43</c:v>
                </c:pt>
                <c:pt idx="2">
                  <c:v>0</c:v>
                </c:pt>
                <c:pt idx="3">
                  <c:v>0</c:v>
                </c:pt>
              </c:numCache>
            </c:numRef>
          </c:val>
          <c:extLst>
            <c:ext xmlns:c16="http://schemas.microsoft.com/office/drawing/2014/chart" uri="{C3380CC4-5D6E-409C-BE32-E72D297353CC}">
              <c16:uniqueId val="{00000001-2359-42BA-BEA2-6842C72F96C1}"/>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3.0 بيئة احتجاز (فعل كابح للناشطية)</a:t>
            </a:r>
            <a:endParaRPr lang="en-US">
              <a:solidFill>
                <a:sysClr val="windowText" lastClr="000000"/>
              </a:solidFill>
              <a:latin typeface="+mn-lt"/>
              <a:ea typeface="+mn-ea"/>
              <a:cs typeface="+mn-cs"/>
            </a:endParaRPr>
          </a:p>
          <a:p>
            <a:pPr>
              <a:defRPr>
                <a:solidFill>
                  <a:sysClr val="windowText" lastClr="000000"/>
                </a:solidFill>
              </a:defRPr>
            </a:pPr>
            <a:r>
              <a:rPr lang="ar-EG" sz="1100" b="1">
                <a:solidFill>
                  <a:sysClr val="windowText" lastClr="000000"/>
                </a:solidFill>
                <a:latin typeface="+mn-lt"/>
                <a:ea typeface="+mn-ea"/>
                <a:cs typeface="+mn-cs"/>
              </a:rPr>
              <a:t>المعيار الزمني ونوع</a:t>
            </a:r>
            <a:r>
              <a:rPr lang="ar-EG" sz="1100" b="1" baseline="0">
                <a:solidFill>
                  <a:sysClr val="windowText" lastClr="000000"/>
                </a:solidFill>
                <a:latin typeface="+mn-lt"/>
                <a:ea typeface="+mn-ea"/>
                <a:cs typeface="+mn-cs"/>
              </a:rPr>
              <a:t> الواقعة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stacked"/>
        <c:varyColors val="0"/>
        <c:ser>
          <c:idx val="0"/>
          <c:order val="0"/>
          <c:tx>
            <c:strRef>
              <c:f>stats!$C$6</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stats!$B$7:$B$9</c:f>
              <c:strCache>
                <c:ptCount val="3"/>
                <c:pt idx="0">
                  <c:v>وفاة داخل مكان احتجاز</c:v>
                </c:pt>
                <c:pt idx="1">
                  <c:v>تضييق معنوي/تعدٍ بدني داخل مكان احتجاز</c:v>
                </c:pt>
                <c:pt idx="2">
                  <c:v>إهمال طبي داخل مكان احتجاز</c:v>
                </c:pt>
              </c:strCache>
            </c:strRef>
          </c:cat>
          <c:val>
            <c:numRef>
              <c:f>stats!$C$7:$C$9</c:f>
              <c:numCache>
                <c:formatCode>General</c:formatCode>
                <c:ptCount val="3"/>
                <c:pt idx="0">
                  <c:v>13</c:v>
                </c:pt>
                <c:pt idx="1">
                  <c:v>19</c:v>
                </c:pt>
                <c:pt idx="2">
                  <c:v>10</c:v>
                </c:pt>
              </c:numCache>
            </c:numRef>
          </c:val>
          <c:extLst>
            <c:ext xmlns:c16="http://schemas.microsoft.com/office/drawing/2014/chart" uri="{C3380CC4-5D6E-409C-BE32-E72D297353CC}">
              <c16:uniqueId val="{00000000-2CE8-4B76-BF47-E4FD8EF6F675}"/>
            </c:ext>
          </c:extLst>
        </c:ser>
        <c:ser>
          <c:idx val="1"/>
          <c:order val="1"/>
          <c:tx>
            <c:strRef>
              <c:f>stats!$D$6</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stats!$B$7:$B$9</c:f>
              <c:strCache>
                <c:ptCount val="3"/>
                <c:pt idx="0">
                  <c:v>وفاة داخل مكان احتجاز</c:v>
                </c:pt>
                <c:pt idx="1">
                  <c:v>تضييق معنوي/تعدٍ بدني داخل مكان احتجاز</c:v>
                </c:pt>
                <c:pt idx="2">
                  <c:v>إهمال طبي داخل مكان احتجاز</c:v>
                </c:pt>
              </c:strCache>
            </c:strRef>
          </c:cat>
          <c:val>
            <c:numRef>
              <c:f>stats!$D$7:$D$9</c:f>
              <c:numCache>
                <c:formatCode>General</c:formatCode>
                <c:ptCount val="3"/>
                <c:pt idx="0">
                  <c:v>4</c:v>
                </c:pt>
                <c:pt idx="1">
                  <c:v>1</c:v>
                </c:pt>
                <c:pt idx="2">
                  <c:v>21</c:v>
                </c:pt>
              </c:numCache>
            </c:numRef>
          </c:val>
          <c:extLst>
            <c:ext xmlns:c16="http://schemas.microsoft.com/office/drawing/2014/chart" uri="{C3380CC4-5D6E-409C-BE32-E72D297353CC}">
              <c16:uniqueId val="{00000001-2CE8-4B76-BF47-E4FD8EF6F675}"/>
            </c:ext>
          </c:extLst>
        </c:ser>
        <c:dLbls>
          <c:showLegendKey val="0"/>
          <c:showVal val="1"/>
          <c:showCatName val="0"/>
          <c:showSerName val="0"/>
          <c:showPercent val="0"/>
          <c:showBubbleSize val="0"/>
        </c:dLbls>
        <c:gapWidth val="182"/>
        <c:overlap val="10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3.0 بيئة احتجاز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وسياق ظرفي</a:t>
            </a:r>
            <a:r>
              <a:rPr lang="ar-EG" sz="1100" b="1" baseline="0">
                <a:solidFill>
                  <a:sysClr val="windowText" lastClr="000000"/>
                </a:solidFill>
                <a:latin typeface="+mn-lt"/>
                <a:ea typeface="+mn-ea"/>
                <a:cs typeface="+mn-cs"/>
              </a:rPr>
              <a:t> لللواقعة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stats!$C$16</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stats!$B$17:$B$18</c:f>
              <c:strCache>
                <c:ptCount val="2"/>
                <c:pt idx="0">
                  <c:v>واقعة تضييق فردية داخل مكان احتجاز</c:v>
                </c:pt>
                <c:pt idx="1">
                  <c:v>واقعة تضييق جماعية داخل مكان احتجاز</c:v>
                </c:pt>
              </c:strCache>
            </c:strRef>
          </c:cat>
          <c:val>
            <c:numRef>
              <c:f>stats!$C$17:$C$18</c:f>
              <c:numCache>
                <c:formatCode>General</c:formatCode>
                <c:ptCount val="2"/>
                <c:pt idx="0">
                  <c:v>35</c:v>
                </c:pt>
                <c:pt idx="1">
                  <c:v>7</c:v>
                </c:pt>
              </c:numCache>
            </c:numRef>
          </c:val>
          <c:extLst>
            <c:ext xmlns:c16="http://schemas.microsoft.com/office/drawing/2014/chart" uri="{C3380CC4-5D6E-409C-BE32-E72D297353CC}">
              <c16:uniqueId val="{00000000-B12F-45BB-B9E5-C27D4F51DE55}"/>
            </c:ext>
          </c:extLst>
        </c:ser>
        <c:ser>
          <c:idx val="1"/>
          <c:order val="1"/>
          <c:tx>
            <c:strRef>
              <c:f>stats!$D$16</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stats!$B$17:$B$18</c:f>
              <c:strCache>
                <c:ptCount val="2"/>
                <c:pt idx="0">
                  <c:v>واقعة تضييق فردية داخل مكان احتجاز</c:v>
                </c:pt>
                <c:pt idx="1">
                  <c:v>واقعة تضييق جماعية داخل مكان احتجاز</c:v>
                </c:pt>
              </c:strCache>
            </c:strRef>
          </c:cat>
          <c:val>
            <c:numRef>
              <c:f>stats!$D$17:$D$18</c:f>
              <c:numCache>
                <c:formatCode>General</c:formatCode>
                <c:ptCount val="2"/>
                <c:pt idx="0">
                  <c:v>26</c:v>
                </c:pt>
                <c:pt idx="1">
                  <c:v>0</c:v>
                </c:pt>
              </c:numCache>
            </c:numRef>
          </c:val>
          <c:extLst>
            <c:ext xmlns:c16="http://schemas.microsoft.com/office/drawing/2014/chart" uri="{C3380CC4-5D6E-409C-BE32-E72D297353CC}">
              <c16:uniqueId val="{00000001-B12F-45BB-B9E5-C27D4F51DE55}"/>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3.0 بيئة احتجاز (فعل كابح للناشطية)</a:t>
            </a:r>
            <a:endParaRPr lang="en-US">
              <a:solidFill>
                <a:sysClr val="windowText" lastClr="000000"/>
              </a:solidFill>
              <a:latin typeface="+mn-lt"/>
              <a:ea typeface="+mn-ea"/>
              <a:cs typeface="+mn-cs"/>
            </a:endParaRPr>
          </a:p>
          <a:p>
            <a:pPr>
              <a:defRPr>
                <a:solidFill>
                  <a:sysClr val="windowText" lastClr="000000"/>
                </a:solidFill>
              </a:defRPr>
            </a:pPr>
            <a:r>
              <a:rPr lang="ar-EG" sz="1100" b="1">
                <a:solidFill>
                  <a:sysClr val="windowText" lastClr="000000"/>
                </a:solidFill>
                <a:latin typeface="+mn-lt"/>
                <a:ea typeface="+mn-ea"/>
                <a:cs typeface="+mn-cs"/>
              </a:rPr>
              <a:t>المعيار الزمني والصفة</a:t>
            </a:r>
            <a:r>
              <a:rPr lang="ar-EG" sz="1100" b="1" baseline="0">
                <a:solidFill>
                  <a:sysClr val="windowText" lastClr="000000"/>
                </a:solidFill>
                <a:latin typeface="+mn-lt"/>
                <a:ea typeface="+mn-ea"/>
                <a:cs typeface="+mn-cs"/>
              </a:rPr>
              <a:t> الاجتماعية للناشطية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stats!$C$72</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stats!$B$73:$B$75</c:f>
              <c:strCache>
                <c:ptCount val="3"/>
                <c:pt idx="0">
                  <c:v>ذكر</c:v>
                </c:pt>
                <c:pt idx="1">
                  <c:v>أنثى</c:v>
                </c:pt>
                <c:pt idx="2">
                  <c:v>مجموعة - جماعي</c:v>
                </c:pt>
              </c:strCache>
            </c:strRef>
          </c:cat>
          <c:val>
            <c:numRef>
              <c:f>stats!$C$73:$C$75</c:f>
              <c:numCache>
                <c:formatCode>General</c:formatCode>
                <c:ptCount val="3"/>
                <c:pt idx="0">
                  <c:v>31</c:v>
                </c:pt>
                <c:pt idx="1">
                  <c:v>4</c:v>
                </c:pt>
                <c:pt idx="2">
                  <c:v>7</c:v>
                </c:pt>
              </c:numCache>
            </c:numRef>
          </c:val>
          <c:extLst>
            <c:ext xmlns:c16="http://schemas.microsoft.com/office/drawing/2014/chart" uri="{C3380CC4-5D6E-409C-BE32-E72D297353CC}">
              <c16:uniqueId val="{00000000-4588-4A31-A1C1-AED0CF91F027}"/>
            </c:ext>
          </c:extLst>
        </c:ser>
        <c:ser>
          <c:idx val="1"/>
          <c:order val="1"/>
          <c:tx>
            <c:strRef>
              <c:f>stats!$D$72</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stats!$B$73:$B$75</c:f>
              <c:strCache>
                <c:ptCount val="3"/>
                <c:pt idx="0">
                  <c:v>ذكر</c:v>
                </c:pt>
                <c:pt idx="1">
                  <c:v>أنثى</c:v>
                </c:pt>
                <c:pt idx="2">
                  <c:v>مجموعة - جماعي</c:v>
                </c:pt>
              </c:strCache>
            </c:strRef>
          </c:cat>
          <c:val>
            <c:numRef>
              <c:f>stats!$D$73:$D$75</c:f>
              <c:numCache>
                <c:formatCode>General</c:formatCode>
                <c:ptCount val="3"/>
                <c:pt idx="0">
                  <c:v>15</c:v>
                </c:pt>
                <c:pt idx="1">
                  <c:v>11</c:v>
                </c:pt>
                <c:pt idx="2">
                  <c:v>0</c:v>
                </c:pt>
              </c:numCache>
            </c:numRef>
          </c:val>
          <c:extLst>
            <c:ext xmlns:c16="http://schemas.microsoft.com/office/drawing/2014/chart" uri="{C3380CC4-5D6E-409C-BE32-E72D297353CC}">
              <c16:uniqueId val="{00000001-4588-4A31-A1C1-AED0CF91F027}"/>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3.0 بيئة احتجاز (فعل كابح للناشطية)</a:t>
            </a:r>
            <a:endParaRPr lang="en-US">
              <a:solidFill>
                <a:sysClr val="windowText" lastClr="000000"/>
              </a:solidFill>
              <a:latin typeface="+mn-lt"/>
              <a:ea typeface="+mn-ea"/>
              <a:cs typeface="+mn-cs"/>
            </a:endParaRPr>
          </a:p>
          <a:p>
            <a:pPr>
              <a:defRPr>
                <a:solidFill>
                  <a:sysClr val="windowText" lastClr="000000"/>
                </a:solidFill>
              </a:defRPr>
            </a:pPr>
            <a:r>
              <a:rPr lang="ar-EG" sz="1100" b="1">
                <a:solidFill>
                  <a:sysClr val="windowText" lastClr="000000"/>
                </a:solidFill>
                <a:latin typeface="+mn-lt"/>
                <a:ea typeface="+mn-ea"/>
                <a:cs typeface="+mn-cs"/>
              </a:rPr>
              <a:t>المعيار الزمني ومجال</a:t>
            </a:r>
            <a:r>
              <a:rPr lang="ar-EG" sz="1100" b="1" baseline="0">
                <a:solidFill>
                  <a:sysClr val="windowText" lastClr="000000"/>
                </a:solidFill>
                <a:latin typeface="+mn-lt"/>
                <a:ea typeface="+mn-ea"/>
                <a:cs typeface="+mn-cs"/>
              </a:rPr>
              <a:t> الناشطية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stats!$C$82</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stats!$B$83:$B$87</c:f>
              <c:strCache>
                <c:ptCount val="5"/>
                <c:pt idx="0">
                  <c:v>سياسية</c:v>
                </c:pt>
                <c:pt idx="1">
                  <c:v>حقوق الإنسان</c:v>
                </c:pt>
                <c:pt idx="2">
                  <c:v>فئات اجتماعية / عمالية</c:v>
                </c:pt>
                <c:pt idx="3">
                  <c:v>إعلامية</c:v>
                </c:pt>
                <c:pt idx="4">
                  <c:v>واقعة جنائية</c:v>
                </c:pt>
              </c:strCache>
            </c:strRef>
          </c:cat>
          <c:val>
            <c:numRef>
              <c:f>stats!$C$83:$C$87</c:f>
              <c:numCache>
                <c:formatCode>General</c:formatCode>
                <c:ptCount val="5"/>
                <c:pt idx="0">
                  <c:v>31</c:v>
                </c:pt>
                <c:pt idx="1">
                  <c:v>3</c:v>
                </c:pt>
                <c:pt idx="2">
                  <c:v>0</c:v>
                </c:pt>
                <c:pt idx="3">
                  <c:v>3</c:v>
                </c:pt>
                <c:pt idx="4">
                  <c:v>5</c:v>
                </c:pt>
              </c:numCache>
            </c:numRef>
          </c:val>
          <c:extLst>
            <c:ext xmlns:c16="http://schemas.microsoft.com/office/drawing/2014/chart" uri="{C3380CC4-5D6E-409C-BE32-E72D297353CC}">
              <c16:uniqueId val="{00000000-F591-453F-908C-A96DF62156EF}"/>
            </c:ext>
          </c:extLst>
        </c:ser>
        <c:ser>
          <c:idx val="1"/>
          <c:order val="1"/>
          <c:tx>
            <c:strRef>
              <c:f>stats!$D$82</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stats!$B$83:$B$87</c:f>
              <c:strCache>
                <c:ptCount val="5"/>
                <c:pt idx="0">
                  <c:v>سياسية</c:v>
                </c:pt>
                <c:pt idx="1">
                  <c:v>حقوق الإنسان</c:v>
                </c:pt>
                <c:pt idx="2">
                  <c:v>فئات اجتماعية / عمالية</c:v>
                </c:pt>
                <c:pt idx="3">
                  <c:v>إعلامية</c:v>
                </c:pt>
                <c:pt idx="4">
                  <c:v>واقعة جنائية</c:v>
                </c:pt>
              </c:strCache>
            </c:strRef>
          </c:cat>
          <c:val>
            <c:numRef>
              <c:f>stats!$D$83:$D$87</c:f>
              <c:numCache>
                <c:formatCode>General</c:formatCode>
                <c:ptCount val="5"/>
                <c:pt idx="0">
                  <c:v>23</c:v>
                </c:pt>
                <c:pt idx="1">
                  <c:v>0</c:v>
                </c:pt>
                <c:pt idx="2">
                  <c:v>1</c:v>
                </c:pt>
                <c:pt idx="3">
                  <c:v>2</c:v>
                </c:pt>
                <c:pt idx="4">
                  <c:v>0</c:v>
                </c:pt>
              </c:numCache>
            </c:numRef>
          </c:val>
          <c:extLst>
            <c:ext xmlns:c16="http://schemas.microsoft.com/office/drawing/2014/chart" uri="{C3380CC4-5D6E-409C-BE32-E72D297353CC}">
              <c16:uniqueId val="{00000003-F591-453F-908C-A96DF62156EF}"/>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3.0 بيئة احتجاز (فعل كابح للناشطية)</a:t>
            </a:r>
          </a:p>
          <a:p>
            <a:pPr>
              <a:defRPr>
                <a:solidFill>
                  <a:sysClr val="windowText" lastClr="000000"/>
                </a:solidFill>
              </a:defRPr>
            </a:pPr>
            <a:r>
              <a:rPr lang="ar-EG" sz="1100" b="1">
                <a:solidFill>
                  <a:sysClr val="windowText" lastClr="000000"/>
                </a:solidFill>
                <a:latin typeface="+mn-lt"/>
                <a:ea typeface="+mn-ea"/>
                <a:cs typeface="+mn-cs"/>
              </a:rPr>
              <a:t>المعيار الزمني وجهة</a:t>
            </a:r>
            <a:r>
              <a:rPr lang="ar-EG" sz="1100" b="1" baseline="0">
                <a:solidFill>
                  <a:sysClr val="windowText" lastClr="000000"/>
                </a:solidFill>
                <a:latin typeface="+mn-lt"/>
                <a:ea typeface="+mn-ea"/>
                <a:cs typeface="+mn-cs"/>
              </a:rPr>
              <a:t> رسمية متداخلة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col"/>
        <c:grouping val="clustered"/>
        <c:varyColors val="0"/>
        <c:ser>
          <c:idx val="0"/>
          <c:order val="0"/>
          <c:tx>
            <c:strRef>
              <c:f>stats!$C$94</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stats!$B$95:$B$97</c:f>
              <c:strCache>
                <c:ptCount val="3"/>
                <c:pt idx="0">
                  <c:v>مجمع سجون</c:v>
                </c:pt>
                <c:pt idx="1">
                  <c:v>سجن عمومي</c:v>
                </c:pt>
                <c:pt idx="2">
                  <c:v>قسم شرطة</c:v>
                </c:pt>
              </c:strCache>
            </c:strRef>
          </c:cat>
          <c:val>
            <c:numRef>
              <c:f>stats!$C$95:$C$97</c:f>
              <c:numCache>
                <c:formatCode>General</c:formatCode>
                <c:ptCount val="3"/>
                <c:pt idx="0">
                  <c:v>29</c:v>
                </c:pt>
                <c:pt idx="1">
                  <c:v>5</c:v>
                </c:pt>
                <c:pt idx="2">
                  <c:v>8</c:v>
                </c:pt>
              </c:numCache>
            </c:numRef>
          </c:val>
          <c:extLst>
            <c:ext xmlns:c16="http://schemas.microsoft.com/office/drawing/2014/chart" uri="{C3380CC4-5D6E-409C-BE32-E72D297353CC}">
              <c16:uniqueId val="{00000000-0E49-4A62-9DE4-46C887BAB8F3}"/>
            </c:ext>
          </c:extLst>
        </c:ser>
        <c:ser>
          <c:idx val="1"/>
          <c:order val="1"/>
          <c:tx>
            <c:strRef>
              <c:f>stats!$D$94</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stats!$B$95:$B$97</c:f>
              <c:strCache>
                <c:ptCount val="3"/>
                <c:pt idx="0">
                  <c:v>مجمع سجون</c:v>
                </c:pt>
                <c:pt idx="1">
                  <c:v>سجن عمومي</c:v>
                </c:pt>
                <c:pt idx="2">
                  <c:v>قسم شرطة</c:v>
                </c:pt>
              </c:strCache>
            </c:strRef>
          </c:cat>
          <c:val>
            <c:numRef>
              <c:f>stats!$D$95:$D$97</c:f>
              <c:numCache>
                <c:formatCode>General</c:formatCode>
                <c:ptCount val="3"/>
                <c:pt idx="0">
                  <c:v>21</c:v>
                </c:pt>
                <c:pt idx="1">
                  <c:v>1</c:v>
                </c:pt>
                <c:pt idx="2">
                  <c:v>4</c:v>
                </c:pt>
              </c:numCache>
            </c:numRef>
          </c:val>
          <c:extLst>
            <c:ext xmlns:c16="http://schemas.microsoft.com/office/drawing/2014/chart" uri="{C3380CC4-5D6E-409C-BE32-E72D297353CC}">
              <c16:uniqueId val="{00000001-0E49-4A62-9DE4-46C887BAB8F3}"/>
            </c:ext>
          </c:extLst>
        </c:ser>
        <c:dLbls>
          <c:dLblPos val="outEnd"/>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3.0 بيئة احتجاز (فعل كابح للناشطية)</a:t>
            </a:r>
            <a:endParaRPr lang="en-US">
              <a:solidFill>
                <a:sysClr val="windowText" lastClr="000000"/>
              </a:solidFill>
              <a:latin typeface="+mn-lt"/>
              <a:ea typeface="+mn-ea"/>
              <a:cs typeface="+mn-cs"/>
            </a:endParaRPr>
          </a:p>
          <a:p>
            <a:pPr>
              <a:defRPr>
                <a:solidFill>
                  <a:sysClr val="windowText" lastClr="000000"/>
                </a:solidFill>
              </a:defRPr>
            </a:pPr>
            <a:r>
              <a:rPr lang="ar-EG" sz="1100" b="1">
                <a:solidFill>
                  <a:sysClr val="windowText" lastClr="000000"/>
                </a:solidFill>
                <a:latin typeface="+mn-lt"/>
                <a:ea typeface="+mn-ea"/>
                <a:cs typeface="+mn-cs"/>
              </a:rPr>
              <a:t>المعيار الزمني وتصنيف</a:t>
            </a:r>
            <a:r>
              <a:rPr lang="ar-EG" sz="1100" b="1" baseline="0">
                <a:solidFill>
                  <a:sysClr val="windowText" lastClr="000000"/>
                </a:solidFill>
                <a:latin typeface="+mn-lt"/>
                <a:ea typeface="+mn-ea"/>
                <a:cs typeface="+mn-cs"/>
              </a:rPr>
              <a:t> الحق المُتصل</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stats!$C$104</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stats!$B$105:$B$110</c:f>
              <c:strCache>
                <c:ptCount val="6"/>
                <c:pt idx="0">
                  <c:v>الحق في التنظيم والتعبير</c:v>
                </c:pt>
                <c:pt idx="1">
                  <c:v>الحق في الحياة</c:v>
                </c:pt>
                <c:pt idx="2">
                  <c:v>الحق في السلامة الجسدية والنفسية</c:v>
                </c:pt>
                <c:pt idx="3">
                  <c:v>حقوق اقتصادية واجتماعية</c:v>
                </c:pt>
                <c:pt idx="4">
                  <c:v>حرية الإعلام</c:v>
                </c:pt>
                <c:pt idx="5">
                  <c:v>استهداف النساء</c:v>
                </c:pt>
              </c:strCache>
            </c:strRef>
          </c:cat>
          <c:val>
            <c:numRef>
              <c:f>stats!$C$105:$C$110</c:f>
              <c:numCache>
                <c:formatCode>General</c:formatCode>
                <c:ptCount val="6"/>
                <c:pt idx="0">
                  <c:v>3</c:v>
                </c:pt>
                <c:pt idx="1">
                  <c:v>13</c:v>
                </c:pt>
                <c:pt idx="2">
                  <c:v>29</c:v>
                </c:pt>
                <c:pt idx="3">
                  <c:v>0</c:v>
                </c:pt>
                <c:pt idx="4">
                  <c:v>3</c:v>
                </c:pt>
                <c:pt idx="5">
                  <c:v>4</c:v>
                </c:pt>
              </c:numCache>
            </c:numRef>
          </c:val>
          <c:extLst>
            <c:ext xmlns:c16="http://schemas.microsoft.com/office/drawing/2014/chart" uri="{C3380CC4-5D6E-409C-BE32-E72D297353CC}">
              <c16:uniqueId val="{00000000-9ADA-473A-9321-ECE8DD3D481B}"/>
            </c:ext>
          </c:extLst>
        </c:ser>
        <c:ser>
          <c:idx val="1"/>
          <c:order val="1"/>
          <c:tx>
            <c:strRef>
              <c:f>stats!$D$104</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stats!$B$105:$B$110</c:f>
              <c:strCache>
                <c:ptCount val="6"/>
                <c:pt idx="0">
                  <c:v>الحق في التنظيم والتعبير</c:v>
                </c:pt>
                <c:pt idx="1">
                  <c:v>الحق في الحياة</c:v>
                </c:pt>
                <c:pt idx="2">
                  <c:v>الحق في السلامة الجسدية والنفسية</c:v>
                </c:pt>
                <c:pt idx="3">
                  <c:v>حقوق اقتصادية واجتماعية</c:v>
                </c:pt>
                <c:pt idx="4">
                  <c:v>حرية الإعلام</c:v>
                </c:pt>
                <c:pt idx="5">
                  <c:v>استهداف النساء</c:v>
                </c:pt>
              </c:strCache>
            </c:strRef>
          </c:cat>
          <c:val>
            <c:numRef>
              <c:f>stats!$D$105:$D$110</c:f>
              <c:numCache>
                <c:formatCode>General</c:formatCode>
                <c:ptCount val="6"/>
                <c:pt idx="0">
                  <c:v>1</c:v>
                </c:pt>
                <c:pt idx="1">
                  <c:v>4</c:v>
                </c:pt>
                <c:pt idx="2">
                  <c:v>22</c:v>
                </c:pt>
                <c:pt idx="3">
                  <c:v>1</c:v>
                </c:pt>
                <c:pt idx="4">
                  <c:v>2</c:v>
                </c:pt>
                <c:pt idx="5">
                  <c:v>11</c:v>
                </c:pt>
              </c:numCache>
            </c:numRef>
          </c:val>
          <c:extLst>
            <c:ext xmlns:c16="http://schemas.microsoft.com/office/drawing/2014/chart" uri="{C3380CC4-5D6E-409C-BE32-E72D297353CC}">
              <c16:uniqueId val="{00000001-9ADA-473A-9321-ECE8DD3D481B}"/>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a:solidFill>
                  <a:sysClr val="windowText" lastClr="000000"/>
                </a:solidFill>
                <a:latin typeface="+mn-lt"/>
                <a:ea typeface="+mn-ea"/>
                <a:cs typeface="+mn-cs"/>
              </a:rPr>
              <a:t>مؤشر 3.1 بيئة احتجاز (فعل زخم للناشطية) - فعالية داخل مكان احتجاز</a:t>
            </a:r>
          </a:p>
          <a:p>
            <a:pPr>
              <a:defRPr>
                <a:solidFill>
                  <a:sysClr val="windowText" lastClr="000000"/>
                </a:solidFill>
              </a:defRPr>
            </a:pPr>
            <a:r>
              <a:rPr lang="ar-EG" sz="1100" b="1">
                <a:solidFill>
                  <a:sysClr val="windowText" lastClr="000000"/>
                </a:solidFill>
                <a:latin typeface="+mn-lt"/>
                <a:ea typeface="+mn-ea"/>
                <a:cs typeface="+mn-cs"/>
              </a:rPr>
              <a:t>المعيار الزمني والإقليم الجغرافي</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465540923E-2"/>
          <c:y val="0.22625631278848765"/>
          <c:w val="0.92601923210926063"/>
          <c:h val="0.71082857057684701"/>
        </c:manualLayout>
      </c:layout>
      <c:barChart>
        <c:barDir val="bar"/>
        <c:grouping val="clustered"/>
        <c:varyColors val="0"/>
        <c:ser>
          <c:idx val="0"/>
          <c:order val="0"/>
          <c:tx>
            <c:strRef>
              <c:f>stats!$C$137</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stats!$B$138:$B$143</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stats!$C$138:$C$143</c:f>
              <c:numCache>
                <c:formatCode>General</c:formatCode>
                <c:ptCount val="6"/>
                <c:pt idx="0">
                  <c:v>10</c:v>
                </c:pt>
                <c:pt idx="1">
                  <c:v>0</c:v>
                </c:pt>
                <c:pt idx="2">
                  <c:v>0</c:v>
                </c:pt>
                <c:pt idx="3">
                  <c:v>0</c:v>
                </c:pt>
                <c:pt idx="4">
                  <c:v>89</c:v>
                </c:pt>
                <c:pt idx="5">
                  <c:v>20</c:v>
                </c:pt>
              </c:numCache>
            </c:numRef>
          </c:val>
          <c:extLst>
            <c:ext xmlns:c16="http://schemas.microsoft.com/office/drawing/2014/chart" uri="{C3380CC4-5D6E-409C-BE32-E72D297353CC}">
              <c16:uniqueId val="{00000000-7F13-48DB-809F-358E12026CBE}"/>
            </c:ext>
          </c:extLst>
        </c:ser>
        <c:ser>
          <c:idx val="1"/>
          <c:order val="1"/>
          <c:tx>
            <c:strRef>
              <c:f>stats!$D$137</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stats!$B$138:$B$143</c:f>
              <c:strCache>
                <c:ptCount val="6"/>
                <c:pt idx="0">
                  <c:v>القاهرة الكبرى</c:v>
                </c:pt>
                <c:pt idx="1">
                  <c:v>الإسكندرية ومطروح</c:v>
                </c:pt>
                <c:pt idx="2">
                  <c:v>مدن القناة</c:v>
                </c:pt>
                <c:pt idx="3">
                  <c:v>سيناء</c:v>
                </c:pt>
                <c:pt idx="4">
                  <c:v>محافظات الدلتا</c:v>
                </c:pt>
                <c:pt idx="5">
                  <c:v>محافظات جنوب مصر</c:v>
                </c:pt>
              </c:strCache>
            </c:strRef>
          </c:cat>
          <c:val>
            <c:numRef>
              <c:f>stats!$D$138:$D$143</c:f>
              <c:numCache>
                <c:formatCode>General</c:formatCode>
                <c:ptCount val="6"/>
                <c:pt idx="0">
                  <c:v>0</c:v>
                </c:pt>
                <c:pt idx="1">
                  <c:v>0</c:v>
                </c:pt>
                <c:pt idx="2">
                  <c:v>0</c:v>
                </c:pt>
                <c:pt idx="3">
                  <c:v>0</c:v>
                </c:pt>
                <c:pt idx="4">
                  <c:v>43</c:v>
                </c:pt>
                <c:pt idx="5">
                  <c:v>0</c:v>
                </c:pt>
              </c:numCache>
            </c:numRef>
          </c:val>
          <c:extLst>
            <c:ext xmlns:c16="http://schemas.microsoft.com/office/drawing/2014/chart" uri="{C3380CC4-5D6E-409C-BE32-E72D297353CC}">
              <c16:uniqueId val="{00000001-7F13-48DB-809F-358E12026CBE}"/>
            </c:ext>
          </c:extLst>
        </c:ser>
        <c:dLbls>
          <c:dLblPos val="outEnd"/>
          <c:showLegendKey val="0"/>
          <c:showVal val="1"/>
          <c:showCatName val="0"/>
          <c:showSerName val="0"/>
          <c:showPercent val="0"/>
          <c:showBubbleSize val="0"/>
        </c:dLbls>
        <c:gapWidth val="182"/>
        <c:overlap val="-50"/>
        <c:axId val="147039231"/>
        <c:axId val="147042111"/>
      </c:barChart>
      <c:catAx>
        <c:axId val="14703923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r>
              <a:rPr lang="ar-EG" sz="1600">
                <a:solidFill>
                  <a:sysClr val="windowText" lastClr="000000"/>
                </a:solidFill>
                <a:latin typeface="+mn-lt"/>
                <a:ea typeface="+mn-ea"/>
                <a:cs typeface="+mn-cs"/>
              </a:rPr>
              <a:t>مؤشر الناشطية المجتمعية في سياق انتخابات 2023</a:t>
            </a:r>
          </a:p>
          <a:p>
            <a:pPr>
              <a:defRPr>
                <a:solidFill>
                  <a:sysClr val="windowText" lastClr="000000"/>
                </a:solidFill>
              </a:defRPr>
            </a:pPr>
            <a:r>
              <a:rPr lang="ar-EG" sz="1400" b="1" i="0" u="none" strike="noStrike" kern="1200" cap="none" baseline="0">
                <a:solidFill>
                  <a:sysClr val="windowText" lastClr="000000"/>
                </a:solidFill>
                <a:latin typeface="+mn-lt"/>
                <a:ea typeface="+mn-ea"/>
                <a:cs typeface="+mn-cs"/>
              </a:rPr>
              <a:t>مؤشر 3.1 بيئة احتجاز (فعل زخم للناشطية) - فعالية داخل مكان احتجاز</a:t>
            </a:r>
          </a:p>
          <a:p>
            <a:pPr>
              <a:defRPr>
                <a:solidFill>
                  <a:sysClr val="windowText" lastClr="000000"/>
                </a:solidFill>
              </a:defRPr>
            </a:pPr>
            <a:r>
              <a:rPr lang="ar-EG" sz="1100" b="1">
                <a:solidFill>
                  <a:sysClr val="windowText" lastClr="000000"/>
                </a:solidFill>
                <a:latin typeface="+mn-lt"/>
                <a:ea typeface="+mn-ea"/>
                <a:cs typeface="+mn-cs"/>
              </a:rPr>
              <a:t>المعيار الزمني والصفة</a:t>
            </a:r>
            <a:r>
              <a:rPr lang="ar-EG" sz="1100" b="1" baseline="0">
                <a:solidFill>
                  <a:sysClr val="windowText" lastClr="000000"/>
                </a:solidFill>
                <a:latin typeface="+mn-lt"/>
                <a:ea typeface="+mn-ea"/>
                <a:cs typeface="+mn-cs"/>
              </a:rPr>
              <a:t> الاجتماعية للناشطية</a:t>
            </a:r>
            <a:endParaRPr lang="en-US" sz="1100" b="1">
              <a:solidFill>
                <a:sysClr val="windowText" lastClr="000000"/>
              </a:solidFill>
            </a:endParaRPr>
          </a:p>
        </c:rich>
      </c:tx>
      <c:overlay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0589717999897638E-2"/>
          <c:y val="0.23247326856025327"/>
          <c:w val="0.92601923210926063"/>
          <c:h val="0.71082857057684701"/>
        </c:manualLayout>
      </c:layout>
      <c:barChart>
        <c:barDir val="col"/>
        <c:grouping val="clustered"/>
        <c:varyColors val="0"/>
        <c:ser>
          <c:idx val="0"/>
          <c:order val="0"/>
          <c:tx>
            <c:strRef>
              <c:f>stats!$C$184</c:f>
              <c:strCache>
                <c:ptCount val="1"/>
                <c:pt idx="0">
                  <c:v>فترة ثلاثة أشهر قبل 7 أكتوبر 2023</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stats!$B$185:$B$187</c:f>
              <c:strCache>
                <c:ptCount val="3"/>
                <c:pt idx="0">
                  <c:v>ذكر</c:v>
                </c:pt>
                <c:pt idx="1">
                  <c:v>أنثى</c:v>
                </c:pt>
                <c:pt idx="2">
                  <c:v>مجموعة - جماعي</c:v>
                </c:pt>
              </c:strCache>
            </c:strRef>
          </c:cat>
          <c:val>
            <c:numRef>
              <c:f>stats!$C$185:$C$187</c:f>
              <c:numCache>
                <c:formatCode>General</c:formatCode>
                <c:ptCount val="3"/>
                <c:pt idx="0">
                  <c:v>83</c:v>
                </c:pt>
                <c:pt idx="1">
                  <c:v>18</c:v>
                </c:pt>
                <c:pt idx="2">
                  <c:v>18</c:v>
                </c:pt>
              </c:numCache>
            </c:numRef>
          </c:val>
          <c:extLst>
            <c:ext xmlns:c16="http://schemas.microsoft.com/office/drawing/2014/chart" uri="{C3380CC4-5D6E-409C-BE32-E72D297353CC}">
              <c16:uniqueId val="{00000000-F14D-48E1-A899-BD19094ECF38}"/>
            </c:ext>
          </c:extLst>
        </c:ser>
        <c:ser>
          <c:idx val="1"/>
          <c:order val="1"/>
          <c:tx>
            <c:strRef>
              <c:f>stats!$D$184</c:f>
              <c:strCache>
                <c:ptCount val="1"/>
                <c:pt idx="0">
                  <c:v>فترة ثلاثة أشهر بعد 7 أكتوبر 2023</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stats!$B$185:$B$187</c:f>
              <c:strCache>
                <c:ptCount val="3"/>
                <c:pt idx="0">
                  <c:v>ذكر</c:v>
                </c:pt>
                <c:pt idx="1">
                  <c:v>أنثى</c:v>
                </c:pt>
                <c:pt idx="2">
                  <c:v>مجموعة - جماعي</c:v>
                </c:pt>
              </c:strCache>
            </c:strRef>
          </c:cat>
          <c:val>
            <c:numRef>
              <c:f>stats!$D$185:$D$187</c:f>
              <c:numCache>
                <c:formatCode>General</c:formatCode>
                <c:ptCount val="3"/>
                <c:pt idx="0">
                  <c:v>43</c:v>
                </c:pt>
                <c:pt idx="1">
                  <c:v>0</c:v>
                </c:pt>
                <c:pt idx="2">
                  <c:v>0</c:v>
                </c:pt>
              </c:numCache>
            </c:numRef>
          </c:val>
          <c:extLst>
            <c:ext xmlns:c16="http://schemas.microsoft.com/office/drawing/2014/chart" uri="{C3380CC4-5D6E-409C-BE32-E72D297353CC}">
              <c16:uniqueId val="{00000001-F14D-48E1-A899-BD19094ECF38}"/>
            </c:ext>
          </c:extLst>
        </c:ser>
        <c:dLbls>
          <c:showLegendKey val="0"/>
          <c:showVal val="1"/>
          <c:showCatName val="0"/>
          <c:showSerName val="0"/>
          <c:showPercent val="0"/>
          <c:showBubbleSize val="0"/>
        </c:dLbls>
        <c:gapWidth val="182"/>
        <c:axId val="147039231"/>
        <c:axId val="147042111"/>
      </c:barChart>
      <c:catAx>
        <c:axId val="147039231"/>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a:outerShdw blurRad="76200" dir="13500000" sy="23000" kx="1200000" algn="br" rotWithShape="0">
              <a:prstClr val="black">
                <a:alpha val="20000"/>
              </a:prstClr>
            </a:outerShdw>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47042111"/>
        <c:crosses val="autoZero"/>
        <c:auto val="1"/>
        <c:lblAlgn val="ctr"/>
        <c:lblOffset val="100"/>
        <c:noMultiLvlLbl val="0"/>
      </c:catAx>
      <c:valAx>
        <c:axId val="147042111"/>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039231"/>
        <c:crosses val="autoZero"/>
        <c:crossBetween val="between"/>
      </c:valAx>
      <c:spPr>
        <a:noFill/>
        <a:ln>
          <a:noFill/>
        </a:ln>
        <a:effectLst/>
      </c:spPr>
    </c:plotArea>
    <c:legend>
      <c:legendPos val="t"/>
      <c:overlay val="0"/>
      <c:spPr>
        <a:solidFill>
          <a:schemeClr val="accent4">
            <a:alpha val="50000"/>
          </a:schemeClr>
        </a:solidFill>
        <a:ln>
          <a:noFill/>
        </a:ln>
        <a:effectLst/>
      </c:spPr>
      <c:txPr>
        <a:bodyPr rot="0" spcFirstLastPara="1" vertOverflow="ellipsis" vert="horz" wrap="square" anchor="ctr" anchorCtr="1"/>
        <a:lstStyle/>
        <a:p>
          <a:pPr>
            <a:defRPr sz="900" b="1" i="0" u="none" strike="noStrike" kern="1200" baseline="0">
              <a:solidFill>
                <a:schemeClr val="lt1"/>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451555</xdr:colOff>
      <xdr:row>20</xdr:row>
      <xdr:rowOff>162277</xdr:rowOff>
    </xdr:from>
    <xdr:ext cx="558558" cy="556707"/>
    <xdr:pic>
      <xdr:nvPicPr>
        <xdr:cNvPr id="47" name="Picture 46">
          <a:extLst>
            <a:ext uri="{FF2B5EF4-FFF2-40B4-BE49-F238E27FC236}">
              <a16:creationId xmlns:a16="http://schemas.microsoft.com/office/drawing/2014/main" id="{25FEF58F-4052-41BE-A589-C14D69F340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11356420"/>
          <a:ext cx="558558" cy="556707"/>
        </a:xfrm>
        <a:prstGeom prst="rect">
          <a:avLst/>
        </a:prstGeom>
      </xdr:spPr>
    </xdr:pic>
    <xdr:clientData/>
  </xdr:oneCellAnchor>
  <xdr:twoCellAnchor>
    <xdr:from>
      <xdr:col>6</xdr:col>
      <xdr:colOff>55562</xdr:colOff>
      <xdr:row>26</xdr:row>
      <xdr:rowOff>48507</xdr:rowOff>
    </xdr:from>
    <xdr:to>
      <xdr:col>20</xdr:col>
      <xdr:colOff>7936</xdr:colOff>
      <xdr:row>53</xdr:row>
      <xdr:rowOff>97516</xdr:rowOff>
    </xdr:to>
    <xdr:graphicFrame macro="">
      <xdr:nvGraphicFramePr>
        <xdr:cNvPr id="48" name="Chart 47">
          <a:extLst>
            <a:ext uri="{FF2B5EF4-FFF2-40B4-BE49-F238E27FC236}">
              <a16:creationId xmlns:a16="http://schemas.microsoft.com/office/drawing/2014/main" id="{39A94EDE-B576-4574-B7F5-ED9CF7050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451555</xdr:colOff>
      <xdr:row>11</xdr:row>
      <xdr:rowOff>162277</xdr:rowOff>
    </xdr:from>
    <xdr:ext cx="558558" cy="556707"/>
    <xdr:pic>
      <xdr:nvPicPr>
        <xdr:cNvPr id="49" name="Picture 48">
          <a:extLst>
            <a:ext uri="{FF2B5EF4-FFF2-40B4-BE49-F238E27FC236}">
              <a16:creationId xmlns:a16="http://schemas.microsoft.com/office/drawing/2014/main" id="{0719E964-F5C5-47D0-BAC5-126455C675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8571491"/>
          <a:ext cx="558558" cy="556707"/>
        </a:xfrm>
        <a:prstGeom prst="rect">
          <a:avLst/>
        </a:prstGeom>
      </xdr:spPr>
    </xdr:pic>
    <xdr:clientData/>
  </xdr:oneCellAnchor>
  <xdr:oneCellAnchor>
    <xdr:from>
      <xdr:col>5</xdr:col>
      <xdr:colOff>451555</xdr:colOff>
      <xdr:row>1</xdr:row>
      <xdr:rowOff>162277</xdr:rowOff>
    </xdr:from>
    <xdr:ext cx="558558" cy="556707"/>
    <xdr:pic>
      <xdr:nvPicPr>
        <xdr:cNvPr id="50" name="Picture 49">
          <a:extLst>
            <a:ext uri="{FF2B5EF4-FFF2-40B4-BE49-F238E27FC236}">
              <a16:creationId xmlns:a16="http://schemas.microsoft.com/office/drawing/2014/main" id="{F17365C2-EFFD-4451-97A9-BC10F8545B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5060848"/>
          <a:ext cx="558558" cy="556707"/>
        </a:xfrm>
        <a:prstGeom prst="rect">
          <a:avLst/>
        </a:prstGeom>
      </xdr:spPr>
    </xdr:pic>
    <xdr:clientData/>
  </xdr:oneCellAnchor>
  <xdr:oneCellAnchor>
    <xdr:from>
      <xdr:col>5</xdr:col>
      <xdr:colOff>451555</xdr:colOff>
      <xdr:row>33</xdr:row>
      <xdr:rowOff>162277</xdr:rowOff>
    </xdr:from>
    <xdr:ext cx="558558" cy="556707"/>
    <xdr:pic>
      <xdr:nvPicPr>
        <xdr:cNvPr id="51" name="Picture 50">
          <a:extLst>
            <a:ext uri="{FF2B5EF4-FFF2-40B4-BE49-F238E27FC236}">
              <a16:creationId xmlns:a16="http://schemas.microsoft.com/office/drawing/2014/main" id="{94A7F64E-C6D3-49C2-87C1-8924D9AE2E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14123206"/>
          <a:ext cx="558558" cy="556707"/>
        </a:xfrm>
        <a:prstGeom prst="rect">
          <a:avLst/>
        </a:prstGeom>
      </xdr:spPr>
    </xdr:pic>
    <xdr:clientData/>
  </xdr:oneCellAnchor>
  <xdr:oneCellAnchor>
    <xdr:from>
      <xdr:col>5</xdr:col>
      <xdr:colOff>451555</xdr:colOff>
      <xdr:row>77</xdr:row>
      <xdr:rowOff>162277</xdr:rowOff>
    </xdr:from>
    <xdr:ext cx="558558" cy="556707"/>
    <xdr:pic>
      <xdr:nvPicPr>
        <xdr:cNvPr id="52" name="Picture 51">
          <a:extLst>
            <a:ext uri="{FF2B5EF4-FFF2-40B4-BE49-F238E27FC236}">
              <a16:creationId xmlns:a16="http://schemas.microsoft.com/office/drawing/2014/main" id="{4213266B-E21A-4A75-8495-48BA5731C7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23131134"/>
          <a:ext cx="558558" cy="556707"/>
        </a:xfrm>
        <a:prstGeom prst="rect">
          <a:avLst/>
        </a:prstGeom>
      </xdr:spPr>
    </xdr:pic>
    <xdr:clientData/>
  </xdr:oneCellAnchor>
  <xdr:oneCellAnchor>
    <xdr:from>
      <xdr:col>4</xdr:col>
      <xdr:colOff>660577</xdr:colOff>
      <xdr:row>99</xdr:row>
      <xdr:rowOff>170215</xdr:rowOff>
    </xdr:from>
    <xdr:ext cx="558558" cy="556707"/>
    <xdr:pic>
      <xdr:nvPicPr>
        <xdr:cNvPr id="53" name="Picture 52">
          <a:extLst>
            <a:ext uri="{FF2B5EF4-FFF2-40B4-BE49-F238E27FC236}">
              <a16:creationId xmlns:a16="http://schemas.microsoft.com/office/drawing/2014/main" id="{F81A5C5E-2130-4418-A565-CC845EFED2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5159449" y="151945798"/>
          <a:ext cx="558558" cy="556707"/>
        </a:xfrm>
        <a:prstGeom prst="rect">
          <a:avLst/>
        </a:prstGeom>
      </xdr:spPr>
    </xdr:pic>
    <xdr:clientData/>
  </xdr:oneCellAnchor>
  <xdr:oneCellAnchor>
    <xdr:from>
      <xdr:col>5</xdr:col>
      <xdr:colOff>451555</xdr:colOff>
      <xdr:row>67</xdr:row>
      <xdr:rowOff>162277</xdr:rowOff>
    </xdr:from>
    <xdr:ext cx="558558" cy="556707"/>
    <xdr:pic>
      <xdr:nvPicPr>
        <xdr:cNvPr id="54" name="Picture 53">
          <a:extLst>
            <a:ext uri="{FF2B5EF4-FFF2-40B4-BE49-F238E27FC236}">
              <a16:creationId xmlns:a16="http://schemas.microsoft.com/office/drawing/2014/main" id="{258D4D4E-1BE1-4ECB-A71D-2758978EEA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20709063"/>
          <a:ext cx="558558" cy="556707"/>
        </a:xfrm>
        <a:prstGeom prst="rect">
          <a:avLst/>
        </a:prstGeom>
      </xdr:spPr>
    </xdr:pic>
    <xdr:clientData/>
  </xdr:oneCellAnchor>
  <xdr:oneCellAnchor>
    <xdr:from>
      <xdr:col>5</xdr:col>
      <xdr:colOff>451555</xdr:colOff>
      <xdr:row>89</xdr:row>
      <xdr:rowOff>162277</xdr:rowOff>
    </xdr:from>
    <xdr:ext cx="558558" cy="556707"/>
    <xdr:pic>
      <xdr:nvPicPr>
        <xdr:cNvPr id="55" name="Picture 54">
          <a:extLst>
            <a:ext uri="{FF2B5EF4-FFF2-40B4-BE49-F238E27FC236}">
              <a16:creationId xmlns:a16="http://schemas.microsoft.com/office/drawing/2014/main" id="{5F823CCF-0063-4038-95D7-CE4DCFDA27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4329387" y="26097491"/>
          <a:ext cx="558558" cy="556707"/>
        </a:xfrm>
        <a:prstGeom prst="rect">
          <a:avLst/>
        </a:prstGeom>
      </xdr:spPr>
    </xdr:pic>
    <xdr:clientData/>
  </xdr:oneCellAnchor>
  <xdr:twoCellAnchor>
    <xdr:from>
      <xdr:col>8</xdr:col>
      <xdr:colOff>174624</xdr:colOff>
      <xdr:row>1</xdr:row>
      <xdr:rowOff>111124</xdr:rowOff>
    </xdr:from>
    <xdr:to>
      <xdr:col>19</xdr:col>
      <xdr:colOff>246061</xdr:colOff>
      <xdr:row>18</xdr:row>
      <xdr:rowOff>0</xdr:rowOff>
    </xdr:to>
    <xdr:graphicFrame macro="">
      <xdr:nvGraphicFramePr>
        <xdr:cNvPr id="56" name="Chart 55">
          <a:extLst>
            <a:ext uri="{FF2B5EF4-FFF2-40B4-BE49-F238E27FC236}">
              <a16:creationId xmlns:a16="http://schemas.microsoft.com/office/drawing/2014/main" id="{0FE74566-5FEB-4324-9920-8F3FEC97E2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176892</xdr:colOff>
      <xdr:row>12</xdr:row>
      <xdr:rowOff>271010</xdr:rowOff>
    </xdr:from>
    <xdr:to>
      <xdr:col>33</xdr:col>
      <xdr:colOff>240392</xdr:colOff>
      <xdr:row>34</xdr:row>
      <xdr:rowOff>40822</xdr:rowOff>
    </xdr:to>
    <xdr:graphicFrame macro="">
      <xdr:nvGraphicFramePr>
        <xdr:cNvPr id="57" name="Chart 56">
          <a:extLst>
            <a:ext uri="{FF2B5EF4-FFF2-40B4-BE49-F238E27FC236}">
              <a16:creationId xmlns:a16="http://schemas.microsoft.com/office/drawing/2014/main" id="{4997E003-3B0B-45E7-898E-B35816F322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145141</xdr:colOff>
      <xdr:row>54</xdr:row>
      <xdr:rowOff>40820</xdr:rowOff>
    </xdr:from>
    <xdr:to>
      <xdr:col>30</xdr:col>
      <xdr:colOff>319764</xdr:colOff>
      <xdr:row>74</xdr:row>
      <xdr:rowOff>71437</xdr:rowOff>
    </xdr:to>
    <xdr:graphicFrame macro="">
      <xdr:nvGraphicFramePr>
        <xdr:cNvPr id="58" name="Chart 57">
          <a:extLst>
            <a:ext uri="{FF2B5EF4-FFF2-40B4-BE49-F238E27FC236}">
              <a16:creationId xmlns:a16="http://schemas.microsoft.com/office/drawing/2014/main" id="{E0A2F11E-67FF-4F97-B4E1-A3B9842A5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487590</xdr:colOff>
      <xdr:row>63</xdr:row>
      <xdr:rowOff>121332</xdr:rowOff>
    </xdr:from>
    <xdr:to>
      <xdr:col>18</xdr:col>
      <xdr:colOff>257403</xdr:colOff>
      <xdr:row>85</xdr:row>
      <xdr:rowOff>0</xdr:rowOff>
    </xdr:to>
    <xdr:graphicFrame macro="">
      <xdr:nvGraphicFramePr>
        <xdr:cNvPr id="59" name="Chart 58">
          <a:extLst>
            <a:ext uri="{FF2B5EF4-FFF2-40B4-BE49-F238E27FC236}">
              <a16:creationId xmlns:a16="http://schemas.microsoft.com/office/drawing/2014/main" id="{50115BCE-AD23-4348-BA9E-174A88290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435428</xdr:colOff>
      <xdr:row>78</xdr:row>
      <xdr:rowOff>208642</xdr:rowOff>
    </xdr:from>
    <xdr:to>
      <xdr:col>33</xdr:col>
      <xdr:colOff>498928</xdr:colOff>
      <xdr:row>98</xdr:row>
      <xdr:rowOff>141740</xdr:rowOff>
    </xdr:to>
    <xdr:graphicFrame macro="">
      <xdr:nvGraphicFramePr>
        <xdr:cNvPr id="60" name="Chart 59">
          <a:extLst>
            <a:ext uri="{FF2B5EF4-FFF2-40B4-BE49-F238E27FC236}">
              <a16:creationId xmlns:a16="http://schemas.microsoft.com/office/drawing/2014/main" id="{E9792DE7-2968-45AD-AA2E-9EED7628B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163285</xdr:colOff>
      <xdr:row>89</xdr:row>
      <xdr:rowOff>54430</xdr:rowOff>
    </xdr:from>
    <xdr:to>
      <xdr:col>20</xdr:col>
      <xdr:colOff>115659</xdr:colOff>
      <xdr:row>110</xdr:row>
      <xdr:rowOff>45357</xdr:rowOff>
    </xdr:to>
    <xdr:graphicFrame macro="">
      <xdr:nvGraphicFramePr>
        <xdr:cNvPr id="61" name="Chart 60">
          <a:extLst>
            <a:ext uri="{FF2B5EF4-FFF2-40B4-BE49-F238E27FC236}">
              <a16:creationId xmlns:a16="http://schemas.microsoft.com/office/drawing/2014/main" id="{9936322D-DE74-47AA-BB55-5E9EF7ECE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5</xdr:col>
      <xdr:colOff>451555</xdr:colOff>
      <xdr:row>132</xdr:row>
      <xdr:rowOff>162277</xdr:rowOff>
    </xdr:from>
    <xdr:ext cx="558558" cy="556707"/>
    <xdr:pic>
      <xdr:nvPicPr>
        <xdr:cNvPr id="100" name="Picture 99">
          <a:extLst>
            <a:ext uri="{FF2B5EF4-FFF2-40B4-BE49-F238E27FC236}">
              <a16:creationId xmlns:a16="http://schemas.microsoft.com/office/drawing/2014/main" id="{56AE6484-0902-4404-821D-46537A14BB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5109530" y="137821206"/>
          <a:ext cx="558558" cy="556707"/>
        </a:xfrm>
        <a:prstGeom prst="rect">
          <a:avLst/>
        </a:prstGeom>
      </xdr:spPr>
    </xdr:pic>
    <xdr:clientData/>
  </xdr:oneCellAnchor>
  <xdr:twoCellAnchor>
    <xdr:from>
      <xdr:col>7</xdr:col>
      <xdr:colOff>46491</xdr:colOff>
      <xdr:row>125</xdr:row>
      <xdr:rowOff>21293</xdr:rowOff>
    </xdr:from>
    <xdr:to>
      <xdr:col>21</xdr:col>
      <xdr:colOff>388937</xdr:colOff>
      <xdr:row>149</xdr:row>
      <xdr:rowOff>15873</xdr:rowOff>
    </xdr:to>
    <xdr:graphicFrame macro="">
      <xdr:nvGraphicFramePr>
        <xdr:cNvPr id="101" name="Chart 100">
          <a:extLst>
            <a:ext uri="{FF2B5EF4-FFF2-40B4-BE49-F238E27FC236}">
              <a16:creationId xmlns:a16="http://schemas.microsoft.com/office/drawing/2014/main" id="{FF3608B6-A21C-4783-B3D3-85E31EA9C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oneCellAnchor>
    <xdr:from>
      <xdr:col>5</xdr:col>
      <xdr:colOff>451555</xdr:colOff>
      <xdr:row>124</xdr:row>
      <xdr:rowOff>162277</xdr:rowOff>
    </xdr:from>
    <xdr:ext cx="558558" cy="556707"/>
    <xdr:pic>
      <xdr:nvPicPr>
        <xdr:cNvPr id="102" name="Picture 101">
          <a:extLst>
            <a:ext uri="{FF2B5EF4-FFF2-40B4-BE49-F238E27FC236}">
              <a16:creationId xmlns:a16="http://schemas.microsoft.com/office/drawing/2014/main" id="{30DB60B1-1C34-4EAC-A4AD-770D57568C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5109530" y="135761991"/>
          <a:ext cx="558558" cy="556707"/>
        </a:xfrm>
        <a:prstGeom prst="rect">
          <a:avLst/>
        </a:prstGeom>
      </xdr:spPr>
    </xdr:pic>
    <xdr:clientData/>
  </xdr:oneCellAnchor>
  <xdr:oneCellAnchor>
    <xdr:from>
      <xdr:col>5</xdr:col>
      <xdr:colOff>451555</xdr:colOff>
      <xdr:row>116</xdr:row>
      <xdr:rowOff>162277</xdr:rowOff>
    </xdr:from>
    <xdr:ext cx="558558" cy="556707"/>
    <xdr:pic>
      <xdr:nvPicPr>
        <xdr:cNvPr id="103" name="Picture 102">
          <a:extLst>
            <a:ext uri="{FF2B5EF4-FFF2-40B4-BE49-F238E27FC236}">
              <a16:creationId xmlns:a16="http://schemas.microsoft.com/office/drawing/2014/main" id="{0AD204A1-DDC1-4CC1-BFEE-1A6FB73D52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5109530" y="133521348"/>
          <a:ext cx="558558" cy="556707"/>
        </a:xfrm>
        <a:prstGeom prst="rect">
          <a:avLst/>
        </a:prstGeom>
      </xdr:spPr>
    </xdr:pic>
    <xdr:clientData/>
  </xdr:oneCellAnchor>
  <xdr:oneCellAnchor>
    <xdr:from>
      <xdr:col>5</xdr:col>
      <xdr:colOff>451555</xdr:colOff>
      <xdr:row>145</xdr:row>
      <xdr:rowOff>162277</xdr:rowOff>
    </xdr:from>
    <xdr:ext cx="558558" cy="556707"/>
    <xdr:pic>
      <xdr:nvPicPr>
        <xdr:cNvPr id="104" name="Picture 103">
          <a:extLst>
            <a:ext uri="{FF2B5EF4-FFF2-40B4-BE49-F238E27FC236}">
              <a16:creationId xmlns:a16="http://schemas.microsoft.com/office/drawing/2014/main" id="{C5F435BA-DDA0-4B7E-BF90-D1CDED74A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5109530" y="140587991"/>
          <a:ext cx="558558" cy="556707"/>
        </a:xfrm>
        <a:prstGeom prst="rect">
          <a:avLst/>
        </a:prstGeom>
      </xdr:spPr>
    </xdr:pic>
    <xdr:clientData/>
  </xdr:oneCellAnchor>
  <xdr:oneCellAnchor>
    <xdr:from>
      <xdr:col>5</xdr:col>
      <xdr:colOff>451555</xdr:colOff>
      <xdr:row>189</xdr:row>
      <xdr:rowOff>162277</xdr:rowOff>
    </xdr:from>
    <xdr:ext cx="558558" cy="556707"/>
    <xdr:pic>
      <xdr:nvPicPr>
        <xdr:cNvPr id="105" name="Picture 104">
          <a:extLst>
            <a:ext uri="{FF2B5EF4-FFF2-40B4-BE49-F238E27FC236}">
              <a16:creationId xmlns:a16="http://schemas.microsoft.com/office/drawing/2014/main" id="{740F8206-3FDF-4ACA-B6ED-2C5AF59AD2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5109530" y="149595920"/>
          <a:ext cx="558558" cy="556707"/>
        </a:xfrm>
        <a:prstGeom prst="rect">
          <a:avLst/>
        </a:prstGeom>
      </xdr:spPr>
    </xdr:pic>
    <xdr:clientData/>
  </xdr:oneCellAnchor>
  <xdr:oneCellAnchor>
    <xdr:from>
      <xdr:col>4</xdr:col>
      <xdr:colOff>686279</xdr:colOff>
      <xdr:row>207</xdr:row>
      <xdr:rowOff>170215</xdr:rowOff>
    </xdr:from>
    <xdr:ext cx="558558" cy="556707"/>
    <xdr:pic>
      <xdr:nvPicPr>
        <xdr:cNvPr id="106" name="Picture 105">
          <a:extLst>
            <a:ext uri="{FF2B5EF4-FFF2-40B4-BE49-F238E27FC236}">
              <a16:creationId xmlns:a16="http://schemas.microsoft.com/office/drawing/2014/main" id="{1940BD2F-79B4-474F-86AC-772734A1A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6108520" y="178514501"/>
          <a:ext cx="558558" cy="556707"/>
        </a:xfrm>
        <a:prstGeom prst="rect">
          <a:avLst/>
        </a:prstGeom>
      </xdr:spPr>
    </xdr:pic>
    <xdr:clientData/>
  </xdr:oneCellAnchor>
  <xdr:oneCellAnchor>
    <xdr:from>
      <xdr:col>5</xdr:col>
      <xdr:colOff>451555</xdr:colOff>
      <xdr:row>179</xdr:row>
      <xdr:rowOff>162277</xdr:rowOff>
    </xdr:from>
    <xdr:ext cx="558558" cy="556707"/>
    <xdr:pic>
      <xdr:nvPicPr>
        <xdr:cNvPr id="107" name="Picture 106">
          <a:extLst>
            <a:ext uri="{FF2B5EF4-FFF2-40B4-BE49-F238E27FC236}">
              <a16:creationId xmlns:a16="http://schemas.microsoft.com/office/drawing/2014/main" id="{60B8BA9F-ACEE-4B05-81AA-880C833506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5109530" y="147173848"/>
          <a:ext cx="558558" cy="556707"/>
        </a:xfrm>
        <a:prstGeom prst="rect">
          <a:avLst/>
        </a:prstGeom>
      </xdr:spPr>
    </xdr:pic>
    <xdr:clientData/>
  </xdr:oneCellAnchor>
  <xdr:oneCellAnchor>
    <xdr:from>
      <xdr:col>5</xdr:col>
      <xdr:colOff>451555</xdr:colOff>
      <xdr:row>198</xdr:row>
      <xdr:rowOff>162277</xdr:rowOff>
    </xdr:from>
    <xdr:ext cx="558558" cy="556707"/>
    <xdr:pic>
      <xdr:nvPicPr>
        <xdr:cNvPr id="108" name="Picture 107">
          <a:extLst>
            <a:ext uri="{FF2B5EF4-FFF2-40B4-BE49-F238E27FC236}">
              <a16:creationId xmlns:a16="http://schemas.microsoft.com/office/drawing/2014/main" id="{11074AFE-9BB8-4B63-A7EB-CEF83B026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5109530" y="152562277"/>
          <a:ext cx="558558" cy="556707"/>
        </a:xfrm>
        <a:prstGeom prst="rect">
          <a:avLst/>
        </a:prstGeom>
      </xdr:spPr>
    </xdr:pic>
    <xdr:clientData/>
  </xdr:oneCellAnchor>
  <xdr:twoCellAnchor>
    <xdr:from>
      <xdr:col>6</xdr:col>
      <xdr:colOff>616857</xdr:colOff>
      <xdr:row>149</xdr:row>
      <xdr:rowOff>140604</xdr:rowOff>
    </xdr:from>
    <xdr:to>
      <xdr:col>17</xdr:col>
      <xdr:colOff>419549</xdr:colOff>
      <xdr:row>174</xdr:row>
      <xdr:rowOff>18143</xdr:rowOff>
    </xdr:to>
    <xdr:graphicFrame macro="">
      <xdr:nvGraphicFramePr>
        <xdr:cNvPr id="111" name="Chart 110">
          <a:extLst>
            <a:ext uri="{FF2B5EF4-FFF2-40B4-BE49-F238E27FC236}">
              <a16:creationId xmlns:a16="http://schemas.microsoft.com/office/drawing/2014/main" id="{95A7BD4B-293D-4EBE-B523-153F602B2F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6805</xdr:colOff>
      <xdr:row>176</xdr:row>
      <xdr:rowOff>3403</xdr:rowOff>
    </xdr:from>
    <xdr:to>
      <xdr:col>17</xdr:col>
      <xdr:colOff>384403</xdr:colOff>
      <xdr:row>195</xdr:row>
      <xdr:rowOff>63500</xdr:rowOff>
    </xdr:to>
    <xdr:graphicFrame macro="">
      <xdr:nvGraphicFramePr>
        <xdr:cNvPr id="112" name="Chart 111">
          <a:extLst>
            <a:ext uri="{FF2B5EF4-FFF2-40B4-BE49-F238E27FC236}">
              <a16:creationId xmlns:a16="http://schemas.microsoft.com/office/drawing/2014/main" id="{65CF4E65-1EC0-4242-976F-C92C9A2943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435428</xdr:colOff>
      <xdr:row>190</xdr:row>
      <xdr:rowOff>208642</xdr:rowOff>
    </xdr:from>
    <xdr:to>
      <xdr:col>33</xdr:col>
      <xdr:colOff>498928</xdr:colOff>
      <xdr:row>206</xdr:row>
      <xdr:rowOff>141740</xdr:rowOff>
    </xdr:to>
    <xdr:graphicFrame macro="">
      <xdr:nvGraphicFramePr>
        <xdr:cNvPr id="113" name="Chart 112">
          <a:extLst>
            <a:ext uri="{FF2B5EF4-FFF2-40B4-BE49-F238E27FC236}">
              <a16:creationId xmlns:a16="http://schemas.microsoft.com/office/drawing/2014/main" id="{7FB3CE51-4B0E-4D19-A8AA-B9F1FB2F9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163285</xdr:colOff>
      <xdr:row>198</xdr:row>
      <xdr:rowOff>54430</xdr:rowOff>
    </xdr:from>
    <xdr:to>
      <xdr:col>20</xdr:col>
      <xdr:colOff>115659</xdr:colOff>
      <xdr:row>216</xdr:row>
      <xdr:rowOff>45357</xdr:rowOff>
    </xdr:to>
    <xdr:graphicFrame macro="">
      <xdr:nvGraphicFramePr>
        <xdr:cNvPr id="114" name="Chart 113">
          <a:extLst>
            <a:ext uri="{FF2B5EF4-FFF2-40B4-BE49-F238E27FC236}">
              <a16:creationId xmlns:a16="http://schemas.microsoft.com/office/drawing/2014/main" id="{39DE15E4-2AA7-4949-A45B-73D2E2988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2.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13.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drawings/drawing9.xml><?xml version="1.0" encoding="utf-8"?>
<c:userShapes xmlns:c="http://schemas.openxmlformats.org/drawingml/2006/chart">
  <cdr:relSizeAnchor xmlns:cdr="http://schemas.openxmlformats.org/drawingml/2006/chartDrawing">
    <cdr:from>
      <cdr:x>0</cdr:x>
      <cdr:y>0</cdr:y>
    </cdr:from>
    <cdr:to>
      <cdr:x>0.11324</cdr:x>
      <cdr:y>0.16923</cdr:y>
    </cdr:to>
    <cdr:pic>
      <cdr:nvPicPr>
        <cdr:cNvPr id="3" name="Picture 2">
          <a:extLst xmlns:a="http://schemas.openxmlformats.org/drawingml/2006/main">
            <a:ext uri="{FF2B5EF4-FFF2-40B4-BE49-F238E27FC236}">
              <a16:creationId xmlns:a16="http://schemas.microsoft.com/office/drawing/2014/main" id="{EF022678-608E-26AF-8EA8-69D4AC5658E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14917" cy="814917"/>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6E00-3232-46C8-A247-E46E7FA14C00}">
  <dimension ref="A1:BH232"/>
  <sheetViews>
    <sheetView rightToLeft="1" tabSelected="1" zoomScale="70" zoomScaleNormal="70" workbookViewId="0">
      <pane ySplit="2" topLeftCell="A209" activePane="bottomLeft" state="frozen"/>
      <selection activeCell="N1" sqref="N1"/>
      <selection pane="bottomLeft" activeCell="D226" sqref="D226"/>
    </sheetView>
  </sheetViews>
  <sheetFormatPr defaultRowHeight="27.5" customHeight="1" x14ac:dyDescent="0.35"/>
  <cols>
    <col min="1" max="1" width="8.7265625" style="2"/>
    <col min="2" max="2" width="6.26953125" style="2" customWidth="1"/>
    <col min="3" max="3" width="15.1796875" style="11" customWidth="1"/>
    <col min="4" max="4" width="13.26953125" style="3" customWidth="1"/>
    <col min="5" max="5" width="6.81640625" style="3" customWidth="1"/>
    <col min="6" max="6" width="10.54296875" style="3" customWidth="1"/>
    <col min="7" max="7" width="10.81640625" style="3" customWidth="1"/>
    <col min="8" max="8" width="14.26953125" style="3" customWidth="1"/>
    <col min="9" max="9" width="18.54296875" style="3" customWidth="1"/>
    <col min="10" max="10" width="11.08984375" style="4" customWidth="1"/>
    <col min="11" max="11" width="9.54296875" style="4" customWidth="1"/>
    <col min="12" max="12" width="14.453125" style="4" customWidth="1"/>
    <col min="13" max="13" width="13.7265625" style="4" customWidth="1"/>
    <col min="14" max="14" width="18.6328125" style="4" customWidth="1"/>
    <col min="15" max="15" width="11.1796875" style="5" customWidth="1"/>
    <col min="16" max="16" width="8.7265625" style="5" customWidth="1"/>
    <col min="17" max="17" width="11.08984375" style="5" customWidth="1"/>
    <col min="18" max="18" width="11.453125" style="5" customWidth="1"/>
    <col min="19" max="19" width="14" style="5" customWidth="1"/>
    <col min="20" max="20" width="19.453125" style="6" customWidth="1"/>
    <col min="21" max="21" width="6.7265625" style="6" customWidth="1"/>
    <col min="22" max="22" width="8.6328125" style="6" customWidth="1"/>
    <col min="23" max="23" width="4.90625" style="6" customWidth="1"/>
    <col min="24" max="24" width="6.26953125" style="6" customWidth="1"/>
    <col min="25" max="25" width="12.6328125" style="6" customWidth="1"/>
    <col min="26" max="26" width="13.90625" style="6" customWidth="1"/>
    <col min="27" max="27" width="16.08984375" style="6" customWidth="1"/>
    <col min="28" max="28" width="14" style="6" customWidth="1"/>
    <col min="29" max="29" width="10.90625" style="6" customWidth="1"/>
    <col min="30" max="30" width="12.26953125" style="7" customWidth="1"/>
    <col min="31" max="31" width="11.81640625" style="7" customWidth="1"/>
    <col min="32" max="32" width="14.36328125" style="7" customWidth="1"/>
    <col min="33" max="34" width="36.08984375" style="8" customWidth="1"/>
    <col min="35" max="35" width="16.1796875" style="17" customWidth="1"/>
    <col min="36" max="36" width="13.1796875" style="8" customWidth="1"/>
    <col min="37" max="37" width="10" style="8" customWidth="1"/>
    <col min="38" max="38" width="36.08984375" style="8" customWidth="1"/>
    <col min="39" max="39" width="17.90625" style="8" customWidth="1"/>
    <col min="40" max="41" width="23.08984375" style="9" customWidth="1"/>
    <col min="42" max="42" width="12.1796875" style="2" customWidth="1"/>
    <col min="43" max="43" width="8.81640625" style="2" customWidth="1"/>
    <col min="44" max="44" width="10.36328125" style="2" customWidth="1"/>
    <col min="45" max="45" width="8.81640625" style="2" customWidth="1"/>
    <col min="46" max="47" width="10.36328125" style="2" customWidth="1"/>
    <col min="48" max="48" width="8.36328125" style="2" customWidth="1"/>
    <col min="49" max="50" width="10.36328125" style="2" customWidth="1"/>
    <col min="51" max="51" width="13.08984375" style="2" customWidth="1"/>
    <col min="52" max="52" width="11" style="2" customWidth="1"/>
    <col min="53" max="60" width="14.6328125" style="9" customWidth="1"/>
    <col min="61" max="16384" width="8.7265625" style="10"/>
  </cols>
  <sheetData>
    <row r="1" spans="1:60" s="1" customFormat="1" ht="18.5" customHeight="1" x14ac:dyDescent="0.35">
      <c r="A1" s="1" t="s">
        <v>619</v>
      </c>
      <c r="C1" s="12" t="s">
        <v>5</v>
      </c>
      <c r="J1" s="1" t="s">
        <v>724</v>
      </c>
      <c r="O1" s="1" t="s">
        <v>728</v>
      </c>
      <c r="T1" s="1" t="s">
        <v>731</v>
      </c>
      <c r="AD1" s="1" t="s">
        <v>720</v>
      </c>
      <c r="AG1" s="1" t="s">
        <v>44</v>
      </c>
      <c r="AI1" s="15"/>
      <c r="AN1" s="1" t="s">
        <v>45</v>
      </c>
      <c r="AP1" s="1" t="s">
        <v>719</v>
      </c>
      <c r="AY1" s="1" t="s">
        <v>717</v>
      </c>
      <c r="BA1" s="1" t="s">
        <v>6</v>
      </c>
    </row>
    <row r="2" spans="1:60" s="2" customFormat="1" ht="27.5" customHeight="1" x14ac:dyDescent="0.35">
      <c r="A2" s="2" t="s">
        <v>620</v>
      </c>
      <c r="B2" s="2" t="s">
        <v>621</v>
      </c>
      <c r="C2" s="13" t="s">
        <v>622</v>
      </c>
      <c r="D2" s="14" t="s">
        <v>1073</v>
      </c>
      <c r="E2" s="2" t="s">
        <v>8</v>
      </c>
      <c r="F2" s="14" t="s">
        <v>61</v>
      </c>
      <c r="G2" s="2" t="s">
        <v>9</v>
      </c>
      <c r="H2" s="2" t="s">
        <v>10</v>
      </c>
      <c r="I2" s="2" t="s">
        <v>60</v>
      </c>
      <c r="J2" s="14" t="s">
        <v>725</v>
      </c>
      <c r="K2" s="14" t="s">
        <v>726</v>
      </c>
      <c r="L2" s="14" t="s">
        <v>75</v>
      </c>
      <c r="M2" s="14" t="s">
        <v>74</v>
      </c>
      <c r="N2" s="2" t="s">
        <v>727</v>
      </c>
      <c r="O2" s="14" t="s">
        <v>729</v>
      </c>
      <c r="P2" s="14" t="s">
        <v>730</v>
      </c>
      <c r="Q2" s="14" t="s">
        <v>75</v>
      </c>
      <c r="R2" s="14" t="s">
        <v>74</v>
      </c>
      <c r="S2" s="2" t="s">
        <v>727</v>
      </c>
      <c r="T2" s="2" t="s">
        <v>956</v>
      </c>
      <c r="U2" s="2" t="s">
        <v>723</v>
      </c>
      <c r="V2" s="14" t="s">
        <v>67</v>
      </c>
      <c r="W2" s="2" t="s">
        <v>43</v>
      </c>
      <c r="X2" s="14" t="s">
        <v>48</v>
      </c>
      <c r="Y2" s="2" t="s">
        <v>917</v>
      </c>
      <c r="Z2" s="2" t="s">
        <v>919</v>
      </c>
      <c r="AA2" s="2" t="s">
        <v>934</v>
      </c>
      <c r="AB2" s="2" t="s">
        <v>936</v>
      </c>
      <c r="AC2" s="14" t="s">
        <v>42</v>
      </c>
      <c r="AD2" s="2" t="s">
        <v>721</v>
      </c>
      <c r="AE2" s="14" t="s">
        <v>1051</v>
      </c>
      <c r="AF2" s="2" t="s">
        <v>722</v>
      </c>
      <c r="AG2" s="2" t="s">
        <v>4</v>
      </c>
      <c r="AH2" s="2" t="s">
        <v>7</v>
      </c>
      <c r="AI2" s="16" t="s">
        <v>54</v>
      </c>
      <c r="AJ2" s="2" t="s">
        <v>53</v>
      </c>
      <c r="AK2" s="2" t="s">
        <v>50</v>
      </c>
      <c r="AL2" s="2" t="s">
        <v>51</v>
      </c>
      <c r="AM2" s="2" t="s">
        <v>52</v>
      </c>
      <c r="AN2" s="2" t="s">
        <v>732</v>
      </c>
      <c r="AO2" s="2" t="s">
        <v>46</v>
      </c>
      <c r="AP2" s="14" t="s">
        <v>1066</v>
      </c>
      <c r="AQ2" s="14" t="s">
        <v>34</v>
      </c>
      <c r="AR2" s="14" t="s">
        <v>56</v>
      </c>
      <c r="AS2" s="14" t="s">
        <v>58</v>
      </c>
      <c r="AT2" s="14" t="s">
        <v>57</v>
      </c>
      <c r="AU2" s="14" t="s">
        <v>1065</v>
      </c>
      <c r="AV2" s="14" t="s">
        <v>59</v>
      </c>
      <c r="AW2" s="14" t="s">
        <v>70</v>
      </c>
      <c r="AX2" s="14" t="s">
        <v>71</v>
      </c>
      <c r="AY2" s="14" t="s">
        <v>1050</v>
      </c>
      <c r="AZ2" s="14" t="s">
        <v>718</v>
      </c>
      <c r="BA2" s="2" t="s">
        <v>86</v>
      </c>
      <c r="BB2" s="2" t="s">
        <v>0</v>
      </c>
      <c r="BC2" s="2" t="s">
        <v>1</v>
      </c>
      <c r="BD2" s="2" t="s">
        <v>2</v>
      </c>
      <c r="BE2" s="2" t="s">
        <v>3</v>
      </c>
      <c r="BF2" s="2" t="s">
        <v>33</v>
      </c>
      <c r="BG2" s="2" t="s">
        <v>115</v>
      </c>
      <c r="BH2" s="2" t="s">
        <v>116</v>
      </c>
    </row>
    <row r="3" spans="1:60" ht="27.5" customHeight="1" x14ac:dyDescent="0.35">
      <c r="A3" s="2" t="s">
        <v>624</v>
      </c>
      <c r="B3" s="2" t="s">
        <v>623</v>
      </c>
      <c r="C3" s="11">
        <v>45120</v>
      </c>
      <c r="D3" s="3" t="s">
        <v>899</v>
      </c>
      <c r="E3" s="3" t="s">
        <v>15</v>
      </c>
      <c r="F3" s="3" t="s">
        <v>148</v>
      </c>
      <c r="G3" s="3" t="s">
        <v>169</v>
      </c>
      <c r="H3" s="3" t="s">
        <v>76</v>
      </c>
      <c r="J3" s="4" t="s">
        <v>736</v>
      </c>
      <c r="K3" s="4" t="s">
        <v>734</v>
      </c>
      <c r="L3" s="4" t="s">
        <v>1061</v>
      </c>
      <c r="M3" s="4" t="s">
        <v>1059</v>
      </c>
      <c r="N3" s="4" t="s">
        <v>392</v>
      </c>
      <c r="T3" s="6" t="s">
        <v>954</v>
      </c>
      <c r="U3" s="6" t="s">
        <v>935</v>
      </c>
      <c r="V3" s="6" t="s">
        <v>35</v>
      </c>
      <c r="W3" s="6">
        <v>64</v>
      </c>
      <c r="X3" s="6" t="s">
        <v>918</v>
      </c>
      <c r="Y3" s="6" t="s">
        <v>11</v>
      </c>
      <c r="Z3" s="6" t="s">
        <v>126</v>
      </c>
      <c r="AB3" s="6" t="s">
        <v>49</v>
      </c>
      <c r="AC3" s="6" t="s">
        <v>49</v>
      </c>
      <c r="AD3" s="7" t="s">
        <v>76</v>
      </c>
      <c r="AE3" s="7" t="s">
        <v>1053</v>
      </c>
      <c r="AG3" s="8" t="s">
        <v>135</v>
      </c>
      <c r="AH3" s="8" t="s">
        <v>136</v>
      </c>
      <c r="AL3" s="8" t="s">
        <v>140</v>
      </c>
      <c r="AM3" s="8" t="s">
        <v>76</v>
      </c>
      <c r="AP3" s="2">
        <v>1</v>
      </c>
      <c r="AQ3" s="2">
        <v>0</v>
      </c>
      <c r="AR3" s="2">
        <v>1</v>
      </c>
      <c r="AS3" s="2">
        <v>0</v>
      </c>
      <c r="AT3" s="2">
        <v>0</v>
      </c>
      <c r="AU3" s="2">
        <v>0</v>
      </c>
      <c r="AV3" s="2">
        <v>0</v>
      </c>
      <c r="AW3" s="2">
        <v>1</v>
      </c>
      <c r="AX3" s="2">
        <v>0</v>
      </c>
      <c r="AY3" s="2">
        <v>0</v>
      </c>
      <c r="AZ3" s="2">
        <v>0</v>
      </c>
      <c r="BA3" s="9" t="s">
        <v>394</v>
      </c>
      <c r="BB3" s="9" t="s">
        <v>393</v>
      </c>
    </row>
    <row r="4" spans="1:60" ht="27.5" customHeight="1" x14ac:dyDescent="0.35">
      <c r="A4" s="2" t="s">
        <v>625</v>
      </c>
      <c r="B4" s="2" t="s">
        <v>623</v>
      </c>
      <c r="C4" s="11">
        <v>45121</v>
      </c>
      <c r="D4" s="3" t="s">
        <v>899</v>
      </c>
      <c r="E4" s="3" t="s">
        <v>22</v>
      </c>
      <c r="F4" s="3" t="s">
        <v>63</v>
      </c>
      <c r="G4" s="3" t="s">
        <v>174</v>
      </c>
      <c r="H4" s="3" t="s">
        <v>603</v>
      </c>
      <c r="J4" s="4" t="s">
        <v>736</v>
      </c>
      <c r="K4" s="4" t="s">
        <v>734</v>
      </c>
      <c r="L4" s="4" t="s">
        <v>19</v>
      </c>
      <c r="M4" s="4" t="s">
        <v>1059</v>
      </c>
      <c r="N4" s="4" t="s">
        <v>616</v>
      </c>
      <c r="T4" s="6" t="s">
        <v>938</v>
      </c>
      <c r="U4" s="6" t="s">
        <v>935</v>
      </c>
      <c r="V4" s="6" t="s">
        <v>47</v>
      </c>
      <c r="W4" s="6">
        <v>30</v>
      </c>
      <c r="X4" s="6" t="s">
        <v>918</v>
      </c>
      <c r="Z4" s="6" t="s">
        <v>607</v>
      </c>
      <c r="AA4" s="6" t="s">
        <v>604</v>
      </c>
      <c r="AC4" s="6" t="s">
        <v>55</v>
      </c>
      <c r="AD4" s="7" t="s">
        <v>603</v>
      </c>
      <c r="AE4" s="7" t="s">
        <v>1053</v>
      </c>
      <c r="AG4" s="8" t="s">
        <v>608</v>
      </c>
      <c r="AI4" s="17">
        <v>42544</v>
      </c>
      <c r="AL4" s="8" t="s">
        <v>609</v>
      </c>
      <c r="AM4" s="8" t="s">
        <v>603</v>
      </c>
      <c r="AP4" s="2">
        <v>0</v>
      </c>
      <c r="AQ4" s="2">
        <v>0</v>
      </c>
      <c r="AR4" s="2">
        <v>1</v>
      </c>
      <c r="AS4" s="2">
        <v>0</v>
      </c>
      <c r="AT4" s="2">
        <v>0</v>
      </c>
      <c r="AU4" s="2">
        <v>0</v>
      </c>
      <c r="AV4" s="2">
        <v>0</v>
      </c>
      <c r="AW4" s="2">
        <v>0</v>
      </c>
      <c r="AX4" s="2">
        <v>0</v>
      </c>
      <c r="AY4" s="2">
        <v>0</v>
      </c>
      <c r="AZ4" s="2">
        <v>0</v>
      </c>
      <c r="BA4" s="9" t="s">
        <v>606</v>
      </c>
      <c r="BB4" s="9" t="s">
        <v>605</v>
      </c>
    </row>
    <row r="5" spans="1:60" ht="27.5" customHeight="1" x14ac:dyDescent="0.35">
      <c r="A5" s="2" t="s">
        <v>626</v>
      </c>
      <c r="B5" s="2" t="s">
        <v>623</v>
      </c>
      <c r="C5" s="11">
        <v>45121</v>
      </c>
      <c r="D5" s="3" t="s">
        <v>899</v>
      </c>
      <c r="E5" s="3" t="s">
        <v>11</v>
      </c>
      <c r="F5" s="3" t="s">
        <v>63</v>
      </c>
      <c r="G5" s="3" t="s">
        <v>146</v>
      </c>
      <c r="H5" s="3" t="s">
        <v>147</v>
      </c>
      <c r="I5" s="3" t="s">
        <v>178</v>
      </c>
      <c r="J5" s="4" t="s">
        <v>736</v>
      </c>
      <c r="K5" s="4" t="s">
        <v>734</v>
      </c>
      <c r="L5" s="4" t="s">
        <v>20</v>
      </c>
      <c r="M5" s="4" t="s">
        <v>1059</v>
      </c>
      <c r="T5" s="6" t="s">
        <v>214</v>
      </c>
      <c r="U5" s="6" t="s">
        <v>935</v>
      </c>
      <c r="V5" s="6" t="s">
        <v>47</v>
      </c>
      <c r="W5" s="6" t="s">
        <v>227</v>
      </c>
      <c r="X5" s="6" t="s">
        <v>918</v>
      </c>
      <c r="Y5" s="6" t="s">
        <v>978</v>
      </c>
      <c r="AC5" s="6" t="s">
        <v>55</v>
      </c>
      <c r="AD5" s="7" t="s">
        <v>147</v>
      </c>
      <c r="AE5" s="7" t="s">
        <v>1053</v>
      </c>
      <c r="AM5" s="8" t="s">
        <v>147</v>
      </c>
      <c r="AP5" s="2">
        <v>0</v>
      </c>
      <c r="AQ5" s="2">
        <v>1</v>
      </c>
      <c r="AR5" s="2">
        <v>0</v>
      </c>
      <c r="AS5" s="2">
        <v>0</v>
      </c>
      <c r="AT5" s="2">
        <v>0</v>
      </c>
      <c r="AU5" s="2">
        <v>0</v>
      </c>
      <c r="AV5" s="2">
        <v>0</v>
      </c>
      <c r="AW5" s="2">
        <v>0</v>
      </c>
      <c r="AX5" s="2">
        <v>0</v>
      </c>
      <c r="AY5" s="2">
        <v>0</v>
      </c>
      <c r="AZ5" s="2">
        <v>0</v>
      </c>
      <c r="BA5" s="9" t="s">
        <v>234</v>
      </c>
      <c r="BB5" s="9" t="s">
        <v>235</v>
      </c>
      <c r="BC5" s="9" t="s">
        <v>236</v>
      </c>
      <c r="BD5" s="9" t="s">
        <v>237</v>
      </c>
      <c r="BE5" s="9" t="s">
        <v>238</v>
      </c>
    </row>
    <row r="6" spans="1:60" ht="27.5" customHeight="1" x14ac:dyDescent="0.35">
      <c r="A6" s="2" t="s">
        <v>627</v>
      </c>
      <c r="B6" s="2" t="s">
        <v>623</v>
      </c>
      <c r="C6" s="11">
        <v>45127</v>
      </c>
      <c r="D6" s="3" t="s">
        <v>899</v>
      </c>
      <c r="E6" s="3" t="s">
        <v>25</v>
      </c>
      <c r="F6" s="3" t="s">
        <v>914</v>
      </c>
      <c r="G6" s="3" t="s">
        <v>157</v>
      </c>
      <c r="H6" s="3" t="s">
        <v>158</v>
      </c>
      <c r="I6" s="3" t="s">
        <v>710</v>
      </c>
      <c r="J6" s="4" t="s">
        <v>733</v>
      </c>
      <c r="K6" s="4" t="s">
        <v>735</v>
      </c>
      <c r="L6" s="4" t="s">
        <v>69</v>
      </c>
      <c r="M6" s="4" t="s">
        <v>1058</v>
      </c>
      <c r="N6" s="4" t="s">
        <v>348</v>
      </c>
      <c r="O6" s="5" t="s">
        <v>737</v>
      </c>
      <c r="P6" s="5" t="s">
        <v>738</v>
      </c>
      <c r="Q6" s="5" t="s">
        <v>1062</v>
      </c>
      <c r="R6" s="5" t="s">
        <v>1059</v>
      </c>
      <c r="S6" s="5" t="s">
        <v>712</v>
      </c>
      <c r="T6" s="6" t="s">
        <v>944</v>
      </c>
      <c r="U6" s="6" t="s">
        <v>935</v>
      </c>
      <c r="V6" s="6" t="s">
        <v>47</v>
      </c>
      <c r="W6" s="6">
        <v>48</v>
      </c>
      <c r="X6" s="6" t="s">
        <v>918</v>
      </c>
      <c r="AA6" s="6" t="s">
        <v>615</v>
      </c>
      <c r="AC6" s="6" t="s">
        <v>55</v>
      </c>
      <c r="AD6" s="7" t="s">
        <v>399</v>
      </c>
      <c r="AE6" s="7" t="s">
        <v>1052</v>
      </c>
      <c r="AF6" s="7" t="s">
        <v>79</v>
      </c>
      <c r="AM6" s="8" t="s">
        <v>158</v>
      </c>
      <c r="AN6" s="9" t="s">
        <v>398</v>
      </c>
      <c r="AP6" s="2">
        <v>1</v>
      </c>
      <c r="AQ6" s="2">
        <v>0</v>
      </c>
      <c r="AR6" s="2">
        <v>1</v>
      </c>
      <c r="AS6" s="2">
        <v>0</v>
      </c>
      <c r="AT6" s="2">
        <v>0</v>
      </c>
      <c r="AU6" s="2">
        <v>0</v>
      </c>
      <c r="AV6" s="2">
        <v>0</v>
      </c>
      <c r="AW6" s="2">
        <v>0</v>
      </c>
      <c r="AX6" s="2">
        <v>0</v>
      </c>
      <c r="AY6" s="2">
        <v>0</v>
      </c>
      <c r="AZ6" s="2">
        <v>1</v>
      </c>
      <c r="BA6" s="9" t="s">
        <v>396</v>
      </c>
      <c r="BB6" s="9" t="s">
        <v>395</v>
      </c>
    </row>
    <row r="7" spans="1:60" ht="27.5" customHeight="1" x14ac:dyDescent="0.35">
      <c r="A7" s="2" t="s">
        <v>628</v>
      </c>
      <c r="B7" s="2" t="s">
        <v>623</v>
      </c>
      <c r="C7" s="11">
        <v>45127</v>
      </c>
      <c r="D7" s="3" t="s">
        <v>899</v>
      </c>
      <c r="E7" s="3" t="s">
        <v>25</v>
      </c>
      <c r="F7" s="3" t="s">
        <v>914</v>
      </c>
      <c r="G7" s="3" t="s">
        <v>157</v>
      </c>
      <c r="H7" s="3" t="s">
        <v>158</v>
      </c>
      <c r="J7" s="4" t="s">
        <v>736</v>
      </c>
      <c r="K7" s="4" t="s">
        <v>734</v>
      </c>
      <c r="L7" s="4" t="s">
        <v>1061</v>
      </c>
      <c r="M7" s="4" t="s">
        <v>1059</v>
      </c>
      <c r="N7" s="4" t="s">
        <v>392</v>
      </c>
      <c r="T7" s="6" t="s">
        <v>944</v>
      </c>
      <c r="U7" s="6" t="s">
        <v>935</v>
      </c>
      <c r="V7" s="6" t="s">
        <v>47</v>
      </c>
      <c r="W7" s="6">
        <v>48</v>
      </c>
      <c r="X7" s="6" t="s">
        <v>918</v>
      </c>
      <c r="AA7" s="6" t="s">
        <v>615</v>
      </c>
      <c r="AC7" s="6" t="s">
        <v>55</v>
      </c>
      <c r="AD7" s="7" t="s">
        <v>158</v>
      </c>
      <c r="AE7" s="7" t="s">
        <v>1053</v>
      </c>
      <c r="AM7" s="8" t="s">
        <v>158</v>
      </c>
      <c r="AP7" s="2">
        <v>0</v>
      </c>
      <c r="AQ7" s="2">
        <v>0</v>
      </c>
      <c r="AR7" s="2">
        <v>1</v>
      </c>
      <c r="AS7" s="2">
        <v>0</v>
      </c>
      <c r="AT7" s="2">
        <v>0</v>
      </c>
      <c r="AU7" s="2">
        <v>0</v>
      </c>
      <c r="AV7" s="2">
        <v>0</v>
      </c>
      <c r="AW7" s="2">
        <v>0</v>
      </c>
      <c r="AX7" s="2">
        <v>0</v>
      </c>
      <c r="AY7" s="2">
        <v>0</v>
      </c>
      <c r="AZ7" s="2">
        <v>0</v>
      </c>
      <c r="BA7" s="9" t="s">
        <v>396</v>
      </c>
      <c r="BB7" s="9" t="s">
        <v>395</v>
      </c>
      <c r="BC7" s="9" t="s">
        <v>614</v>
      </c>
    </row>
    <row r="8" spans="1:60" ht="27.5" customHeight="1" x14ac:dyDescent="0.35">
      <c r="A8" s="2" t="s">
        <v>629</v>
      </c>
      <c r="B8" s="2" t="s">
        <v>623</v>
      </c>
      <c r="C8" s="11">
        <v>45128</v>
      </c>
      <c r="D8" s="3" t="s">
        <v>899</v>
      </c>
      <c r="E8" s="3" t="s">
        <v>25</v>
      </c>
      <c r="F8" s="3" t="s">
        <v>914</v>
      </c>
      <c r="G8" s="3" t="s">
        <v>157</v>
      </c>
      <c r="H8" s="3" t="s">
        <v>158</v>
      </c>
      <c r="I8" s="3" t="s">
        <v>710</v>
      </c>
      <c r="J8" s="4" t="s">
        <v>733</v>
      </c>
      <c r="K8" s="4" t="s">
        <v>735</v>
      </c>
      <c r="L8" s="4" t="s">
        <v>69</v>
      </c>
      <c r="M8" s="4" t="s">
        <v>1058</v>
      </c>
      <c r="N8" s="4" t="s">
        <v>348</v>
      </c>
      <c r="O8" s="5" t="s">
        <v>737</v>
      </c>
      <c r="P8" s="5" t="s">
        <v>738</v>
      </c>
      <c r="Q8" s="5" t="s">
        <v>1062</v>
      </c>
      <c r="R8" s="5" t="s">
        <v>1059</v>
      </c>
      <c r="S8" s="5" t="s">
        <v>712</v>
      </c>
      <c r="T8" s="6" t="s">
        <v>944</v>
      </c>
      <c r="U8" s="6" t="s">
        <v>935</v>
      </c>
      <c r="V8" s="6" t="s">
        <v>47</v>
      </c>
      <c r="W8" s="6">
        <v>48</v>
      </c>
      <c r="X8" s="6" t="s">
        <v>918</v>
      </c>
      <c r="AA8" s="6" t="s">
        <v>615</v>
      </c>
      <c r="AC8" s="6" t="s">
        <v>55</v>
      </c>
      <c r="AD8" s="7" t="s">
        <v>399</v>
      </c>
      <c r="AE8" s="7" t="s">
        <v>1052</v>
      </c>
      <c r="AF8" s="7" t="s">
        <v>79</v>
      </c>
      <c r="AM8" s="8" t="s">
        <v>158</v>
      </c>
      <c r="AN8" s="9" t="s">
        <v>398</v>
      </c>
      <c r="AP8" s="2">
        <v>1</v>
      </c>
      <c r="AQ8" s="2">
        <v>0</v>
      </c>
      <c r="AR8" s="2">
        <v>1</v>
      </c>
      <c r="AS8" s="2">
        <v>0</v>
      </c>
      <c r="AT8" s="2">
        <v>0</v>
      </c>
      <c r="AU8" s="2">
        <v>0</v>
      </c>
      <c r="AV8" s="2">
        <v>0</v>
      </c>
      <c r="AW8" s="2">
        <v>0</v>
      </c>
      <c r="AX8" s="2">
        <v>0</v>
      </c>
      <c r="AY8" s="2">
        <v>0</v>
      </c>
      <c r="AZ8" s="2">
        <v>1</v>
      </c>
      <c r="BA8" s="9" t="s">
        <v>396</v>
      </c>
      <c r="BB8" s="9" t="s">
        <v>395</v>
      </c>
    </row>
    <row r="9" spans="1:60" ht="27.5" customHeight="1" x14ac:dyDescent="0.35">
      <c r="A9" s="2" t="s">
        <v>630</v>
      </c>
      <c r="B9" s="2" t="s">
        <v>623</v>
      </c>
      <c r="C9" s="11">
        <v>45128</v>
      </c>
      <c r="D9" s="3" t="s">
        <v>899</v>
      </c>
      <c r="E9" s="3" t="s">
        <v>14</v>
      </c>
      <c r="F9" s="3" t="s">
        <v>148</v>
      </c>
      <c r="G9" s="3" t="s">
        <v>149</v>
      </c>
      <c r="H9" s="3" t="s">
        <v>150</v>
      </c>
      <c r="I9" s="3" t="s">
        <v>179</v>
      </c>
      <c r="J9" s="4" t="s">
        <v>736</v>
      </c>
      <c r="K9" s="4" t="s">
        <v>734</v>
      </c>
      <c r="L9" s="4" t="s">
        <v>20</v>
      </c>
      <c r="M9" s="4" t="s">
        <v>1059</v>
      </c>
      <c r="N9" s="4" t="s">
        <v>196</v>
      </c>
      <c r="T9" s="6" t="s">
        <v>950</v>
      </c>
      <c r="U9" s="6" t="s">
        <v>935</v>
      </c>
      <c r="V9" s="6" t="s">
        <v>47</v>
      </c>
      <c r="W9" s="6">
        <v>33</v>
      </c>
      <c r="X9" s="6" t="s">
        <v>918</v>
      </c>
      <c r="Y9" s="6" t="s">
        <v>611</v>
      </c>
      <c r="Z9" s="6" t="s">
        <v>612</v>
      </c>
      <c r="AC9" s="6" t="s">
        <v>66</v>
      </c>
      <c r="AD9" s="7" t="s">
        <v>150</v>
      </c>
      <c r="AE9" s="7" t="s">
        <v>1054</v>
      </c>
      <c r="AI9" s="17">
        <v>45128</v>
      </c>
      <c r="AJ9" s="8" t="s">
        <v>331</v>
      </c>
      <c r="AK9" s="8">
        <v>0</v>
      </c>
      <c r="AM9" s="8" t="s">
        <v>150</v>
      </c>
      <c r="AO9" s="9" t="s">
        <v>613</v>
      </c>
      <c r="AP9" s="2">
        <v>0</v>
      </c>
      <c r="AQ9" s="2">
        <v>1</v>
      </c>
      <c r="AR9" s="2">
        <v>0</v>
      </c>
      <c r="AS9" s="2">
        <v>0</v>
      </c>
      <c r="AT9" s="2">
        <v>0</v>
      </c>
      <c r="AU9" s="2">
        <v>0</v>
      </c>
      <c r="AV9" s="2">
        <v>0</v>
      </c>
      <c r="AW9" s="2">
        <v>0</v>
      </c>
      <c r="AX9" s="2">
        <v>0</v>
      </c>
      <c r="AY9" s="2">
        <v>0</v>
      </c>
      <c r="AZ9" s="2">
        <v>0</v>
      </c>
      <c r="BA9" s="9" t="s">
        <v>239</v>
      </c>
      <c r="BB9" s="9" t="s">
        <v>240</v>
      </c>
      <c r="BC9" s="9" t="s">
        <v>241</v>
      </c>
      <c r="BD9" s="9" t="s">
        <v>330</v>
      </c>
      <c r="BE9" s="9" t="s">
        <v>610</v>
      </c>
    </row>
    <row r="10" spans="1:60" ht="27.5" customHeight="1" x14ac:dyDescent="0.35">
      <c r="A10" s="2" t="s">
        <v>631</v>
      </c>
      <c r="B10" s="2" t="s">
        <v>623</v>
      </c>
      <c r="C10" s="11">
        <v>45129</v>
      </c>
      <c r="D10" s="3" t="s">
        <v>899</v>
      </c>
      <c r="E10" s="3" t="s">
        <v>25</v>
      </c>
      <c r="F10" s="3" t="s">
        <v>914</v>
      </c>
      <c r="G10" s="3" t="s">
        <v>157</v>
      </c>
      <c r="H10" s="3" t="s">
        <v>158</v>
      </c>
      <c r="I10" s="3" t="s">
        <v>710</v>
      </c>
      <c r="J10" s="4" t="s">
        <v>733</v>
      </c>
      <c r="K10" s="4" t="s">
        <v>735</v>
      </c>
      <c r="L10" s="4" t="s">
        <v>69</v>
      </c>
      <c r="M10" s="4" t="s">
        <v>1058</v>
      </c>
      <c r="N10" s="4" t="s">
        <v>348</v>
      </c>
      <c r="O10" s="5" t="s">
        <v>737</v>
      </c>
      <c r="P10" s="5" t="s">
        <v>738</v>
      </c>
      <c r="Q10" s="5" t="s">
        <v>1062</v>
      </c>
      <c r="R10" s="5" t="s">
        <v>1059</v>
      </c>
      <c r="S10" s="5" t="s">
        <v>712</v>
      </c>
      <c r="T10" s="6" t="s">
        <v>944</v>
      </c>
      <c r="U10" s="6" t="s">
        <v>935</v>
      </c>
      <c r="V10" s="6" t="s">
        <v>47</v>
      </c>
      <c r="W10" s="6">
        <v>48</v>
      </c>
      <c r="X10" s="6" t="s">
        <v>918</v>
      </c>
      <c r="AA10" s="6" t="s">
        <v>615</v>
      </c>
      <c r="AC10" s="6" t="s">
        <v>55</v>
      </c>
      <c r="AD10" s="7" t="s">
        <v>399</v>
      </c>
      <c r="AE10" s="7" t="s">
        <v>1052</v>
      </c>
      <c r="AF10" s="7" t="s">
        <v>79</v>
      </c>
      <c r="AM10" s="8" t="s">
        <v>158</v>
      </c>
      <c r="AN10" s="9" t="s">
        <v>398</v>
      </c>
      <c r="AP10" s="2">
        <v>1</v>
      </c>
      <c r="AQ10" s="2">
        <v>0</v>
      </c>
      <c r="AR10" s="2">
        <v>1</v>
      </c>
      <c r="AS10" s="2">
        <v>0</v>
      </c>
      <c r="AT10" s="2">
        <v>0</v>
      </c>
      <c r="AU10" s="2">
        <v>0</v>
      </c>
      <c r="AV10" s="2">
        <v>0</v>
      </c>
      <c r="AW10" s="2">
        <v>0</v>
      </c>
      <c r="AX10" s="2">
        <v>0</v>
      </c>
      <c r="AY10" s="2">
        <v>0</v>
      </c>
      <c r="AZ10" s="2">
        <v>1</v>
      </c>
      <c r="BA10" s="9" t="s">
        <v>396</v>
      </c>
      <c r="BB10" s="9" t="s">
        <v>395</v>
      </c>
    </row>
    <row r="11" spans="1:60" ht="27.5" customHeight="1" x14ac:dyDescent="0.35">
      <c r="A11" s="2" t="s">
        <v>632</v>
      </c>
      <c r="B11" s="2" t="s">
        <v>623</v>
      </c>
      <c r="C11" s="11">
        <v>45129</v>
      </c>
      <c r="D11" s="3" t="s">
        <v>899</v>
      </c>
      <c r="E11" s="3" t="s">
        <v>15</v>
      </c>
      <c r="F11" s="3" t="s">
        <v>148</v>
      </c>
      <c r="G11" s="3" t="s">
        <v>169</v>
      </c>
      <c r="H11" s="3" t="s">
        <v>137</v>
      </c>
      <c r="I11" s="3" t="s">
        <v>703</v>
      </c>
      <c r="J11" s="4" t="s">
        <v>733</v>
      </c>
      <c r="K11" s="4" t="s">
        <v>735</v>
      </c>
      <c r="L11" s="4" t="s">
        <v>69</v>
      </c>
      <c r="M11" s="4" t="s">
        <v>1058</v>
      </c>
      <c r="N11" s="4" t="s">
        <v>80</v>
      </c>
      <c r="O11" s="5" t="s">
        <v>737</v>
      </c>
      <c r="P11" s="5" t="s">
        <v>738</v>
      </c>
      <c r="Q11" s="5" t="s">
        <v>1062</v>
      </c>
      <c r="R11" s="5" t="s">
        <v>1059</v>
      </c>
      <c r="S11" s="5" t="s">
        <v>712</v>
      </c>
      <c r="T11" s="6" t="s">
        <v>929</v>
      </c>
      <c r="U11" s="6" t="s">
        <v>935</v>
      </c>
      <c r="V11" s="6" t="s">
        <v>35</v>
      </c>
      <c r="X11" s="6" t="s">
        <v>918</v>
      </c>
      <c r="Y11" s="6" t="s">
        <v>11</v>
      </c>
      <c r="Z11" s="6" t="s">
        <v>405</v>
      </c>
      <c r="AC11" s="6" t="s">
        <v>72</v>
      </c>
      <c r="AD11" s="7" t="s">
        <v>714</v>
      </c>
      <c r="AE11" s="7" t="s">
        <v>1053</v>
      </c>
      <c r="AF11" s="7" t="s">
        <v>79</v>
      </c>
      <c r="AG11" s="8" t="s">
        <v>1021</v>
      </c>
      <c r="AH11" s="8" t="s">
        <v>408</v>
      </c>
      <c r="AM11" s="8" t="s">
        <v>137</v>
      </c>
      <c r="AN11" s="9" t="s">
        <v>81</v>
      </c>
      <c r="AP11" s="2">
        <v>1</v>
      </c>
      <c r="AQ11" s="2">
        <v>0</v>
      </c>
      <c r="AR11" s="2">
        <v>1</v>
      </c>
      <c r="AS11" s="2">
        <v>0</v>
      </c>
      <c r="AT11" s="2">
        <v>0</v>
      </c>
      <c r="AU11" s="2">
        <v>0</v>
      </c>
      <c r="AV11" s="2">
        <v>1</v>
      </c>
      <c r="AW11" s="2">
        <v>1</v>
      </c>
      <c r="AX11" s="2">
        <v>0</v>
      </c>
      <c r="AY11" s="2">
        <v>0</v>
      </c>
      <c r="AZ11" s="2">
        <v>1</v>
      </c>
      <c r="BA11" s="9" t="s">
        <v>87</v>
      </c>
      <c r="BB11" s="9" t="s">
        <v>88</v>
      </c>
    </row>
    <row r="12" spans="1:60" ht="27.5" customHeight="1" x14ac:dyDescent="0.35">
      <c r="A12" s="2" t="s">
        <v>633</v>
      </c>
      <c r="B12" s="2" t="s">
        <v>623</v>
      </c>
      <c r="C12" s="11">
        <v>45130</v>
      </c>
      <c r="D12" s="3" t="s">
        <v>899</v>
      </c>
      <c r="E12" s="3" t="s">
        <v>25</v>
      </c>
      <c r="F12" s="3" t="s">
        <v>914</v>
      </c>
      <c r="G12" s="3" t="s">
        <v>157</v>
      </c>
      <c r="H12" s="3" t="s">
        <v>158</v>
      </c>
      <c r="I12" s="3" t="s">
        <v>710</v>
      </c>
      <c r="J12" s="4" t="s">
        <v>733</v>
      </c>
      <c r="K12" s="4" t="s">
        <v>735</v>
      </c>
      <c r="L12" s="4" t="s">
        <v>69</v>
      </c>
      <c r="M12" s="4" t="s">
        <v>1058</v>
      </c>
      <c r="N12" s="4" t="s">
        <v>348</v>
      </c>
      <c r="O12" s="5" t="s">
        <v>737</v>
      </c>
      <c r="P12" s="5" t="s">
        <v>738</v>
      </c>
      <c r="Q12" s="5" t="s">
        <v>1062</v>
      </c>
      <c r="R12" s="5" t="s">
        <v>1059</v>
      </c>
      <c r="S12" s="5" t="s">
        <v>712</v>
      </c>
      <c r="T12" s="6" t="s">
        <v>944</v>
      </c>
      <c r="U12" s="6" t="s">
        <v>935</v>
      </c>
      <c r="V12" s="6" t="s">
        <v>47</v>
      </c>
      <c r="W12" s="6">
        <v>48</v>
      </c>
      <c r="X12" s="6" t="s">
        <v>918</v>
      </c>
      <c r="AA12" s="6" t="s">
        <v>615</v>
      </c>
      <c r="AC12" s="6" t="s">
        <v>55</v>
      </c>
      <c r="AD12" s="7" t="s">
        <v>399</v>
      </c>
      <c r="AE12" s="7" t="s">
        <v>1052</v>
      </c>
      <c r="AF12" s="7" t="s">
        <v>79</v>
      </c>
      <c r="AM12" s="8" t="s">
        <v>158</v>
      </c>
      <c r="AN12" s="9" t="s">
        <v>398</v>
      </c>
      <c r="AP12" s="2">
        <v>1</v>
      </c>
      <c r="AQ12" s="2">
        <v>0</v>
      </c>
      <c r="AR12" s="2">
        <v>1</v>
      </c>
      <c r="AS12" s="2">
        <v>0</v>
      </c>
      <c r="AT12" s="2">
        <v>0</v>
      </c>
      <c r="AU12" s="2">
        <v>0</v>
      </c>
      <c r="AV12" s="2">
        <v>0</v>
      </c>
      <c r="AW12" s="2">
        <v>0</v>
      </c>
      <c r="AX12" s="2">
        <v>0</v>
      </c>
      <c r="AY12" s="2">
        <v>0</v>
      </c>
      <c r="AZ12" s="2">
        <v>1</v>
      </c>
      <c r="BA12" s="9" t="s">
        <v>396</v>
      </c>
      <c r="BB12" s="9" t="s">
        <v>395</v>
      </c>
    </row>
    <row r="13" spans="1:60" ht="27.5" customHeight="1" x14ac:dyDescent="0.35">
      <c r="A13" s="2" t="s">
        <v>634</v>
      </c>
      <c r="B13" s="2" t="s">
        <v>623</v>
      </c>
      <c r="C13" s="11">
        <v>45130</v>
      </c>
      <c r="D13" s="3" t="s">
        <v>899</v>
      </c>
      <c r="E13" s="3" t="s">
        <v>15</v>
      </c>
      <c r="F13" s="3" t="s">
        <v>148</v>
      </c>
      <c r="G13" s="3" t="s">
        <v>169</v>
      </c>
      <c r="H13" s="3" t="s">
        <v>137</v>
      </c>
      <c r="I13" s="3" t="s">
        <v>703</v>
      </c>
      <c r="J13" s="4" t="s">
        <v>733</v>
      </c>
      <c r="K13" s="4" t="s">
        <v>735</v>
      </c>
      <c r="L13" s="4" t="s">
        <v>69</v>
      </c>
      <c r="M13" s="4" t="s">
        <v>1058</v>
      </c>
      <c r="N13" s="4" t="s">
        <v>80</v>
      </c>
      <c r="O13" s="5" t="s">
        <v>737</v>
      </c>
      <c r="P13" s="5" t="s">
        <v>738</v>
      </c>
      <c r="Q13" s="5" t="s">
        <v>1062</v>
      </c>
      <c r="R13" s="5" t="s">
        <v>1059</v>
      </c>
      <c r="S13" s="5" t="s">
        <v>712</v>
      </c>
      <c r="T13" s="6" t="s">
        <v>929</v>
      </c>
      <c r="U13" s="6" t="s">
        <v>935</v>
      </c>
      <c r="V13" s="6" t="s">
        <v>35</v>
      </c>
      <c r="X13" s="6" t="s">
        <v>918</v>
      </c>
      <c r="Y13" s="6" t="s">
        <v>11</v>
      </c>
      <c r="Z13" s="6" t="s">
        <v>405</v>
      </c>
      <c r="AC13" s="6" t="s">
        <v>72</v>
      </c>
      <c r="AD13" s="7" t="s">
        <v>714</v>
      </c>
      <c r="AE13" s="7" t="s">
        <v>1053</v>
      </c>
      <c r="AF13" s="7" t="s">
        <v>79</v>
      </c>
      <c r="AG13" s="8" t="s">
        <v>1021</v>
      </c>
      <c r="AH13" s="8" t="s">
        <v>408</v>
      </c>
      <c r="AM13" s="8" t="s">
        <v>137</v>
      </c>
      <c r="AN13" s="9" t="s">
        <v>81</v>
      </c>
      <c r="AP13" s="2">
        <v>1</v>
      </c>
      <c r="AQ13" s="2">
        <v>0</v>
      </c>
      <c r="AR13" s="2">
        <v>1</v>
      </c>
      <c r="AS13" s="2">
        <v>0</v>
      </c>
      <c r="AT13" s="2">
        <v>0</v>
      </c>
      <c r="AU13" s="2">
        <v>0</v>
      </c>
      <c r="AV13" s="2">
        <v>1</v>
      </c>
      <c r="AW13" s="2">
        <v>1</v>
      </c>
      <c r="AX13" s="2">
        <v>0</v>
      </c>
      <c r="AY13" s="2">
        <v>0</v>
      </c>
      <c r="AZ13" s="2">
        <v>1</v>
      </c>
      <c r="BA13" s="9" t="s">
        <v>87</v>
      </c>
      <c r="BB13" s="9" t="s">
        <v>88</v>
      </c>
    </row>
    <row r="14" spans="1:60" ht="27.5" customHeight="1" x14ac:dyDescent="0.35">
      <c r="A14" s="2" t="s">
        <v>635</v>
      </c>
      <c r="B14" s="2" t="s">
        <v>623</v>
      </c>
      <c r="C14" s="11">
        <v>45131</v>
      </c>
      <c r="D14" s="3" t="s">
        <v>899</v>
      </c>
      <c r="E14" s="3" t="s">
        <v>25</v>
      </c>
      <c r="F14" s="3" t="s">
        <v>914</v>
      </c>
      <c r="G14" s="3" t="s">
        <v>157</v>
      </c>
      <c r="H14" s="3" t="s">
        <v>158</v>
      </c>
      <c r="I14" s="3" t="s">
        <v>710</v>
      </c>
      <c r="J14" s="4" t="s">
        <v>733</v>
      </c>
      <c r="K14" s="4" t="s">
        <v>735</v>
      </c>
      <c r="L14" s="4" t="s">
        <v>69</v>
      </c>
      <c r="M14" s="4" t="s">
        <v>1058</v>
      </c>
      <c r="N14" s="4" t="s">
        <v>348</v>
      </c>
      <c r="O14" s="5" t="s">
        <v>737</v>
      </c>
      <c r="P14" s="5" t="s">
        <v>738</v>
      </c>
      <c r="Q14" s="5" t="s">
        <v>1062</v>
      </c>
      <c r="R14" s="5" t="s">
        <v>1059</v>
      </c>
      <c r="S14" s="5" t="s">
        <v>712</v>
      </c>
      <c r="T14" s="6" t="s">
        <v>944</v>
      </c>
      <c r="U14" s="6" t="s">
        <v>935</v>
      </c>
      <c r="V14" s="6" t="s">
        <v>47</v>
      </c>
      <c r="W14" s="6">
        <v>48</v>
      </c>
      <c r="X14" s="6" t="s">
        <v>918</v>
      </c>
      <c r="AA14" s="6" t="s">
        <v>615</v>
      </c>
      <c r="AC14" s="6" t="s">
        <v>55</v>
      </c>
      <c r="AD14" s="7" t="s">
        <v>399</v>
      </c>
      <c r="AE14" s="7" t="s">
        <v>1052</v>
      </c>
      <c r="AF14" s="7" t="s">
        <v>79</v>
      </c>
      <c r="AM14" s="8" t="s">
        <v>158</v>
      </c>
      <c r="AN14" s="9" t="s">
        <v>398</v>
      </c>
      <c r="AP14" s="2">
        <v>1</v>
      </c>
      <c r="AQ14" s="2">
        <v>0</v>
      </c>
      <c r="AR14" s="2">
        <v>1</v>
      </c>
      <c r="AS14" s="2">
        <v>0</v>
      </c>
      <c r="AT14" s="2">
        <v>0</v>
      </c>
      <c r="AU14" s="2">
        <v>0</v>
      </c>
      <c r="AV14" s="2">
        <v>0</v>
      </c>
      <c r="AW14" s="2">
        <v>0</v>
      </c>
      <c r="AX14" s="2">
        <v>0</v>
      </c>
      <c r="AY14" s="2">
        <v>0</v>
      </c>
      <c r="AZ14" s="2">
        <v>1</v>
      </c>
      <c r="BA14" s="9" t="s">
        <v>396</v>
      </c>
      <c r="BB14" s="9" t="s">
        <v>395</v>
      </c>
    </row>
    <row r="15" spans="1:60" ht="27.5" customHeight="1" x14ac:dyDescent="0.35">
      <c r="A15" s="2" t="s">
        <v>636</v>
      </c>
      <c r="B15" s="2" t="s">
        <v>623</v>
      </c>
      <c r="C15" s="11">
        <v>45131</v>
      </c>
      <c r="D15" s="3" t="s">
        <v>899</v>
      </c>
      <c r="E15" s="3" t="s">
        <v>15</v>
      </c>
      <c r="F15" s="3" t="s">
        <v>148</v>
      </c>
      <c r="G15" s="3" t="s">
        <v>169</v>
      </c>
      <c r="H15" s="3" t="s">
        <v>137</v>
      </c>
      <c r="I15" s="3" t="s">
        <v>703</v>
      </c>
      <c r="J15" s="4" t="s">
        <v>733</v>
      </c>
      <c r="K15" s="4" t="s">
        <v>735</v>
      </c>
      <c r="L15" s="4" t="s">
        <v>69</v>
      </c>
      <c r="M15" s="4" t="s">
        <v>1058</v>
      </c>
      <c r="N15" s="4" t="s">
        <v>80</v>
      </c>
      <c r="O15" s="5" t="s">
        <v>737</v>
      </c>
      <c r="P15" s="5" t="s">
        <v>738</v>
      </c>
      <c r="Q15" s="5" t="s">
        <v>1062</v>
      </c>
      <c r="R15" s="5" t="s">
        <v>1059</v>
      </c>
      <c r="S15" s="5" t="s">
        <v>712</v>
      </c>
      <c r="T15" s="6" t="s">
        <v>929</v>
      </c>
      <c r="U15" s="6" t="s">
        <v>935</v>
      </c>
      <c r="V15" s="6" t="s">
        <v>35</v>
      </c>
      <c r="X15" s="6" t="s">
        <v>918</v>
      </c>
      <c r="Y15" s="6" t="s">
        <v>11</v>
      </c>
      <c r="Z15" s="6" t="s">
        <v>405</v>
      </c>
      <c r="AC15" s="6" t="s">
        <v>72</v>
      </c>
      <c r="AD15" s="7" t="s">
        <v>714</v>
      </c>
      <c r="AE15" s="7" t="s">
        <v>1053</v>
      </c>
      <c r="AF15" s="7" t="s">
        <v>79</v>
      </c>
      <c r="AG15" s="8" t="s">
        <v>1021</v>
      </c>
      <c r="AH15" s="8" t="s">
        <v>408</v>
      </c>
      <c r="AM15" s="8" t="s">
        <v>137</v>
      </c>
      <c r="AN15" s="9" t="s">
        <v>81</v>
      </c>
      <c r="AP15" s="2">
        <v>1</v>
      </c>
      <c r="AQ15" s="2">
        <v>0</v>
      </c>
      <c r="AR15" s="2">
        <v>1</v>
      </c>
      <c r="AS15" s="2">
        <v>0</v>
      </c>
      <c r="AT15" s="2">
        <v>0</v>
      </c>
      <c r="AU15" s="2">
        <v>0</v>
      </c>
      <c r="AV15" s="2">
        <v>1</v>
      </c>
      <c r="AW15" s="2">
        <v>1</v>
      </c>
      <c r="AX15" s="2">
        <v>0</v>
      </c>
      <c r="AY15" s="2">
        <v>0</v>
      </c>
      <c r="AZ15" s="2">
        <v>1</v>
      </c>
      <c r="BA15" s="9" t="s">
        <v>87</v>
      </c>
      <c r="BB15" s="9" t="s">
        <v>88</v>
      </c>
    </row>
    <row r="16" spans="1:60" ht="27.5" customHeight="1" x14ac:dyDescent="0.35">
      <c r="A16" s="2" t="s">
        <v>637</v>
      </c>
      <c r="B16" s="2" t="s">
        <v>623</v>
      </c>
      <c r="C16" s="11">
        <v>45132</v>
      </c>
      <c r="D16" s="3" t="s">
        <v>899</v>
      </c>
      <c r="E16" s="3" t="s">
        <v>25</v>
      </c>
      <c r="F16" s="3" t="s">
        <v>914</v>
      </c>
      <c r="G16" s="3" t="s">
        <v>157</v>
      </c>
      <c r="H16" s="3" t="s">
        <v>158</v>
      </c>
      <c r="I16" s="3" t="s">
        <v>710</v>
      </c>
      <c r="J16" s="4" t="s">
        <v>733</v>
      </c>
      <c r="K16" s="4" t="s">
        <v>735</v>
      </c>
      <c r="L16" s="4" t="s">
        <v>69</v>
      </c>
      <c r="M16" s="4" t="s">
        <v>1058</v>
      </c>
      <c r="N16" s="4" t="s">
        <v>348</v>
      </c>
      <c r="O16" s="5" t="s">
        <v>737</v>
      </c>
      <c r="P16" s="5" t="s">
        <v>738</v>
      </c>
      <c r="Q16" s="5" t="s">
        <v>1062</v>
      </c>
      <c r="R16" s="5" t="s">
        <v>1059</v>
      </c>
      <c r="S16" s="5" t="s">
        <v>712</v>
      </c>
      <c r="T16" s="6" t="s">
        <v>944</v>
      </c>
      <c r="U16" s="6" t="s">
        <v>935</v>
      </c>
      <c r="V16" s="6" t="s">
        <v>47</v>
      </c>
      <c r="W16" s="6">
        <v>48</v>
      </c>
      <c r="X16" s="6" t="s">
        <v>918</v>
      </c>
      <c r="AA16" s="6" t="s">
        <v>615</v>
      </c>
      <c r="AC16" s="6" t="s">
        <v>55</v>
      </c>
      <c r="AD16" s="7" t="s">
        <v>399</v>
      </c>
      <c r="AE16" s="7" t="s">
        <v>1052</v>
      </c>
      <c r="AF16" s="7" t="s">
        <v>79</v>
      </c>
      <c r="AM16" s="8" t="s">
        <v>158</v>
      </c>
      <c r="AN16" s="9" t="s">
        <v>398</v>
      </c>
      <c r="AP16" s="2">
        <v>1</v>
      </c>
      <c r="AQ16" s="2">
        <v>0</v>
      </c>
      <c r="AR16" s="2">
        <v>1</v>
      </c>
      <c r="AS16" s="2">
        <v>0</v>
      </c>
      <c r="AT16" s="2">
        <v>0</v>
      </c>
      <c r="AU16" s="2">
        <v>0</v>
      </c>
      <c r="AV16" s="2">
        <v>0</v>
      </c>
      <c r="AW16" s="2">
        <v>0</v>
      </c>
      <c r="AX16" s="2">
        <v>0</v>
      </c>
      <c r="AY16" s="2">
        <v>0</v>
      </c>
      <c r="AZ16" s="2">
        <v>1</v>
      </c>
      <c r="BA16" s="9" t="s">
        <v>396</v>
      </c>
      <c r="BB16" s="9" t="s">
        <v>395</v>
      </c>
    </row>
    <row r="17" spans="1:56" ht="27.5" customHeight="1" x14ac:dyDescent="0.35">
      <c r="A17" s="2" t="s">
        <v>638</v>
      </c>
      <c r="B17" s="2" t="s">
        <v>623</v>
      </c>
      <c r="C17" s="11">
        <v>45132</v>
      </c>
      <c r="D17" s="3" t="s">
        <v>899</v>
      </c>
      <c r="E17" s="3" t="s">
        <v>15</v>
      </c>
      <c r="F17" s="3" t="s">
        <v>148</v>
      </c>
      <c r="G17" s="3" t="s">
        <v>169</v>
      </c>
      <c r="H17" s="3" t="s">
        <v>137</v>
      </c>
      <c r="I17" s="3" t="s">
        <v>703</v>
      </c>
      <c r="J17" s="4" t="s">
        <v>733</v>
      </c>
      <c r="K17" s="4" t="s">
        <v>735</v>
      </c>
      <c r="L17" s="4" t="s">
        <v>69</v>
      </c>
      <c r="M17" s="4" t="s">
        <v>1058</v>
      </c>
      <c r="N17" s="4" t="s">
        <v>80</v>
      </c>
      <c r="O17" s="5" t="s">
        <v>737</v>
      </c>
      <c r="P17" s="5" t="s">
        <v>738</v>
      </c>
      <c r="Q17" s="5" t="s">
        <v>1062</v>
      </c>
      <c r="R17" s="5" t="s">
        <v>1059</v>
      </c>
      <c r="S17" s="5" t="s">
        <v>712</v>
      </c>
      <c r="T17" s="6" t="s">
        <v>929</v>
      </c>
      <c r="U17" s="6" t="s">
        <v>935</v>
      </c>
      <c r="V17" s="6" t="s">
        <v>35</v>
      </c>
      <c r="X17" s="6" t="s">
        <v>918</v>
      </c>
      <c r="Y17" s="6" t="s">
        <v>11</v>
      </c>
      <c r="Z17" s="6" t="s">
        <v>405</v>
      </c>
      <c r="AC17" s="6" t="s">
        <v>72</v>
      </c>
      <c r="AD17" s="7" t="s">
        <v>714</v>
      </c>
      <c r="AE17" s="7" t="s">
        <v>1053</v>
      </c>
      <c r="AF17" s="7" t="s">
        <v>79</v>
      </c>
      <c r="AG17" s="8" t="s">
        <v>1021</v>
      </c>
      <c r="AH17" s="8" t="s">
        <v>408</v>
      </c>
      <c r="AM17" s="8" t="s">
        <v>137</v>
      </c>
      <c r="AN17" s="9" t="s">
        <v>81</v>
      </c>
      <c r="AP17" s="2">
        <v>1</v>
      </c>
      <c r="AQ17" s="2">
        <v>0</v>
      </c>
      <c r="AR17" s="2">
        <v>1</v>
      </c>
      <c r="AS17" s="2">
        <v>0</v>
      </c>
      <c r="AT17" s="2">
        <v>0</v>
      </c>
      <c r="AU17" s="2">
        <v>0</v>
      </c>
      <c r="AV17" s="2">
        <v>1</v>
      </c>
      <c r="AW17" s="2">
        <v>1</v>
      </c>
      <c r="AX17" s="2">
        <v>0</v>
      </c>
      <c r="AY17" s="2">
        <v>0</v>
      </c>
      <c r="AZ17" s="2">
        <v>1</v>
      </c>
      <c r="BA17" s="9" t="s">
        <v>87</v>
      </c>
      <c r="BB17" s="9" t="s">
        <v>88</v>
      </c>
    </row>
    <row r="18" spans="1:56" ht="27.5" customHeight="1" x14ac:dyDescent="0.35">
      <c r="A18" s="2" t="s">
        <v>639</v>
      </c>
      <c r="B18" s="2" t="s">
        <v>623</v>
      </c>
      <c r="C18" s="11">
        <v>45132</v>
      </c>
      <c r="D18" s="3" t="s">
        <v>899</v>
      </c>
      <c r="E18" s="3" t="s">
        <v>15</v>
      </c>
      <c r="F18" s="3" t="s">
        <v>148</v>
      </c>
      <c r="G18" s="3" t="s">
        <v>169</v>
      </c>
      <c r="H18" s="3" t="s">
        <v>138</v>
      </c>
      <c r="J18" s="4" t="s">
        <v>736</v>
      </c>
      <c r="K18" s="4" t="s">
        <v>734</v>
      </c>
      <c r="L18" s="4" t="s">
        <v>19</v>
      </c>
      <c r="M18" s="4" t="s">
        <v>1059</v>
      </c>
      <c r="N18" s="4" t="s">
        <v>421</v>
      </c>
      <c r="T18" s="6" t="s">
        <v>940</v>
      </c>
      <c r="U18" s="6" t="s">
        <v>935</v>
      </c>
      <c r="V18" s="6" t="s">
        <v>35</v>
      </c>
      <c r="W18" s="6">
        <v>27</v>
      </c>
      <c r="X18" s="6" t="s">
        <v>918</v>
      </c>
      <c r="Z18" s="6" t="s">
        <v>425</v>
      </c>
      <c r="AA18" s="6" t="s">
        <v>423</v>
      </c>
      <c r="AC18" s="6" t="s">
        <v>55</v>
      </c>
      <c r="AD18" s="7" t="s">
        <v>138</v>
      </c>
      <c r="AE18" s="7" t="s">
        <v>1053</v>
      </c>
      <c r="AI18" s="17">
        <v>44745</v>
      </c>
      <c r="AJ18" s="8" t="s">
        <v>111</v>
      </c>
      <c r="AK18" s="8" t="s">
        <v>533</v>
      </c>
      <c r="AL18" s="8" t="s">
        <v>534</v>
      </c>
      <c r="AM18" s="8" t="s">
        <v>138</v>
      </c>
      <c r="AP18" s="2">
        <v>0</v>
      </c>
      <c r="AQ18" s="2">
        <v>0</v>
      </c>
      <c r="AR18" s="2">
        <v>1</v>
      </c>
      <c r="AS18" s="2">
        <v>0</v>
      </c>
      <c r="AT18" s="2">
        <v>0</v>
      </c>
      <c r="AU18" s="2">
        <v>0</v>
      </c>
      <c r="AV18" s="2">
        <v>0</v>
      </c>
      <c r="AW18" s="2">
        <v>1</v>
      </c>
      <c r="AX18" s="2">
        <v>0</v>
      </c>
      <c r="AY18" s="2">
        <v>0</v>
      </c>
      <c r="AZ18" s="2">
        <v>0</v>
      </c>
      <c r="BA18" s="9" t="s">
        <v>532</v>
      </c>
      <c r="BB18" s="9" t="s">
        <v>124</v>
      </c>
      <c r="BC18" s="9" t="s">
        <v>424</v>
      </c>
      <c r="BD18" s="9" t="s">
        <v>531</v>
      </c>
    </row>
    <row r="19" spans="1:56" ht="27.5" customHeight="1" x14ac:dyDescent="0.35">
      <c r="A19" s="2" t="s">
        <v>640</v>
      </c>
      <c r="B19" s="2" t="s">
        <v>623</v>
      </c>
      <c r="C19" s="11">
        <v>45133</v>
      </c>
      <c r="D19" s="3" t="s">
        <v>899</v>
      </c>
      <c r="E19" s="3" t="s">
        <v>25</v>
      </c>
      <c r="F19" s="3" t="s">
        <v>914</v>
      </c>
      <c r="G19" s="3" t="s">
        <v>157</v>
      </c>
      <c r="H19" s="3" t="s">
        <v>158</v>
      </c>
      <c r="I19" s="3" t="s">
        <v>710</v>
      </c>
      <c r="J19" s="4" t="s">
        <v>733</v>
      </c>
      <c r="K19" s="4" t="s">
        <v>735</v>
      </c>
      <c r="L19" s="4" t="s">
        <v>69</v>
      </c>
      <c r="M19" s="4" t="s">
        <v>1058</v>
      </c>
      <c r="N19" s="4" t="s">
        <v>348</v>
      </c>
      <c r="O19" s="5" t="s">
        <v>737</v>
      </c>
      <c r="P19" s="5" t="s">
        <v>738</v>
      </c>
      <c r="Q19" s="5" t="s">
        <v>1062</v>
      </c>
      <c r="R19" s="5" t="s">
        <v>1059</v>
      </c>
      <c r="S19" s="5" t="s">
        <v>712</v>
      </c>
      <c r="T19" s="6" t="s">
        <v>944</v>
      </c>
      <c r="U19" s="6" t="s">
        <v>935</v>
      </c>
      <c r="V19" s="6" t="s">
        <v>47</v>
      </c>
      <c r="W19" s="6">
        <v>48</v>
      </c>
      <c r="X19" s="6" t="s">
        <v>918</v>
      </c>
      <c r="AA19" s="6" t="s">
        <v>615</v>
      </c>
      <c r="AC19" s="6" t="s">
        <v>55</v>
      </c>
      <c r="AD19" s="7" t="s">
        <v>399</v>
      </c>
      <c r="AE19" s="7" t="s">
        <v>1052</v>
      </c>
      <c r="AF19" s="7" t="s">
        <v>79</v>
      </c>
      <c r="AM19" s="8" t="s">
        <v>158</v>
      </c>
      <c r="AN19" s="9" t="s">
        <v>398</v>
      </c>
      <c r="AP19" s="2">
        <v>1</v>
      </c>
      <c r="AQ19" s="2">
        <v>0</v>
      </c>
      <c r="AR19" s="2">
        <v>1</v>
      </c>
      <c r="AS19" s="2">
        <v>0</v>
      </c>
      <c r="AT19" s="2">
        <v>0</v>
      </c>
      <c r="AU19" s="2">
        <v>0</v>
      </c>
      <c r="AV19" s="2">
        <v>0</v>
      </c>
      <c r="AW19" s="2">
        <v>0</v>
      </c>
      <c r="AX19" s="2">
        <v>0</v>
      </c>
      <c r="AY19" s="2">
        <v>0</v>
      </c>
      <c r="AZ19" s="2">
        <v>1</v>
      </c>
      <c r="BA19" s="9" t="s">
        <v>396</v>
      </c>
      <c r="BB19" s="9" t="s">
        <v>395</v>
      </c>
    </row>
    <row r="20" spans="1:56" ht="27.5" customHeight="1" x14ac:dyDescent="0.35">
      <c r="A20" s="2" t="s">
        <v>641</v>
      </c>
      <c r="B20" s="2" t="s">
        <v>623</v>
      </c>
      <c r="C20" s="11">
        <v>45133</v>
      </c>
      <c r="D20" s="3" t="s">
        <v>899</v>
      </c>
      <c r="E20" s="3" t="s">
        <v>15</v>
      </c>
      <c r="F20" s="3" t="s">
        <v>148</v>
      </c>
      <c r="G20" s="3" t="s">
        <v>169</v>
      </c>
      <c r="H20" s="3" t="s">
        <v>137</v>
      </c>
      <c r="I20" s="3" t="s">
        <v>703</v>
      </c>
      <c r="J20" s="4" t="s">
        <v>733</v>
      </c>
      <c r="K20" s="4" t="s">
        <v>735</v>
      </c>
      <c r="L20" s="4" t="s">
        <v>69</v>
      </c>
      <c r="M20" s="4" t="s">
        <v>1058</v>
      </c>
      <c r="N20" s="4" t="s">
        <v>80</v>
      </c>
      <c r="O20" s="5" t="s">
        <v>737</v>
      </c>
      <c r="P20" s="5" t="s">
        <v>738</v>
      </c>
      <c r="Q20" s="5" t="s">
        <v>1062</v>
      </c>
      <c r="R20" s="5" t="s">
        <v>1059</v>
      </c>
      <c r="S20" s="5" t="s">
        <v>712</v>
      </c>
      <c r="T20" s="6" t="s">
        <v>929</v>
      </c>
      <c r="U20" s="6" t="s">
        <v>935</v>
      </c>
      <c r="V20" s="6" t="s">
        <v>35</v>
      </c>
      <c r="X20" s="6" t="s">
        <v>918</v>
      </c>
      <c r="Y20" s="6" t="s">
        <v>11</v>
      </c>
      <c r="Z20" s="6" t="s">
        <v>405</v>
      </c>
      <c r="AC20" s="6" t="s">
        <v>72</v>
      </c>
      <c r="AD20" s="7" t="s">
        <v>714</v>
      </c>
      <c r="AE20" s="7" t="s">
        <v>1053</v>
      </c>
      <c r="AF20" s="7" t="s">
        <v>79</v>
      </c>
      <c r="AG20" s="8" t="s">
        <v>1021</v>
      </c>
      <c r="AH20" s="8" t="s">
        <v>408</v>
      </c>
      <c r="AM20" s="8" t="s">
        <v>137</v>
      </c>
      <c r="AN20" s="9" t="s">
        <v>81</v>
      </c>
      <c r="AP20" s="2">
        <v>1</v>
      </c>
      <c r="AQ20" s="2">
        <v>0</v>
      </c>
      <c r="AR20" s="2">
        <v>1</v>
      </c>
      <c r="AS20" s="2">
        <v>0</v>
      </c>
      <c r="AT20" s="2">
        <v>0</v>
      </c>
      <c r="AU20" s="2">
        <v>0</v>
      </c>
      <c r="AV20" s="2">
        <v>1</v>
      </c>
      <c r="AW20" s="2">
        <v>1</v>
      </c>
      <c r="AX20" s="2">
        <v>0</v>
      </c>
      <c r="AY20" s="2">
        <v>0</v>
      </c>
      <c r="AZ20" s="2">
        <v>1</v>
      </c>
      <c r="BA20" s="9" t="s">
        <v>87</v>
      </c>
      <c r="BB20" s="9" t="s">
        <v>88</v>
      </c>
    </row>
    <row r="21" spans="1:56" ht="27.5" customHeight="1" x14ac:dyDescent="0.35">
      <c r="A21" s="2" t="s">
        <v>642</v>
      </c>
      <c r="B21" s="2" t="s">
        <v>623</v>
      </c>
      <c r="C21" s="11">
        <v>45134</v>
      </c>
      <c r="D21" s="3" t="s">
        <v>899</v>
      </c>
      <c r="E21" s="3" t="s">
        <v>25</v>
      </c>
      <c r="F21" s="3" t="s">
        <v>914</v>
      </c>
      <c r="G21" s="3" t="s">
        <v>157</v>
      </c>
      <c r="H21" s="3" t="s">
        <v>158</v>
      </c>
      <c r="I21" s="3" t="s">
        <v>710</v>
      </c>
      <c r="J21" s="4" t="s">
        <v>733</v>
      </c>
      <c r="K21" s="4" t="s">
        <v>735</v>
      </c>
      <c r="L21" s="4" t="s">
        <v>69</v>
      </c>
      <c r="M21" s="4" t="s">
        <v>1058</v>
      </c>
      <c r="N21" s="4" t="s">
        <v>348</v>
      </c>
      <c r="O21" s="5" t="s">
        <v>737</v>
      </c>
      <c r="P21" s="5" t="s">
        <v>738</v>
      </c>
      <c r="Q21" s="5" t="s">
        <v>1062</v>
      </c>
      <c r="R21" s="5" t="s">
        <v>1059</v>
      </c>
      <c r="S21" s="5" t="s">
        <v>712</v>
      </c>
      <c r="T21" s="6" t="s">
        <v>944</v>
      </c>
      <c r="U21" s="6" t="s">
        <v>935</v>
      </c>
      <c r="V21" s="6" t="s">
        <v>47</v>
      </c>
      <c r="W21" s="6">
        <v>48</v>
      </c>
      <c r="X21" s="6" t="s">
        <v>918</v>
      </c>
      <c r="AA21" s="6" t="s">
        <v>615</v>
      </c>
      <c r="AC21" s="6" t="s">
        <v>55</v>
      </c>
      <c r="AD21" s="7" t="s">
        <v>399</v>
      </c>
      <c r="AE21" s="7" t="s">
        <v>1052</v>
      </c>
      <c r="AF21" s="7" t="s">
        <v>79</v>
      </c>
      <c r="AM21" s="8" t="s">
        <v>158</v>
      </c>
      <c r="AN21" s="9" t="s">
        <v>398</v>
      </c>
      <c r="AP21" s="2">
        <v>1</v>
      </c>
      <c r="AQ21" s="2">
        <v>0</v>
      </c>
      <c r="AR21" s="2">
        <v>1</v>
      </c>
      <c r="AS21" s="2">
        <v>0</v>
      </c>
      <c r="AT21" s="2">
        <v>0</v>
      </c>
      <c r="AU21" s="2">
        <v>0</v>
      </c>
      <c r="AV21" s="2">
        <v>0</v>
      </c>
      <c r="AW21" s="2">
        <v>0</v>
      </c>
      <c r="AX21" s="2">
        <v>0</v>
      </c>
      <c r="AY21" s="2">
        <v>0</v>
      </c>
      <c r="AZ21" s="2">
        <v>1</v>
      </c>
      <c r="BA21" s="9" t="s">
        <v>396</v>
      </c>
      <c r="BB21" s="9" t="s">
        <v>395</v>
      </c>
    </row>
    <row r="22" spans="1:56" ht="27.5" customHeight="1" x14ac:dyDescent="0.35">
      <c r="A22" s="2" t="s">
        <v>643</v>
      </c>
      <c r="B22" s="2" t="s">
        <v>623</v>
      </c>
      <c r="C22" s="11">
        <v>45134</v>
      </c>
      <c r="D22" s="3" t="s">
        <v>899</v>
      </c>
      <c r="E22" s="3" t="s">
        <v>15</v>
      </c>
      <c r="F22" s="3" t="s">
        <v>148</v>
      </c>
      <c r="G22" s="3" t="s">
        <v>169</v>
      </c>
      <c r="H22" s="3" t="s">
        <v>137</v>
      </c>
      <c r="I22" s="3" t="s">
        <v>703</v>
      </c>
      <c r="J22" s="4" t="s">
        <v>733</v>
      </c>
      <c r="K22" s="4" t="s">
        <v>735</v>
      </c>
      <c r="L22" s="4" t="s">
        <v>69</v>
      </c>
      <c r="M22" s="4" t="s">
        <v>1058</v>
      </c>
      <c r="N22" s="4" t="s">
        <v>80</v>
      </c>
      <c r="O22" s="5" t="s">
        <v>737</v>
      </c>
      <c r="P22" s="5" t="s">
        <v>738</v>
      </c>
      <c r="Q22" s="5" t="s">
        <v>1062</v>
      </c>
      <c r="R22" s="5" t="s">
        <v>1059</v>
      </c>
      <c r="S22" s="5" t="s">
        <v>712</v>
      </c>
      <c r="T22" s="6" t="s">
        <v>929</v>
      </c>
      <c r="U22" s="6" t="s">
        <v>935</v>
      </c>
      <c r="V22" s="6" t="s">
        <v>35</v>
      </c>
      <c r="X22" s="6" t="s">
        <v>918</v>
      </c>
      <c r="Y22" s="6" t="s">
        <v>11</v>
      </c>
      <c r="Z22" s="6" t="s">
        <v>405</v>
      </c>
      <c r="AC22" s="6" t="s">
        <v>72</v>
      </c>
      <c r="AD22" s="7" t="s">
        <v>714</v>
      </c>
      <c r="AE22" s="7" t="s">
        <v>1053</v>
      </c>
      <c r="AF22" s="7" t="s">
        <v>79</v>
      </c>
      <c r="AG22" s="8" t="s">
        <v>1021</v>
      </c>
      <c r="AH22" s="8" t="s">
        <v>408</v>
      </c>
      <c r="AM22" s="8" t="s">
        <v>137</v>
      </c>
      <c r="AN22" s="9" t="s">
        <v>81</v>
      </c>
      <c r="AP22" s="2">
        <v>1</v>
      </c>
      <c r="AQ22" s="2">
        <v>0</v>
      </c>
      <c r="AR22" s="2">
        <v>1</v>
      </c>
      <c r="AS22" s="2">
        <v>0</v>
      </c>
      <c r="AT22" s="2">
        <v>0</v>
      </c>
      <c r="AU22" s="2">
        <v>0</v>
      </c>
      <c r="AV22" s="2">
        <v>1</v>
      </c>
      <c r="AW22" s="2">
        <v>1</v>
      </c>
      <c r="AX22" s="2">
        <v>0</v>
      </c>
      <c r="AY22" s="2">
        <v>0</v>
      </c>
      <c r="AZ22" s="2">
        <v>1</v>
      </c>
      <c r="BA22" s="9" t="s">
        <v>87</v>
      </c>
      <c r="BB22" s="9" t="s">
        <v>88</v>
      </c>
    </row>
    <row r="23" spans="1:56" ht="27.5" customHeight="1" x14ac:dyDescent="0.35">
      <c r="A23" s="2" t="s">
        <v>644</v>
      </c>
      <c r="B23" s="2" t="s">
        <v>623</v>
      </c>
      <c r="C23" s="11">
        <v>45135</v>
      </c>
      <c r="D23" s="3" t="s">
        <v>899</v>
      </c>
      <c r="E23" s="3" t="s">
        <v>25</v>
      </c>
      <c r="F23" s="3" t="s">
        <v>914</v>
      </c>
      <c r="G23" s="3" t="s">
        <v>157</v>
      </c>
      <c r="H23" s="3" t="s">
        <v>158</v>
      </c>
      <c r="I23" s="3" t="s">
        <v>710</v>
      </c>
      <c r="J23" s="4" t="s">
        <v>733</v>
      </c>
      <c r="K23" s="4" t="s">
        <v>735</v>
      </c>
      <c r="L23" s="4" t="s">
        <v>69</v>
      </c>
      <c r="M23" s="4" t="s">
        <v>1058</v>
      </c>
      <c r="N23" s="4" t="s">
        <v>348</v>
      </c>
      <c r="O23" s="5" t="s">
        <v>737</v>
      </c>
      <c r="P23" s="5" t="s">
        <v>738</v>
      </c>
      <c r="Q23" s="5" t="s">
        <v>1062</v>
      </c>
      <c r="R23" s="5" t="s">
        <v>1059</v>
      </c>
      <c r="S23" s="5" t="s">
        <v>712</v>
      </c>
      <c r="T23" s="6" t="s">
        <v>944</v>
      </c>
      <c r="U23" s="6" t="s">
        <v>935</v>
      </c>
      <c r="V23" s="6" t="s">
        <v>47</v>
      </c>
      <c r="W23" s="6">
        <v>48</v>
      </c>
      <c r="X23" s="6" t="s">
        <v>918</v>
      </c>
      <c r="AA23" s="6" t="s">
        <v>615</v>
      </c>
      <c r="AC23" s="6" t="s">
        <v>55</v>
      </c>
      <c r="AD23" s="7" t="s">
        <v>399</v>
      </c>
      <c r="AE23" s="7" t="s">
        <v>1052</v>
      </c>
      <c r="AF23" s="7" t="s">
        <v>79</v>
      </c>
      <c r="AM23" s="8" t="s">
        <v>158</v>
      </c>
      <c r="AN23" s="9" t="s">
        <v>398</v>
      </c>
      <c r="AP23" s="2">
        <v>1</v>
      </c>
      <c r="AQ23" s="2">
        <v>0</v>
      </c>
      <c r="AR23" s="2">
        <v>1</v>
      </c>
      <c r="AS23" s="2">
        <v>0</v>
      </c>
      <c r="AT23" s="2">
        <v>0</v>
      </c>
      <c r="AU23" s="2">
        <v>0</v>
      </c>
      <c r="AV23" s="2">
        <v>0</v>
      </c>
      <c r="AW23" s="2">
        <v>0</v>
      </c>
      <c r="AX23" s="2">
        <v>0</v>
      </c>
      <c r="AY23" s="2">
        <v>0</v>
      </c>
      <c r="AZ23" s="2">
        <v>1</v>
      </c>
      <c r="BA23" s="9" t="s">
        <v>396</v>
      </c>
      <c r="BB23" s="9" t="s">
        <v>395</v>
      </c>
    </row>
    <row r="24" spans="1:56" ht="27.5" customHeight="1" x14ac:dyDescent="0.35">
      <c r="A24" s="2" t="s">
        <v>645</v>
      </c>
      <c r="B24" s="2" t="s">
        <v>623</v>
      </c>
      <c r="C24" s="11">
        <v>45135</v>
      </c>
      <c r="D24" s="3" t="s">
        <v>899</v>
      </c>
      <c r="E24" s="3" t="s">
        <v>15</v>
      </c>
      <c r="F24" s="3" t="s">
        <v>148</v>
      </c>
      <c r="G24" s="3" t="s">
        <v>169</v>
      </c>
      <c r="H24" s="3" t="s">
        <v>137</v>
      </c>
      <c r="I24" s="3" t="s">
        <v>703</v>
      </c>
      <c r="J24" s="4" t="s">
        <v>733</v>
      </c>
      <c r="K24" s="4" t="s">
        <v>735</v>
      </c>
      <c r="L24" s="4" t="s">
        <v>69</v>
      </c>
      <c r="M24" s="4" t="s">
        <v>1058</v>
      </c>
      <c r="N24" s="4" t="s">
        <v>80</v>
      </c>
      <c r="O24" s="5" t="s">
        <v>737</v>
      </c>
      <c r="P24" s="5" t="s">
        <v>738</v>
      </c>
      <c r="Q24" s="5" t="s">
        <v>1062</v>
      </c>
      <c r="R24" s="5" t="s">
        <v>1059</v>
      </c>
      <c r="S24" s="5" t="s">
        <v>712</v>
      </c>
      <c r="T24" s="6" t="s">
        <v>929</v>
      </c>
      <c r="U24" s="6" t="s">
        <v>935</v>
      </c>
      <c r="V24" s="6" t="s">
        <v>35</v>
      </c>
      <c r="X24" s="6" t="s">
        <v>918</v>
      </c>
      <c r="Y24" s="6" t="s">
        <v>11</v>
      </c>
      <c r="Z24" s="6" t="s">
        <v>405</v>
      </c>
      <c r="AC24" s="6" t="s">
        <v>72</v>
      </c>
      <c r="AD24" s="7" t="s">
        <v>714</v>
      </c>
      <c r="AE24" s="7" t="s">
        <v>1053</v>
      </c>
      <c r="AF24" s="7" t="s">
        <v>79</v>
      </c>
      <c r="AG24" s="8" t="s">
        <v>1021</v>
      </c>
      <c r="AH24" s="8" t="s">
        <v>408</v>
      </c>
      <c r="AM24" s="8" t="s">
        <v>137</v>
      </c>
      <c r="AN24" s="9" t="s">
        <v>81</v>
      </c>
      <c r="AP24" s="2">
        <v>1</v>
      </c>
      <c r="AQ24" s="2">
        <v>0</v>
      </c>
      <c r="AR24" s="2">
        <v>1</v>
      </c>
      <c r="AS24" s="2">
        <v>0</v>
      </c>
      <c r="AT24" s="2">
        <v>0</v>
      </c>
      <c r="AU24" s="2">
        <v>0</v>
      </c>
      <c r="AV24" s="2">
        <v>1</v>
      </c>
      <c r="AW24" s="2">
        <v>1</v>
      </c>
      <c r="AX24" s="2">
        <v>0</v>
      </c>
      <c r="AY24" s="2">
        <v>0</v>
      </c>
      <c r="AZ24" s="2">
        <v>1</v>
      </c>
      <c r="BA24" s="9" t="s">
        <v>87</v>
      </c>
      <c r="BB24" s="9" t="s">
        <v>88</v>
      </c>
    </row>
    <row r="25" spans="1:56" ht="27.5" customHeight="1" x14ac:dyDescent="0.35">
      <c r="A25" s="2" t="s">
        <v>646</v>
      </c>
      <c r="B25" s="2" t="s">
        <v>623</v>
      </c>
      <c r="C25" s="11">
        <v>45136</v>
      </c>
      <c r="D25" s="3" t="s">
        <v>899</v>
      </c>
      <c r="E25" s="3" t="s">
        <v>25</v>
      </c>
      <c r="F25" s="3" t="s">
        <v>914</v>
      </c>
      <c r="G25" s="3" t="s">
        <v>157</v>
      </c>
      <c r="H25" s="3" t="s">
        <v>158</v>
      </c>
      <c r="I25" s="3" t="s">
        <v>710</v>
      </c>
      <c r="J25" s="4" t="s">
        <v>733</v>
      </c>
      <c r="K25" s="4" t="s">
        <v>735</v>
      </c>
      <c r="L25" s="4" t="s">
        <v>69</v>
      </c>
      <c r="M25" s="4" t="s">
        <v>1058</v>
      </c>
      <c r="N25" s="4" t="s">
        <v>348</v>
      </c>
      <c r="O25" s="5" t="s">
        <v>737</v>
      </c>
      <c r="P25" s="5" t="s">
        <v>738</v>
      </c>
      <c r="Q25" s="5" t="s">
        <v>1062</v>
      </c>
      <c r="R25" s="5" t="s">
        <v>1059</v>
      </c>
      <c r="S25" s="5" t="s">
        <v>712</v>
      </c>
      <c r="T25" s="6" t="s">
        <v>944</v>
      </c>
      <c r="U25" s="6" t="s">
        <v>935</v>
      </c>
      <c r="V25" s="6" t="s">
        <v>47</v>
      </c>
      <c r="W25" s="6">
        <v>48</v>
      </c>
      <c r="X25" s="6" t="s">
        <v>918</v>
      </c>
      <c r="AA25" s="6" t="s">
        <v>615</v>
      </c>
      <c r="AC25" s="6" t="s">
        <v>55</v>
      </c>
      <c r="AD25" s="7" t="s">
        <v>399</v>
      </c>
      <c r="AE25" s="7" t="s">
        <v>1052</v>
      </c>
      <c r="AF25" s="7" t="s">
        <v>79</v>
      </c>
      <c r="AM25" s="8" t="s">
        <v>158</v>
      </c>
      <c r="AN25" s="9" t="s">
        <v>398</v>
      </c>
      <c r="AP25" s="2">
        <v>1</v>
      </c>
      <c r="AQ25" s="2">
        <v>0</v>
      </c>
      <c r="AR25" s="2">
        <v>1</v>
      </c>
      <c r="AS25" s="2">
        <v>0</v>
      </c>
      <c r="AT25" s="2">
        <v>0</v>
      </c>
      <c r="AU25" s="2">
        <v>0</v>
      </c>
      <c r="AV25" s="2">
        <v>0</v>
      </c>
      <c r="AW25" s="2">
        <v>0</v>
      </c>
      <c r="AX25" s="2">
        <v>0</v>
      </c>
      <c r="AY25" s="2">
        <v>0</v>
      </c>
      <c r="AZ25" s="2">
        <v>1</v>
      </c>
      <c r="BA25" s="9" t="s">
        <v>396</v>
      </c>
      <c r="BB25" s="9" t="s">
        <v>395</v>
      </c>
    </row>
    <row r="26" spans="1:56" ht="27.5" customHeight="1" x14ac:dyDescent="0.35">
      <c r="A26" s="2" t="s">
        <v>647</v>
      </c>
      <c r="B26" s="2" t="s">
        <v>623</v>
      </c>
      <c r="C26" s="11">
        <v>45136</v>
      </c>
      <c r="D26" s="3" t="s">
        <v>899</v>
      </c>
      <c r="E26" s="3" t="s">
        <v>15</v>
      </c>
      <c r="F26" s="3" t="s">
        <v>148</v>
      </c>
      <c r="G26" s="3" t="s">
        <v>169</v>
      </c>
      <c r="H26" s="3" t="s">
        <v>137</v>
      </c>
      <c r="I26" s="3" t="s">
        <v>703</v>
      </c>
      <c r="J26" s="4" t="s">
        <v>733</v>
      </c>
      <c r="K26" s="4" t="s">
        <v>735</v>
      </c>
      <c r="L26" s="4" t="s">
        <v>69</v>
      </c>
      <c r="M26" s="4" t="s">
        <v>1058</v>
      </c>
      <c r="N26" s="4" t="s">
        <v>80</v>
      </c>
      <c r="O26" s="5" t="s">
        <v>737</v>
      </c>
      <c r="P26" s="5" t="s">
        <v>738</v>
      </c>
      <c r="Q26" s="5" t="s">
        <v>1062</v>
      </c>
      <c r="R26" s="5" t="s">
        <v>1059</v>
      </c>
      <c r="S26" s="5" t="s">
        <v>712</v>
      </c>
      <c r="T26" s="6" t="s">
        <v>929</v>
      </c>
      <c r="U26" s="6" t="s">
        <v>935</v>
      </c>
      <c r="V26" s="6" t="s">
        <v>35</v>
      </c>
      <c r="X26" s="6" t="s">
        <v>918</v>
      </c>
      <c r="Y26" s="6" t="s">
        <v>11</v>
      </c>
      <c r="Z26" s="6" t="s">
        <v>405</v>
      </c>
      <c r="AC26" s="6" t="s">
        <v>72</v>
      </c>
      <c r="AD26" s="7" t="s">
        <v>714</v>
      </c>
      <c r="AE26" s="7" t="s">
        <v>1053</v>
      </c>
      <c r="AF26" s="7" t="s">
        <v>79</v>
      </c>
      <c r="AG26" s="8" t="s">
        <v>1021</v>
      </c>
      <c r="AH26" s="8" t="s">
        <v>408</v>
      </c>
      <c r="AM26" s="8" t="s">
        <v>137</v>
      </c>
      <c r="AN26" s="9" t="s">
        <v>81</v>
      </c>
      <c r="AP26" s="2">
        <v>1</v>
      </c>
      <c r="AQ26" s="2">
        <v>0</v>
      </c>
      <c r="AR26" s="2">
        <v>1</v>
      </c>
      <c r="AS26" s="2">
        <v>0</v>
      </c>
      <c r="AT26" s="2">
        <v>0</v>
      </c>
      <c r="AU26" s="2">
        <v>0</v>
      </c>
      <c r="AV26" s="2">
        <v>1</v>
      </c>
      <c r="AW26" s="2">
        <v>1</v>
      </c>
      <c r="AX26" s="2">
        <v>0</v>
      </c>
      <c r="AY26" s="2">
        <v>0</v>
      </c>
      <c r="AZ26" s="2">
        <v>1</v>
      </c>
      <c r="BA26" s="9" t="s">
        <v>87</v>
      </c>
      <c r="BB26" s="9" t="s">
        <v>88</v>
      </c>
    </row>
    <row r="27" spans="1:56" ht="27.5" customHeight="1" x14ac:dyDescent="0.35">
      <c r="A27" s="2" t="s">
        <v>648</v>
      </c>
      <c r="B27" s="2" t="s">
        <v>623</v>
      </c>
      <c r="C27" s="11">
        <v>45137</v>
      </c>
      <c r="D27" s="3" t="s">
        <v>899</v>
      </c>
      <c r="E27" s="3" t="s">
        <v>25</v>
      </c>
      <c r="F27" s="3" t="s">
        <v>914</v>
      </c>
      <c r="G27" s="3" t="s">
        <v>157</v>
      </c>
      <c r="H27" s="3" t="s">
        <v>158</v>
      </c>
      <c r="I27" s="3" t="s">
        <v>710</v>
      </c>
      <c r="J27" s="4" t="s">
        <v>733</v>
      </c>
      <c r="K27" s="4" t="s">
        <v>735</v>
      </c>
      <c r="L27" s="4" t="s">
        <v>69</v>
      </c>
      <c r="M27" s="4" t="s">
        <v>1058</v>
      </c>
      <c r="N27" s="4" t="s">
        <v>348</v>
      </c>
      <c r="O27" s="5" t="s">
        <v>737</v>
      </c>
      <c r="P27" s="5" t="s">
        <v>738</v>
      </c>
      <c r="Q27" s="5" t="s">
        <v>1062</v>
      </c>
      <c r="R27" s="5" t="s">
        <v>1059</v>
      </c>
      <c r="S27" s="5" t="s">
        <v>712</v>
      </c>
      <c r="T27" s="6" t="s">
        <v>944</v>
      </c>
      <c r="U27" s="6" t="s">
        <v>935</v>
      </c>
      <c r="V27" s="6" t="s">
        <v>47</v>
      </c>
      <c r="W27" s="6">
        <v>48</v>
      </c>
      <c r="X27" s="6" t="s">
        <v>918</v>
      </c>
      <c r="AA27" s="6" t="s">
        <v>615</v>
      </c>
      <c r="AC27" s="6" t="s">
        <v>55</v>
      </c>
      <c r="AD27" s="7" t="s">
        <v>399</v>
      </c>
      <c r="AE27" s="7" t="s">
        <v>1052</v>
      </c>
      <c r="AF27" s="7" t="s">
        <v>79</v>
      </c>
      <c r="AM27" s="8" t="s">
        <v>158</v>
      </c>
      <c r="AN27" s="9" t="s">
        <v>398</v>
      </c>
      <c r="AP27" s="2">
        <v>1</v>
      </c>
      <c r="AQ27" s="2">
        <v>0</v>
      </c>
      <c r="AR27" s="2">
        <v>1</v>
      </c>
      <c r="AS27" s="2">
        <v>0</v>
      </c>
      <c r="AT27" s="2">
        <v>0</v>
      </c>
      <c r="AU27" s="2">
        <v>0</v>
      </c>
      <c r="AV27" s="2">
        <v>0</v>
      </c>
      <c r="AW27" s="2">
        <v>0</v>
      </c>
      <c r="AX27" s="2">
        <v>0</v>
      </c>
      <c r="AY27" s="2">
        <v>0</v>
      </c>
      <c r="AZ27" s="2">
        <v>1</v>
      </c>
      <c r="BA27" s="9" t="s">
        <v>396</v>
      </c>
      <c r="BB27" s="9" t="s">
        <v>395</v>
      </c>
    </row>
    <row r="28" spans="1:56" ht="27.5" customHeight="1" x14ac:dyDescent="0.35">
      <c r="A28" s="2" t="s">
        <v>649</v>
      </c>
      <c r="B28" s="2" t="s">
        <v>623</v>
      </c>
      <c r="C28" s="11">
        <v>45137</v>
      </c>
      <c r="D28" s="3" t="s">
        <v>899</v>
      </c>
      <c r="E28" s="3" t="s">
        <v>15</v>
      </c>
      <c r="F28" s="3" t="s">
        <v>148</v>
      </c>
      <c r="G28" s="3" t="s">
        <v>169</v>
      </c>
      <c r="H28" s="3" t="s">
        <v>137</v>
      </c>
      <c r="I28" s="3" t="s">
        <v>703</v>
      </c>
      <c r="J28" s="4" t="s">
        <v>733</v>
      </c>
      <c r="K28" s="4" t="s">
        <v>735</v>
      </c>
      <c r="L28" s="4" t="s">
        <v>69</v>
      </c>
      <c r="M28" s="4" t="s">
        <v>1058</v>
      </c>
      <c r="N28" s="4" t="s">
        <v>80</v>
      </c>
      <c r="O28" s="5" t="s">
        <v>737</v>
      </c>
      <c r="P28" s="5" t="s">
        <v>738</v>
      </c>
      <c r="Q28" s="5" t="s">
        <v>1062</v>
      </c>
      <c r="R28" s="5" t="s">
        <v>1059</v>
      </c>
      <c r="S28" s="5" t="s">
        <v>712</v>
      </c>
      <c r="T28" s="6" t="s">
        <v>929</v>
      </c>
      <c r="U28" s="6" t="s">
        <v>935</v>
      </c>
      <c r="V28" s="6" t="s">
        <v>35</v>
      </c>
      <c r="X28" s="6" t="s">
        <v>918</v>
      </c>
      <c r="Y28" s="6" t="s">
        <v>11</v>
      </c>
      <c r="Z28" s="6" t="s">
        <v>405</v>
      </c>
      <c r="AC28" s="6" t="s">
        <v>72</v>
      </c>
      <c r="AD28" s="7" t="s">
        <v>714</v>
      </c>
      <c r="AE28" s="7" t="s">
        <v>1053</v>
      </c>
      <c r="AF28" s="7" t="s">
        <v>79</v>
      </c>
      <c r="AG28" s="8" t="s">
        <v>1021</v>
      </c>
      <c r="AH28" s="8" t="s">
        <v>408</v>
      </c>
      <c r="AM28" s="8" t="s">
        <v>137</v>
      </c>
      <c r="AN28" s="9" t="s">
        <v>81</v>
      </c>
      <c r="AP28" s="2">
        <v>1</v>
      </c>
      <c r="AQ28" s="2">
        <v>0</v>
      </c>
      <c r="AR28" s="2">
        <v>1</v>
      </c>
      <c r="AS28" s="2">
        <v>0</v>
      </c>
      <c r="AT28" s="2">
        <v>0</v>
      </c>
      <c r="AU28" s="2">
        <v>0</v>
      </c>
      <c r="AV28" s="2">
        <v>1</v>
      </c>
      <c r="AW28" s="2">
        <v>1</v>
      </c>
      <c r="AX28" s="2">
        <v>0</v>
      </c>
      <c r="AY28" s="2">
        <v>0</v>
      </c>
      <c r="AZ28" s="2">
        <v>1</v>
      </c>
      <c r="BA28" s="9" t="s">
        <v>87</v>
      </c>
      <c r="BB28" s="9" t="s">
        <v>88</v>
      </c>
    </row>
    <row r="29" spans="1:56" ht="27.5" customHeight="1" x14ac:dyDescent="0.35">
      <c r="A29" s="2" t="s">
        <v>650</v>
      </c>
      <c r="B29" s="2" t="s">
        <v>623</v>
      </c>
      <c r="C29" s="11">
        <v>45138</v>
      </c>
      <c r="D29" s="3" t="s">
        <v>899</v>
      </c>
      <c r="E29" s="3" t="s">
        <v>25</v>
      </c>
      <c r="F29" s="3" t="s">
        <v>914</v>
      </c>
      <c r="G29" s="3" t="s">
        <v>157</v>
      </c>
      <c r="H29" s="3" t="s">
        <v>158</v>
      </c>
      <c r="I29" s="3" t="s">
        <v>710</v>
      </c>
      <c r="J29" s="4" t="s">
        <v>733</v>
      </c>
      <c r="K29" s="4" t="s">
        <v>735</v>
      </c>
      <c r="L29" s="4" t="s">
        <v>69</v>
      </c>
      <c r="M29" s="4" t="s">
        <v>1058</v>
      </c>
      <c r="N29" s="4" t="s">
        <v>348</v>
      </c>
      <c r="O29" s="5" t="s">
        <v>737</v>
      </c>
      <c r="P29" s="5" t="s">
        <v>738</v>
      </c>
      <c r="Q29" s="5" t="s">
        <v>1062</v>
      </c>
      <c r="R29" s="5" t="s">
        <v>1059</v>
      </c>
      <c r="S29" s="5" t="s">
        <v>712</v>
      </c>
      <c r="T29" s="6" t="s">
        <v>944</v>
      </c>
      <c r="U29" s="6" t="s">
        <v>935</v>
      </c>
      <c r="V29" s="6" t="s">
        <v>47</v>
      </c>
      <c r="W29" s="6">
        <v>48</v>
      </c>
      <c r="X29" s="6" t="s">
        <v>918</v>
      </c>
      <c r="AA29" s="6" t="s">
        <v>615</v>
      </c>
      <c r="AC29" s="6" t="s">
        <v>55</v>
      </c>
      <c r="AD29" s="7" t="s">
        <v>399</v>
      </c>
      <c r="AE29" s="7" t="s">
        <v>1052</v>
      </c>
      <c r="AF29" s="7" t="s">
        <v>79</v>
      </c>
      <c r="AM29" s="8" t="s">
        <v>158</v>
      </c>
      <c r="AN29" s="9" t="s">
        <v>398</v>
      </c>
      <c r="AP29" s="2">
        <v>1</v>
      </c>
      <c r="AQ29" s="2">
        <v>0</v>
      </c>
      <c r="AR29" s="2">
        <v>1</v>
      </c>
      <c r="AS29" s="2">
        <v>0</v>
      </c>
      <c r="AT29" s="2">
        <v>0</v>
      </c>
      <c r="AU29" s="2">
        <v>0</v>
      </c>
      <c r="AV29" s="2">
        <v>0</v>
      </c>
      <c r="AW29" s="2">
        <v>0</v>
      </c>
      <c r="AX29" s="2">
        <v>0</v>
      </c>
      <c r="AY29" s="2">
        <v>0</v>
      </c>
      <c r="AZ29" s="2">
        <v>1</v>
      </c>
      <c r="BA29" s="9" t="s">
        <v>396</v>
      </c>
      <c r="BB29" s="9" t="s">
        <v>395</v>
      </c>
    </row>
    <row r="30" spans="1:56" ht="27.5" customHeight="1" x14ac:dyDescent="0.35">
      <c r="A30" s="2" t="s">
        <v>651</v>
      </c>
      <c r="B30" s="2" t="s">
        <v>623</v>
      </c>
      <c r="C30" s="11">
        <v>45138</v>
      </c>
      <c r="D30" s="3" t="s">
        <v>899</v>
      </c>
      <c r="E30" s="3" t="s">
        <v>15</v>
      </c>
      <c r="F30" s="3" t="s">
        <v>148</v>
      </c>
      <c r="G30" s="3" t="s">
        <v>169</v>
      </c>
      <c r="H30" s="3" t="s">
        <v>137</v>
      </c>
      <c r="I30" s="3" t="s">
        <v>703</v>
      </c>
      <c r="J30" s="4" t="s">
        <v>733</v>
      </c>
      <c r="K30" s="4" t="s">
        <v>735</v>
      </c>
      <c r="L30" s="4" t="s">
        <v>69</v>
      </c>
      <c r="M30" s="4" t="s">
        <v>1058</v>
      </c>
      <c r="N30" s="4" t="s">
        <v>80</v>
      </c>
      <c r="O30" s="5" t="s">
        <v>737</v>
      </c>
      <c r="P30" s="5" t="s">
        <v>738</v>
      </c>
      <c r="Q30" s="5" t="s">
        <v>1062</v>
      </c>
      <c r="R30" s="5" t="s">
        <v>1059</v>
      </c>
      <c r="S30" s="5" t="s">
        <v>712</v>
      </c>
      <c r="T30" s="6" t="s">
        <v>929</v>
      </c>
      <c r="U30" s="6" t="s">
        <v>935</v>
      </c>
      <c r="V30" s="6" t="s">
        <v>35</v>
      </c>
      <c r="X30" s="6" t="s">
        <v>918</v>
      </c>
      <c r="Y30" s="6" t="s">
        <v>11</v>
      </c>
      <c r="Z30" s="6" t="s">
        <v>405</v>
      </c>
      <c r="AC30" s="6" t="s">
        <v>72</v>
      </c>
      <c r="AD30" s="7" t="s">
        <v>714</v>
      </c>
      <c r="AE30" s="7" t="s">
        <v>1053</v>
      </c>
      <c r="AF30" s="7" t="s">
        <v>79</v>
      </c>
      <c r="AG30" s="8" t="s">
        <v>1021</v>
      </c>
      <c r="AH30" s="8" t="s">
        <v>408</v>
      </c>
      <c r="AM30" s="8" t="s">
        <v>137</v>
      </c>
      <c r="AN30" s="9" t="s">
        <v>81</v>
      </c>
      <c r="AP30" s="2">
        <v>1</v>
      </c>
      <c r="AQ30" s="2">
        <v>0</v>
      </c>
      <c r="AR30" s="2">
        <v>1</v>
      </c>
      <c r="AS30" s="2">
        <v>0</v>
      </c>
      <c r="AT30" s="2">
        <v>0</v>
      </c>
      <c r="AU30" s="2">
        <v>0</v>
      </c>
      <c r="AV30" s="2">
        <v>1</v>
      </c>
      <c r="AW30" s="2">
        <v>1</v>
      </c>
      <c r="AX30" s="2">
        <v>0</v>
      </c>
      <c r="AY30" s="2">
        <v>0</v>
      </c>
      <c r="AZ30" s="2">
        <v>1</v>
      </c>
      <c r="BA30" s="9" t="s">
        <v>87</v>
      </c>
      <c r="BB30" s="9" t="s">
        <v>88</v>
      </c>
    </row>
    <row r="31" spans="1:56" ht="27.5" customHeight="1" x14ac:dyDescent="0.35">
      <c r="A31" s="2" t="s">
        <v>652</v>
      </c>
      <c r="B31" s="2" t="s">
        <v>623</v>
      </c>
      <c r="C31" s="11">
        <v>45139</v>
      </c>
      <c r="D31" s="3" t="s">
        <v>899</v>
      </c>
      <c r="E31" s="3" t="s">
        <v>25</v>
      </c>
      <c r="F31" s="3" t="s">
        <v>914</v>
      </c>
      <c r="G31" s="3" t="s">
        <v>157</v>
      </c>
      <c r="H31" s="3" t="s">
        <v>158</v>
      </c>
      <c r="I31" s="3" t="s">
        <v>710</v>
      </c>
      <c r="J31" s="4" t="s">
        <v>733</v>
      </c>
      <c r="K31" s="4" t="s">
        <v>735</v>
      </c>
      <c r="L31" s="4" t="s">
        <v>69</v>
      </c>
      <c r="M31" s="4" t="s">
        <v>1058</v>
      </c>
      <c r="N31" s="4" t="s">
        <v>348</v>
      </c>
      <c r="O31" s="5" t="s">
        <v>737</v>
      </c>
      <c r="P31" s="5" t="s">
        <v>738</v>
      </c>
      <c r="Q31" s="5" t="s">
        <v>1062</v>
      </c>
      <c r="R31" s="5" t="s">
        <v>1059</v>
      </c>
      <c r="S31" s="5" t="s">
        <v>712</v>
      </c>
      <c r="T31" s="6" t="s">
        <v>944</v>
      </c>
      <c r="U31" s="6" t="s">
        <v>935</v>
      </c>
      <c r="V31" s="6" t="s">
        <v>47</v>
      </c>
      <c r="W31" s="6">
        <v>48</v>
      </c>
      <c r="X31" s="6" t="s">
        <v>918</v>
      </c>
      <c r="AA31" s="6" t="s">
        <v>615</v>
      </c>
      <c r="AC31" s="6" t="s">
        <v>55</v>
      </c>
      <c r="AD31" s="7" t="s">
        <v>399</v>
      </c>
      <c r="AE31" s="7" t="s">
        <v>1052</v>
      </c>
      <c r="AF31" s="7" t="s">
        <v>79</v>
      </c>
      <c r="AM31" s="8" t="s">
        <v>158</v>
      </c>
      <c r="AN31" s="9" t="s">
        <v>398</v>
      </c>
      <c r="AP31" s="2">
        <v>1</v>
      </c>
      <c r="AQ31" s="2">
        <v>0</v>
      </c>
      <c r="AR31" s="2">
        <v>1</v>
      </c>
      <c r="AS31" s="2">
        <v>0</v>
      </c>
      <c r="AT31" s="2">
        <v>0</v>
      </c>
      <c r="AU31" s="2">
        <v>0</v>
      </c>
      <c r="AV31" s="2">
        <v>0</v>
      </c>
      <c r="AW31" s="2">
        <v>0</v>
      </c>
      <c r="AX31" s="2">
        <v>0</v>
      </c>
      <c r="AY31" s="2">
        <v>0</v>
      </c>
      <c r="AZ31" s="2">
        <v>1</v>
      </c>
      <c r="BA31" s="9" t="s">
        <v>396</v>
      </c>
      <c r="BB31" s="9" t="s">
        <v>395</v>
      </c>
    </row>
    <row r="32" spans="1:56" ht="27.5" customHeight="1" x14ac:dyDescent="0.35">
      <c r="A32" s="2" t="s">
        <v>653</v>
      </c>
      <c r="B32" s="2" t="s">
        <v>623</v>
      </c>
      <c r="C32" s="11">
        <v>45139</v>
      </c>
      <c r="D32" s="3" t="s">
        <v>899</v>
      </c>
      <c r="E32" s="3" t="s">
        <v>15</v>
      </c>
      <c r="F32" s="3" t="s">
        <v>148</v>
      </c>
      <c r="G32" s="3" t="s">
        <v>169</v>
      </c>
      <c r="H32" s="3" t="s">
        <v>137</v>
      </c>
      <c r="I32" s="3" t="s">
        <v>703</v>
      </c>
      <c r="J32" s="4" t="s">
        <v>733</v>
      </c>
      <c r="K32" s="4" t="s">
        <v>735</v>
      </c>
      <c r="L32" s="4" t="s">
        <v>69</v>
      </c>
      <c r="M32" s="4" t="s">
        <v>1058</v>
      </c>
      <c r="N32" s="4" t="s">
        <v>80</v>
      </c>
      <c r="O32" s="5" t="s">
        <v>737</v>
      </c>
      <c r="P32" s="5" t="s">
        <v>738</v>
      </c>
      <c r="Q32" s="5" t="s">
        <v>1062</v>
      </c>
      <c r="R32" s="5" t="s">
        <v>1059</v>
      </c>
      <c r="S32" s="5" t="s">
        <v>712</v>
      </c>
      <c r="T32" s="6" t="s">
        <v>929</v>
      </c>
      <c r="U32" s="6" t="s">
        <v>935</v>
      </c>
      <c r="V32" s="6" t="s">
        <v>35</v>
      </c>
      <c r="X32" s="6" t="s">
        <v>918</v>
      </c>
      <c r="Y32" s="6" t="s">
        <v>11</v>
      </c>
      <c r="Z32" s="6" t="s">
        <v>405</v>
      </c>
      <c r="AC32" s="6" t="s">
        <v>72</v>
      </c>
      <c r="AD32" s="7" t="s">
        <v>714</v>
      </c>
      <c r="AE32" s="7" t="s">
        <v>1053</v>
      </c>
      <c r="AF32" s="7" t="s">
        <v>79</v>
      </c>
      <c r="AG32" s="8" t="s">
        <v>1021</v>
      </c>
      <c r="AH32" s="8" t="s">
        <v>408</v>
      </c>
      <c r="AM32" s="8" t="s">
        <v>137</v>
      </c>
      <c r="AN32" s="9" t="s">
        <v>81</v>
      </c>
      <c r="AP32" s="2">
        <v>1</v>
      </c>
      <c r="AQ32" s="2">
        <v>0</v>
      </c>
      <c r="AR32" s="2">
        <v>1</v>
      </c>
      <c r="AS32" s="2">
        <v>0</v>
      </c>
      <c r="AT32" s="2">
        <v>0</v>
      </c>
      <c r="AU32" s="2">
        <v>0</v>
      </c>
      <c r="AV32" s="2">
        <v>1</v>
      </c>
      <c r="AW32" s="2">
        <v>1</v>
      </c>
      <c r="AX32" s="2">
        <v>0</v>
      </c>
      <c r="AY32" s="2">
        <v>0</v>
      </c>
      <c r="AZ32" s="2">
        <v>1</v>
      </c>
      <c r="BA32" s="9" t="s">
        <v>87</v>
      </c>
      <c r="BB32" s="9" t="s">
        <v>88</v>
      </c>
    </row>
    <row r="33" spans="1:60" ht="27.5" customHeight="1" x14ac:dyDescent="0.35">
      <c r="A33" s="2" t="s">
        <v>654</v>
      </c>
      <c r="B33" s="2" t="s">
        <v>623</v>
      </c>
      <c r="C33" s="11">
        <v>45140</v>
      </c>
      <c r="D33" s="3" t="s">
        <v>899</v>
      </c>
      <c r="E33" s="3" t="s">
        <v>25</v>
      </c>
      <c r="F33" s="3" t="s">
        <v>914</v>
      </c>
      <c r="G33" s="3" t="s">
        <v>157</v>
      </c>
      <c r="H33" s="3" t="s">
        <v>158</v>
      </c>
      <c r="I33" s="3" t="s">
        <v>710</v>
      </c>
      <c r="J33" s="4" t="s">
        <v>733</v>
      </c>
      <c r="K33" s="4" t="s">
        <v>735</v>
      </c>
      <c r="L33" s="4" t="s">
        <v>69</v>
      </c>
      <c r="M33" s="4" t="s">
        <v>1058</v>
      </c>
      <c r="N33" s="4" t="s">
        <v>348</v>
      </c>
      <c r="O33" s="5" t="s">
        <v>737</v>
      </c>
      <c r="P33" s="5" t="s">
        <v>738</v>
      </c>
      <c r="Q33" s="5" t="s">
        <v>1062</v>
      </c>
      <c r="R33" s="5" t="s">
        <v>1059</v>
      </c>
      <c r="S33" s="5" t="s">
        <v>712</v>
      </c>
      <c r="T33" s="6" t="s">
        <v>944</v>
      </c>
      <c r="U33" s="6" t="s">
        <v>935</v>
      </c>
      <c r="V33" s="6" t="s">
        <v>47</v>
      </c>
      <c r="W33" s="6">
        <v>48</v>
      </c>
      <c r="X33" s="6" t="s">
        <v>918</v>
      </c>
      <c r="AA33" s="6" t="s">
        <v>615</v>
      </c>
      <c r="AC33" s="6" t="s">
        <v>55</v>
      </c>
      <c r="AD33" s="7" t="s">
        <v>399</v>
      </c>
      <c r="AE33" s="7" t="s">
        <v>1052</v>
      </c>
      <c r="AF33" s="7" t="s">
        <v>79</v>
      </c>
      <c r="AM33" s="8" t="s">
        <v>158</v>
      </c>
      <c r="AN33" s="9" t="s">
        <v>398</v>
      </c>
      <c r="AP33" s="2">
        <v>1</v>
      </c>
      <c r="AQ33" s="2">
        <v>0</v>
      </c>
      <c r="AR33" s="2">
        <v>1</v>
      </c>
      <c r="AS33" s="2">
        <v>0</v>
      </c>
      <c r="AT33" s="2">
        <v>0</v>
      </c>
      <c r="AU33" s="2">
        <v>0</v>
      </c>
      <c r="AV33" s="2">
        <v>0</v>
      </c>
      <c r="AW33" s="2">
        <v>0</v>
      </c>
      <c r="AX33" s="2">
        <v>0</v>
      </c>
      <c r="AY33" s="2">
        <v>0</v>
      </c>
      <c r="AZ33" s="2">
        <v>1</v>
      </c>
      <c r="BA33" s="9" t="s">
        <v>396</v>
      </c>
      <c r="BB33" s="9" t="s">
        <v>395</v>
      </c>
    </row>
    <row r="34" spans="1:60" ht="27.5" customHeight="1" x14ac:dyDescent="0.35">
      <c r="A34" s="2" t="s">
        <v>655</v>
      </c>
      <c r="B34" s="2" t="s">
        <v>623</v>
      </c>
      <c r="C34" s="11">
        <v>45140</v>
      </c>
      <c r="D34" s="3" t="s">
        <v>899</v>
      </c>
      <c r="E34" s="3" t="s">
        <v>15</v>
      </c>
      <c r="F34" s="3" t="s">
        <v>148</v>
      </c>
      <c r="G34" s="3" t="s">
        <v>169</v>
      </c>
      <c r="H34" s="3" t="s">
        <v>137</v>
      </c>
      <c r="I34" s="3" t="s">
        <v>703</v>
      </c>
      <c r="J34" s="4" t="s">
        <v>733</v>
      </c>
      <c r="K34" s="4" t="s">
        <v>735</v>
      </c>
      <c r="L34" s="4" t="s">
        <v>69</v>
      </c>
      <c r="M34" s="4" t="s">
        <v>1058</v>
      </c>
      <c r="N34" s="4" t="s">
        <v>80</v>
      </c>
      <c r="O34" s="5" t="s">
        <v>737</v>
      </c>
      <c r="P34" s="5" t="s">
        <v>738</v>
      </c>
      <c r="Q34" s="5" t="s">
        <v>1062</v>
      </c>
      <c r="R34" s="5" t="s">
        <v>1059</v>
      </c>
      <c r="S34" s="5" t="s">
        <v>712</v>
      </c>
      <c r="T34" s="6" t="s">
        <v>929</v>
      </c>
      <c r="U34" s="6" t="s">
        <v>935</v>
      </c>
      <c r="V34" s="6" t="s">
        <v>35</v>
      </c>
      <c r="X34" s="6" t="s">
        <v>918</v>
      </c>
      <c r="Y34" s="6" t="s">
        <v>11</v>
      </c>
      <c r="Z34" s="6" t="s">
        <v>405</v>
      </c>
      <c r="AC34" s="6" t="s">
        <v>72</v>
      </c>
      <c r="AD34" s="7" t="s">
        <v>714</v>
      </c>
      <c r="AE34" s="7" t="s">
        <v>1053</v>
      </c>
      <c r="AF34" s="7" t="s">
        <v>79</v>
      </c>
      <c r="AG34" s="8" t="s">
        <v>1021</v>
      </c>
      <c r="AH34" s="8" t="s">
        <v>408</v>
      </c>
      <c r="AM34" s="8" t="s">
        <v>137</v>
      </c>
      <c r="AN34" s="9" t="s">
        <v>81</v>
      </c>
      <c r="AP34" s="2">
        <v>1</v>
      </c>
      <c r="AQ34" s="2">
        <v>0</v>
      </c>
      <c r="AR34" s="2">
        <v>1</v>
      </c>
      <c r="AS34" s="2">
        <v>0</v>
      </c>
      <c r="AT34" s="2">
        <v>0</v>
      </c>
      <c r="AU34" s="2">
        <v>0</v>
      </c>
      <c r="AV34" s="2">
        <v>1</v>
      </c>
      <c r="AW34" s="2">
        <v>1</v>
      </c>
      <c r="AX34" s="2">
        <v>0</v>
      </c>
      <c r="AY34" s="2">
        <v>0</v>
      </c>
      <c r="AZ34" s="2">
        <v>1</v>
      </c>
      <c r="BA34" s="9" t="s">
        <v>87</v>
      </c>
      <c r="BB34" s="9" t="s">
        <v>88</v>
      </c>
    </row>
    <row r="35" spans="1:60" ht="27.5" customHeight="1" x14ac:dyDescent="0.35">
      <c r="A35" s="2" t="s">
        <v>656</v>
      </c>
      <c r="B35" s="2" t="s">
        <v>623</v>
      </c>
      <c r="C35" s="11">
        <v>45140</v>
      </c>
      <c r="D35" s="3" t="s">
        <v>899</v>
      </c>
      <c r="E35" s="3" t="s">
        <v>22</v>
      </c>
      <c r="F35" s="3" t="s">
        <v>63</v>
      </c>
      <c r="G35" s="3" t="s">
        <v>163</v>
      </c>
      <c r="H35" s="3" t="s">
        <v>908</v>
      </c>
      <c r="J35" s="4" t="s">
        <v>736</v>
      </c>
      <c r="K35" s="4" t="s">
        <v>734</v>
      </c>
      <c r="L35" s="4" t="s">
        <v>19</v>
      </c>
      <c r="M35" s="4" t="s">
        <v>1059</v>
      </c>
      <c r="N35" s="4" t="s">
        <v>421</v>
      </c>
      <c r="T35" s="6" t="s">
        <v>943</v>
      </c>
      <c r="U35" s="6" t="s">
        <v>935</v>
      </c>
      <c r="V35" s="6" t="s">
        <v>47</v>
      </c>
      <c r="X35" s="6" t="s">
        <v>918</v>
      </c>
      <c r="Y35" s="6" t="s">
        <v>11</v>
      </c>
      <c r="AA35" s="6" t="s">
        <v>547</v>
      </c>
      <c r="AB35" s="6" t="s">
        <v>546</v>
      </c>
      <c r="AC35" s="6" t="s">
        <v>55</v>
      </c>
      <c r="AD35" s="7" t="s">
        <v>908</v>
      </c>
      <c r="AE35" s="7" t="s">
        <v>1053</v>
      </c>
      <c r="AG35" s="8" t="s">
        <v>1025</v>
      </c>
      <c r="AH35" s="8" t="s">
        <v>548</v>
      </c>
      <c r="AI35" s="17">
        <v>44820</v>
      </c>
      <c r="AJ35" s="8" t="s">
        <v>111</v>
      </c>
      <c r="AM35" s="8" t="s">
        <v>908</v>
      </c>
      <c r="AN35" s="9" t="s">
        <v>549</v>
      </c>
      <c r="AP35" s="2">
        <v>0</v>
      </c>
      <c r="AQ35" s="2">
        <v>0</v>
      </c>
      <c r="AR35" s="2">
        <v>1</v>
      </c>
      <c r="AS35" s="2">
        <v>0</v>
      </c>
      <c r="AT35" s="2">
        <v>0</v>
      </c>
      <c r="AU35" s="2">
        <v>0</v>
      </c>
      <c r="AV35" s="2">
        <v>0</v>
      </c>
      <c r="AW35" s="2">
        <v>0</v>
      </c>
      <c r="AX35" s="2">
        <v>0</v>
      </c>
      <c r="AY35" s="2">
        <v>0</v>
      </c>
      <c r="AZ35" s="2">
        <v>0</v>
      </c>
      <c r="BA35" s="9" t="s">
        <v>543</v>
      </c>
      <c r="BB35" s="9" t="s">
        <v>542</v>
      </c>
    </row>
    <row r="36" spans="1:60" ht="27.5" customHeight="1" x14ac:dyDescent="0.35">
      <c r="A36" s="2" t="s">
        <v>657</v>
      </c>
      <c r="B36" s="2" t="s">
        <v>623</v>
      </c>
      <c r="C36" s="11">
        <v>45140</v>
      </c>
      <c r="D36" s="3" t="s">
        <v>899</v>
      </c>
      <c r="E36" s="3" t="s">
        <v>28</v>
      </c>
      <c r="F36" s="3" t="s">
        <v>914</v>
      </c>
      <c r="G36" s="3" t="s">
        <v>902</v>
      </c>
      <c r="H36" s="3" t="s">
        <v>580</v>
      </c>
      <c r="J36" s="4" t="s">
        <v>736</v>
      </c>
      <c r="K36" s="4" t="s">
        <v>734</v>
      </c>
      <c r="L36" s="4" t="s">
        <v>19</v>
      </c>
      <c r="M36" s="4" t="s">
        <v>1060</v>
      </c>
      <c r="N36" s="4" t="s">
        <v>579</v>
      </c>
      <c r="T36" s="6" t="s">
        <v>931</v>
      </c>
      <c r="U36" s="6" t="s">
        <v>957</v>
      </c>
      <c r="V36" s="6" t="s">
        <v>916</v>
      </c>
      <c r="X36" s="6" t="s">
        <v>918</v>
      </c>
      <c r="AC36" s="6" t="s">
        <v>55</v>
      </c>
      <c r="AD36" s="7" t="s">
        <v>580</v>
      </c>
      <c r="AE36" s="7" t="s">
        <v>1052</v>
      </c>
      <c r="AM36" s="8" t="s">
        <v>580</v>
      </c>
      <c r="AP36" s="2">
        <v>0</v>
      </c>
      <c r="AQ36" s="2">
        <v>0</v>
      </c>
      <c r="AR36" s="2">
        <v>1</v>
      </c>
      <c r="AS36" s="2">
        <v>0</v>
      </c>
      <c r="AT36" s="2">
        <v>0</v>
      </c>
      <c r="AU36" s="2">
        <v>0</v>
      </c>
      <c r="AV36" s="2">
        <v>0</v>
      </c>
      <c r="AW36" s="2">
        <v>0</v>
      </c>
      <c r="AX36" s="2">
        <v>0</v>
      </c>
      <c r="AY36" s="2">
        <v>0</v>
      </c>
      <c r="AZ36" s="2">
        <v>0</v>
      </c>
      <c r="BA36" s="9" t="s">
        <v>581</v>
      </c>
      <c r="BB36" s="9" t="s">
        <v>582</v>
      </c>
    </row>
    <row r="37" spans="1:60" ht="27.5" customHeight="1" x14ac:dyDescent="0.35">
      <c r="A37" s="2" t="s">
        <v>658</v>
      </c>
      <c r="B37" s="2" t="s">
        <v>623</v>
      </c>
      <c r="C37" s="11">
        <v>45141</v>
      </c>
      <c r="D37" s="3" t="s">
        <v>899</v>
      </c>
      <c r="E37" s="3" t="s">
        <v>25</v>
      </c>
      <c r="F37" s="3" t="s">
        <v>914</v>
      </c>
      <c r="G37" s="3" t="s">
        <v>157</v>
      </c>
      <c r="H37" s="3" t="s">
        <v>158</v>
      </c>
      <c r="I37" s="3" t="s">
        <v>710</v>
      </c>
      <c r="J37" s="4" t="s">
        <v>733</v>
      </c>
      <c r="K37" s="4" t="s">
        <v>735</v>
      </c>
      <c r="L37" s="4" t="s">
        <v>69</v>
      </c>
      <c r="M37" s="4" t="s">
        <v>1058</v>
      </c>
      <c r="N37" s="4" t="s">
        <v>348</v>
      </c>
      <c r="O37" s="5" t="s">
        <v>737</v>
      </c>
      <c r="P37" s="5" t="s">
        <v>738</v>
      </c>
      <c r="Q37" s="5" t="s">
        <v>1062</v>
      </c>
      <c r="R37" s="5" t="s">
        <v>1059</v>
      </c>
      <c r="S37" s="5" t="s">
        <v>712</v>
      </c>
      <c r="T37" s="6" t="s">
        <v>944</v>
      </c>
      <c r="U37" s="6" t="s">
        <v>935</v>
      </c>
      <c r="V37" s="6" t="s">
        <v>47</v>
      </c>
      <c r="W37" s="6">
        <v>48</v>
      </c>
      <c r="X37" s="6" t="s">
        <v>918</v>
      </c>
      <c r="AA37" s="6" t="s">
        <v>615</v>
      </c>
      <c r="AC37" s="6" t="s">
        <v>55</v>
      </c>
      <c r="AD37" s="7" t="s">
        <v>399</v>
      </c>
      <c r="AE37" s="7" t="s">
        <v>1052</v>
      </c>
      <c r="AF37" s="7" t="s">
        <v>79</v>
      </c>
      <c r="AM37" s="8" t="s">
        <v>158</v>
      </c>
      <c r="AN37" s="9" t="s">
        <v>398</v>
      </c>
      <c r="AP37" s="2">
        <v>1</v>
      </c>
      <c r="AQ37" s="2">
        <v>0</v>
      </c>
      <c r="AR37" s="2">
        <v>1</v>
      </c>
      <c r="AS37" s="2">
        <v>0</v>
      </c>
      <c r="AT37" s="2">
        <v>0</v>
      </c>
      <c r="AU37" s="2">
        <v>0</v>
      </c>
      <c r="AV37" s="2">
        <v>0</v>
      </c>
      <c r="AW37" s="2">
        <v>0</v>
      </c>
      <c r="AX37" s="2">
        <v>0</v>
      </c>
      <c r="AY37" s="2">
        <v>0</v>
      </c>
      <c r="AZ37" s="2">
        <v>1</v>
      </c>
      <c r="BA37" s="9" t="s">
        <v>396</v>
      </c>
      <c r="BB37" s="9" t="s">
        <v>395</v>
      </c>
    </row>
    <row r="38" spans="1:60" ht="27.5" customHeight="1" x14ac:dyDescent="0.35">
      <c r="A38" s="2" t="s">
        <v>659</v>
      </c>
      <c r="B38" s="2" t="s">
        <v>623</v>
      </c>
      <c r="C38" s="11">
        <v>45141</v>
      </c>
      <c r="D38" s="3" t="s">
        <v>899</v>
      </c>
      <c r="E38" s="3" t="s">
        <v>15</v>
      </c>
      <c r="F38" s="3" t="s">
        <v>148</v>
      </c>
      <c r="G38" s="3" t="s">
        <v>169</v>
      </c>
      <c r="H38" s="3" t="s">
        <v>137</v>
      </c>
      <c r="I38" s="3" t="s">
        <v>703</v>
      </c>
      <c r="J38" s="4" t="s">
        <v>733</v>
      </c>
      <c r="K38" s="4" t="s">
        <v>735</v>
      </c>
      <c r="L38" s="4" t="s">
        <v>69</v>
      </c>
      <c r="M38" s="4" t="s">
        <v>1058</v>
      </c>
      <c r="N38" s="4" t="s">
        <v>80</v>
      </c>
      <c r="O38" s="5" t="s">
        <v>737</v>
      </c>
      <c r="P38" s="5" t="s">
        <v>738</v>
      </c>
      <c r="Q38" s="5" t="s">
        <v>1062</v>
      </c>
      <c r="R38" s="5" t="s">
        <v>1059</v>
      </c>
      <c r="S38" s="5" t="s">
        <v>712</v>
      </c>
      <c r="T38" s="6" t="s">
        <v>929</v>
      </c>
      <c r="U38" s="6" t="s">
        <v>935</v>
      </c>
      <c r="V38" s="6" t="s">
        <v>35</v>
      </c>
      <c r="X38" s="6" t="s">
        <v>918</v>
      </c>
      <c r="Y38" s="6" t="s">
        <v>11</v>
      </c>
      <c r="Z38" s="6" t="s">
        <v>405</v>
      </c>
      <c r="AC38" s="6" t="s">
        <v>72</v>
      </c>
      <c r="AD38" s="7" t="s">
        <v>714</v>
      </c>
      <c r="AE38" s="7" t="s">
        <v>1053</v>
      </c>
      <c r="AF38" s="7" t="s">
        <v>79</v>
      </c>
      <c r="AG38" s="8" t="s">
        <v>1021</v>
      </c>
      <c r="AH38" s="8" t="s">
        <v>408</v>
      </c>
      <c r="AM38" s="8" t="s">
        <v>137</v>
      </c>
      <c r="AN38" s="9" t="s">
        <v>81</v>
      </c>
      <c r="AP38" s="2">
        <v>1</v>
      </c>
      <c r="AQ38" s="2">
        <v>0</v>
      </c>
      <c r="AR38" s="2">
        <v>1</v>
      </c>
      <c r="AS38" s="2">
        <v>0</v>
      </c>
      <c r="AT38" s="2">
        <v>0</v>
      </c>
      <c r="AU38" s="2">
        <v>0</v>
      </c>
      <c r="AV38" s="2">
        <v>1</v>
      </c>
      <c r="AW38" s="2">
        <v>1</v>
      </c>
      <c r="AX38" s="2">
        <v>0</v>
      </c>
      <c r="AY38" s="2">
        <v>0</v>
      </c>
      <c r="AZ38" s="2">
        <v>1</v>
      </c>
      <c r="BA38" s="9" t="s">
        <v>87</v>
      </c>
      <c r="BB38" s="9" t="s">
        <v>88</v>
      </c>
    </row>
    <row r="39" spans="1:60" ht="27.5" customHeight="1" x14ac:dyDescent="0.35">
      <c r="A39" s="2" t="s">
        <v>660</v>
      </c>
      <c r="B39" s="2" t="s">
        <v>623</v>
      </c>
      <c r="C39" s="11">
        <v>45141</v>
      </c>
      <c r="D39" s="3" t="s">
        <v>899</v>
      </c>
      <c r="E39" s="3" t="s">
        <v>29</v>
      </c>
      <c r="F39" s="3" t="s">
        <v>148</v>
      </c>
      <c r="G39" s="3" t="s">
        <v>172</v>
      </c>
      <c r="H39" s="3" t="s">
        <v>583</v>
      </c>
      <c r="J39" s="4" t="s">
        <v>736</v>
      </c>
      <c r="K39" s="4" t="s">
        <v>734</v>
      </c>
      <c r="L39" s="4" t="s">
        <v>1061</v>
      </c>
      <c r="M39" s="4" t="s">
        <v>1060</v>
      </c>
      <c r="N39" s="4" t="s">
        <v>584</v>
      </c>
      <c r="T39" s="6" t="s">
        <v>585</v>
      </c>
      <c r="U39" s="6" t="s">
        <v>957</v>
      </c>
      <c r="V39" s="6" t="s">
        <v>916</v>
      </c>
      <c r="X39" s="6" t="s">
        <v>918</v>
      </c>
      <c r="AC39" s="6" t="s">
        <v>55</v>
      </c>
      <c r="AD39" s="7" t="s">
        <v>583</v>
      </c>
      <c r="AE39" s="7" t="s">
        <v>1053</v>
      </c>
      <c r="AM39" s="8" t="s">
        <v>583</v>
      </c>
      <c r="AP39" s="2">
        <v>0</v>
      </c>
      <c r="AQ39" s="2">
        <v>0</v>
      </c>
      <c r="AR39" s="2">
        <v>1</v>
      </c>
      <c r="AS39" s="2">
        <v>0</v>
      </c>
      <c r="AT39" s="2">
        <v>0</v>
      </c>
      <c r="AU39" s="2">
        <v>0</v>
      </c>
      <c r="AV39" s="2">
        <v>0</v>
      </c>
      <c r="AW39" s="2">
        <v>0</v>
      </c>
      <c r="AX39" s="2">
        <v>0</v>
      </c>
      <c r="AY39" s="2">
        <v>0</v>
      </c>
      <c r="AZ39" s="2">
        <v>0</v>
      </c>
      <c r="BA39" s="9" t="s">
        <v>587</v>
      </c>
      <c r="BB39" s="9" t="s">
        <v>586</v>
      </c>
    </row>
    <row r="40" spans="1:60" ht="27.5" customHeight="1" x14ac:dyDescent="0.35">
      <c r="A40" s="2" t="s">
        <v>661</v>
      </c>
      <c r="B40" s="2" t="s">
        <v>623</v>
      </c>
      <c r="C40" s="11">
        <v>45142</v>
      </c>
      <c r="D40" s="3" t="s">
        <v>899</v>
      </c>
      <c r="E40" s="3" t="s">
        <v>25</v>
      </c>
      <c r="F40" s="3" t="s">
        <v>914</v>
      </c>
      <c r="G40" s="3" t="s">
        <v>157</v>
      </c>
      <c r="H40" s="3" t="s">
        <v>158</v>
      </c>
      <c r="I40" s="3" t="s">
        <v>710</v>
      </c>
      <c r="J40" s="4" t="s">
        <v>733</v>
      </c>
      <c r="K40" s="4" t="s">
        <v>735</v>
      </c>
      <c r="L40" s="4" t="s">
        <v>69</v>
      </c>
      <c r="M40" s="4" t="s">
        <v>1058</v>
      </c>
      <c r="N40" s="4" t="s">
        <v>348</v>
      </c>
      <c r="O40" s="5" t="s">
        <v>737</v>
      </c>
      <c r="P40" s="5" t="s">
        <v>738</v>
      </c>
      <c r="Q40" s="5" t="s">
        <v>1062</v>
      </c>
      <c r="R40" s="5" t="s">
        <v>1059</v>
      </c>
      <c r="S40" s="5" t="s">
        <v>712</v>
      </c>
      <c r="T40" s="6" t="s">
        <v>944</v>
      </c>
      <c r="U40" s="6" t="s">
        <v>935</v>
      </c>
      <c r="V40" s="6" t="s">
        <v>47</v>
      </c>
      <c r="W40" s="6">
        <v>48</v>
      </c>
      <c r="X40" s="6" t="s">
        <v>918</v>
      </c>
      <c r="AA40" s="6" t="s">
        <v>615</v>
      </c>
      <c r="AC40" s="6" t="s">
        <v>55</v>
      </c>
      <c r="AD40" s="7" t="s">
        <v>399</v>
      </c>
      <c r="AE40" s="7" t="s">
        <v>1052</v>
      </c>
      <c r="AF40" s="7" t="s">
        <v>79</v>
      </c>
      <c r="AM40" s="8" t="s">
        <v>158</v>
      </c>
      <c r="AN40" s="9" t="s">
        <v>398</v>
      </c>
      <c r="AP40" s="2">
        <v>1</v>
      </c>
      <c r="AQ40" s="2">
        <v>0</v>
      </c>
      <c r="AR40" s="2">
        <v>1</v>
      </c>
      <c r="AS40" s="2">
        <v>0</v>
      </c>
      <c r="AT40" s="2">
        <v>0</v>
      </c>
      <c r="AU40" s="2">
        <v>0</v>
      </c>
      <c r="AV40" s="2">
        <v>0</v>
      </c>
      <c r="AW40" s="2">
        <v>0</v>
      </c>
      <c r="AX40" s="2">
        <v>0</v>
      </c>
      <c r="AY40" s="2">
        <v>0</v>
      </c>
      <c r="AZ40" s="2">
        <v>1</v>
      </c>
      <c r="BA40" s="9" t="s">
        <v>396</v>
      </c>
      <c r="BB40" s="9" t="s">
        <v>395</v>
      </c>
    </row>
    <row r="41" spans="1:60" ht="27.5" customHeight="1" x14ac:dyDescent="0.35">
      <c r="A41" s="2" t="s">
        <v>662</v>
      </c>
      <c r="B41" s="2" t="s">
        <v>623</v>
      </c>
      <c r="C41" s="11">
        <v>45142</v>
      </c>
      <c r="D41" s="3" t="s">
        <v>899</v>
      </c>
      <c r="E41" s="3" t="s">
        <v>15</v>
      </c>
      <c r="F41" s="3" t="s">
        <v>148</v>
      </c>
      <c r="G41" s="3" t="s">
        <v>169</v>
      </c>
      <c r="H41" s="3" t="s">
        <v>137</v>
      </c>
      <c r="I41" s="3" t="s">
        <v>703</v>
      </c>
      <c r="J41" s="4" t="s">
        <v>733</v>
      </c>
      <c r="K41" s="4" t="s">
        <v>735</v>
      </c>
      <c r="L41" s="4" t="s">
        <v>69</v>
      </c>
      <c r="M41" s="4" t="s">
        <v>1058</v>
      </c>
      <c r="N41" s="4" t="s">
        <v>80</v>
      </c>
      <c r="O41" s="5" t="s">
        <v>737</v>
      </c>
      <c r="P41" s="5" t="s">
        <v>738</v>
      </c>
      <c r="Q41" s="5" t="s">
        <v>1062</v>
      </c>
      <c r="R41" s="5" t="s">
        <v>1059</v>
      </c>
      <c r="S41" s="5" t="s">
        <v>712</v>
      </c>
      <c r="T41" s="6" t="s">
        <v>929</v>
      </c>
      <c r="U41" s="6" t="s">
        <v>935</v>
      </c>
      <c r="V41" s="6" t="s">
        <v>35</v>
      </c>
      <c r="X41" s="6" t="s">
        <v>918</v>
      </c>
      <c r="Y41" s="6" t="s">
        <v>11</v>
      </c>
      <c r="Z41" s="6" t="s">
        <v>405</v>
      </c>
      <c r="AC41" s="6" t="s">
        <v>72</v>
      </c>
      <c r="AD41" s="7" t="s">
        <v>714</v>
      </c>
      <c r="AE41" s="7" t="s">
        <v>1053</v>
      </c>
      <c r="AF41" s="7" t="s">
        <v>79</v>
      </c>
      <c r="AG41" s="8" t="s">
        <v>1021</v>
      </c>
      <c r="AH41" s="8" t="s">
        <v>408</v>
      </c>
      <c r="AM41" s="8" t="s">
        <v>137</v>
      </c>
      <c r="AN41" s="9" t="s">
        <v>81</v>
      </c>
      <c r="AP41" s="2">
        <v>1</v>
      </c>
      <c r="AQ41" s="2">
        <v>0</v>
      </c>
      <c r="AR41" s="2">
        <v>1</v>
      </c>
      <c r="AS41" s="2">
        <v>0</v>
      </c>
      <c r="AT41" s="2">
        <v>0</v>
      </c>
      <c r="AU41" s="2">
        <v>0</v>
      </c>
      <c r="AV41" s="2">
        <v>1</v>
      </c>
      <c r="AW41" s="2">
        <v>1</v>
      </c>
      <c r="AX41" s="2">
        <v>0</v>
      </c>
      <c r="AY41" s="2">
        <v>0</v>
      </c>
      <c r="AZ41" s="2">
        <v>1</v>
      </c>
      <c r="BA41" s="9" t="s">
        <v>693</v>
      </c>
      <c r="BB41" s="9" t="s">
        <v>89</v>
      </c>
    </row>
    <row r="42" spans="1:60" ht="27.5" customHeight="1" x14ac:dyDescent="0.35">
      <c r="A42" s="2" t="s">
        <v>663</v>
      </c>
      <c r="B42" s="2" t="s">
        <v>623</v>
      </c>
      <c r="C42" s="11">
        <v>45143</v>
      </c>
      <c r="D42" s="3" t="s">
        <v>899</v>
      </c>
      <c r="E42" s="3" t="s">
        <v>25</v>
      </c>
      <c r="F42" s="3" t="s">
        <v>914</v>
      </c>
      <c r="G42" s="3" t="s">
        <v>157</v>
      </c>
      <c r="H42" s="3" t="s">
        <v>158</v>
      </c>
      <c r="I42" s="3" t="s">
        <v>710</v>
      </c>
      <c r="J42" s="4" t="s">
        <v>733</v>
      </c>
      <c r="K42" s="4" t="s">
        <v>735</v>
      </c>
      <c r="L42" s="4" t="s">
        <v>69</v>
      </c>
      <c r="M42" s="4" t="s">
        <v>1058</v>
      </c>
      <c r="N42" s="4" t="s">
        <v>348</v>
      </c>
      <c r="O42" s="5" t="s">
        <v>737</v>
      </c>
      <c r="P42" s="5" t="s">
        <v>738</v>
      </c>
      <c r="Q42" s="5" t="s">
        <v>1062</v>
      </c>
      <c r="R42" s="5" t="s">
        <v>1059</v>
      </c>
      <c r="S42" s="5" t="s">
        <v>712</v>
      </c>
      <c r="T42" s="6" t="s">
        <v>944</v>
      </c>
      <c r="U42" s="6" t="s">
        <v>935</v>
      </c>
      <c r="V42" s="6" t="s">
        <v>47</v>
      </c>
      <c r="W42" s="6">
        <v>48</v>
      </c>
      <c r="X42" s="6" t="s">
        <v>918</v>
      </c>
      <c r="AA42" s="6" t="s">
        <v>615</v>
      </c>
      <c r="AC42" s="6" t="s">
        <v>55</v>
      </c>
      <c r="AD42" s="7" t="s">
        <v>399</v>
      </c>
      <c r="AE42" s="7" t="s">
        <v>1052</v>
      </c>
      <c r="AF42" s="7" t="s">
        <v>79</v>
      </c>
      <c r="AM42" s="8" t="s">
        <v>158</v>
      </c>
      <c r="AN42" s="9" t="s">
        <v>398</v>
      </c>
      <c r="AP42" s="2">
        <v>1</v>
      </c>
      <c r="AQ42" s="2">
        <v>0</v>
      </c>
      <c r="AR42" s="2">
        <v>1</v>
      </c>
      <c r="AS42" s="2">
        <v>0</v>
      </c>
      <c r="AT42" s="2">
        <v>0</v>
      </c>
      <c r="AU42" s="2">
        <v>0</v>
      </c>
      <c r="AV42" s="2">
        <v>0</v>
      </c>
      <c r="AW42" s="2">
        <v>0</v>
      </c>
      <c r="AX42" s="2">
        <v>0</v>
      </c>
      <c r="AY42" s="2">
        <v>0</v>
      </c>
      <c r="AZ42" s="2">
        <v>1</v>
      </c>
      <c r="BA42" s="9" t="s">
        <v>396</v>
      </c>
      <c r="BB42" s="9" t="s">
        <v>395</v>
      </c>
    </row>
    <row r="43" spans="1:60" ht="27.5" customHeight="1" x14ac:dyDescent="0.35">
      <c r="A43" s="2" t="s">
        <v>664</v>
      </c>
      <c r="B43" s="2" t="s">
        <v>623</v>
      </c>
      <c r="C43" s="11">
        <v>45143</v>
      </c>
      <c r="D43" s="3" t="s">
        <v>899</v>
      </c>
      <c r="E43" s="3" t="s">
        <v>15</v>
      </c>
      <c r="F43" s="3" t="s">
        <v>148</v>
      </c>
      <c r="G43" s="3" t="s">
        <v>169</v>
      </c>
      <c r="H43" s="3" t="s">
        <v>137</v>
      </c>
      <c r="I43" s="3" t="s">
        <v>703</v>
      </c>
      <c r="J43" s="4" t="s">
        <v>733</v>
      </c>
      <c r="K43" s="4" t="s">
        <v>735</v>
      </c>
      <c r="L43" s="4" t="s">
        <v>69</v>
      </c>
      <c r="M43" s="4" t="s">
        <v>1058</v>
      </c>
      <c r="N43" s="4" t="s">
        <v>80</v>
      </c>
      <c r="O43" s="5" t="s">
        <v>737</v>
      </c>
      <c r="P43" s="5" t="s">
        <v>738</v>
      </c>
      <c r="Q43" s="5" t="s">
        <v>1062</v>
      </c>
      <c r="R43" s="5" t="s">
        <v>1059</v>
      </c>
      <c r="S43" s="5" t="s">
        <v>712</v>
      </c>
      <c r="T43" s="6" t="s">
        <v>929</v>
      </c>
      <c r="U43" s="6" t="s">
        <v>935</v>
      </c>
      <c r="V43" s="6" t="s">
        <v>35</v>
      </c>
      <c r="X43" s="6" t="s">
        <v>918</v>
      </c>
      <c r="Y43" s="6" t="s">
        <v>11</v>
      </c>
      <c r="Z43" s="6" t="s">
        <v>405</v>
      </c>
      <c r="AC43" s="6" t="s">
        <v>72</v>
      </c>
      <c r="AD43" s="7" t="s">
        <v>714</v>
      </c>
      <c r="AE43" s="7" t="s">
        <v>1053</v>
      </c>
      <c r="AF43" s="7" t="s">
        <v>79</v>
      </c>
      <c r="AG43" s="8" t="s">
        <v>1021</v>
      </c>
      <c r="AH43" s="8" t="s">
        <v>408</v>
      </c>
      <c r="AM43" s="8" t="s">
        <v>137</v>
      </c>
      <c r="AN43" s="9" t="s">
        <v>81</v>
      </c>
      <c r="AP43" s="2">
        <v>1</v>
      </c>
      <c r="AQ43" s="2">
        <v>0</v>
      </c>
      <c r="AR43" s="2">
        <v>1</v>
      </c>
      <c r="AS43" s="2">
        <v>0</v>
      </c>
      <c r="AT43" s="2">
        <v>0</v>
      </c>
      <c r="AU43" s="2">
        <v>0</v>
      </c>
      <c r="AV43" s="2">
        <v>1</v>
      </c>
      <c r="AW43" s="2">
        <v>1</v>
      </c>
      <c r="AX43" s="2">
        <v>0</v>
      </c>
      <c r="AY43" s="2">
        <v>0</v>
      </c>
      <c r="AZ43" s="2">
        <v>1</v>
      </c>
      <c r="BA43" s="9" t="s">
        <v>693</v>
      </c>
      <c r="BB43" s="9" t="s">
        <v>89</v>
      </c>
    </row>
    <row r="44" spans="1:60" ht="27.5" customHeight="1" x14ac:dyDescent="0.35">
      <c r="A44" s="2" t="s">
        <v>665</v>
      </c>
      <c r="B44" s="2" t="s">
        <v>623</v>
      </c>
      <c r="C44" s="11">
        <v>45144</v>
      </c>
      <c r="D44" s="3" t="s">
        <v>899</v>
      </c>
      <c r="E44" s="3" t="s">
        <v>25</v>
      </c>
      <c r="F44" s="3" t="s">
        <v>914</v>
      </c>
      <c r="G44" s="3" t="s">
        <v>157</v>
      </c>
      <c r="H44" s="3" t="s">
        <v>158</v>
      </c>
      <c r="I44" s="3" t="s">
        <v>710</v>
      </c>
      <c r="J44" s="4" t="s">
        <v>733</v>
      </c>
      <c r="K44" s="4" t="s">
        <v>735</v>
      </c>
      <c r="L44" s="4" t="s">
        <v>69</v>
      </c>
      <c r="M44" s="4" t="s">
        <v>1058</v>
      </c>
      <c r="N44" s="4" t="s">
        <v>348</v>
      </c>
      <c r="O44" s="5" t="s">
        <v>737</v>
      </c>
      <c r="P44" s="5" t="s">
        <v>738</v>
      </c>
      <c r="Q44" s="5" t="s">
        <v>1062</v>
      </c>
      <c r="R44" s="5" t="s">
        <v>1059</v>
      </c>
      <c r="S44" s="5" t="s">
        <v>712</v>
      </c>
      <c r="T44" s="6" t="s">
        <v>944</v>
      </c>
      <c r="U44" s="6" t="s">
        <v>935</v>
      </c>
      <c r="V44" s="6" t="s">
        <v>47</v>
      </c>
      <c r="W44" s="6">
        <v>48</v>
      </c>
      <c r="X44" s="6" t="s">
        <v>918</v>
      </c>
      <c r="AA44" s="6" t="s">
        <v>615</v>
      </c>
      <c r="AC44" s="6" t="s">
        <v>55</v>
      </c>
      <c r="AD44" s="7" t="s">
        <v>399</v>
      </c>
      <c r="AE44" s="7" t="s">
        <v>1052</v>
      </c>
      <c r="AF44" s="7" t="s">
        <v>79</v>
      </c>
      <c r="AM44" s="8" t="s">
        <v>158</v>
      </c>
      <c r="AN44" s="9" t="s">
        <v>398</v>
      </c>
      <c r="AP44" s="2">
        <v>1</v>
      </c>
      <c r="AQ44" s="2">
        <v>0</v>
      </c>
      <c r="AR44" s="2">
        <v>1</v>
      </c>
      <c r="AS44" s="2">
        <v>0</v>
      </c>
      <c r="AT44" s="2">
        <v>0</v>
      </c>
      <c r="AU44" s="2">
        <v>0</v>
      </c>
      <c r="AV44" s="2">
        <v>0</v>
      </c>
      <c r="AW44" s="2">
        <v>0</v>
      </c>
      <c r="AX44" s="2">
        <v>0</v>
      </c>
      <c r="AY44" s="2">
        <v>0</v>
      </c>
      <c r="AZ44" s="2">
        <v>1</v>
      </c>
      <c r="BA44" s="9" t="s">
        <v>396</v>
      </c>
      <c r="BB44" s="9" t="s">
        <v>395</v>
      </c>
    </row>
    <row r="45" spans="1:60" ht="27.5" customHeight="1" x14ac:dyDescent="0.35">
      <c r="A45" s="2" t="s">
        <v>666</v>
      </c>
      <c r="B45" s="2" t="s">
        <v>623</v>
      </c>
      <c r="C45" s="11">
        <v>45144</v>
      </c>
      <c r="D45" s="3" t="s">
        <v>899</v>
      </c>
      <c r="E45" s="3" t="s">
        <v>15</v>
      </c>
      <c r="F45" s="3" t="s">
        <v>148</v>
      </c>
      <c r="G45" s="3" t="s">
        <v>169</v>
      </c>
      <c r="H45" s="3" t="s">
        <v>137</v>
      </c>
      <c r="I45" s="3" t="s">
        <v>703</v>
      </c>
      <c r="J45" s="4" t="s">
        <v>733</v>
      </c>
      <c r="K45" s="4" t="s">
        <v>735</v>
      </c>
      <c r="L45" s="4" t="s">
        <v>69</v>
      </c>
      <c r="M45" s="4" t="s">
        <v>1058</v>
      </c>
      <c r="N45" s="4" t="s">
        <v>80</v>
      </c>
      <c r="O45" s="5" t="s">
        <v>737</v>
      </c>
      <c r="P45" s="5" t="s">
        <v>738</v>
      </c>
      <c r="Q45" s="5" t="s">
        <v>1062</v>
      </c>
      <c r="R45" s="5" t="s">
        <v>1059</v>
      </c>
      <c r="S45" s="5" t="s">
        <v>712</v>
      </c>
      <c r="T45" s="6" t="s">
        <v>929</v>
      </c>
      <c r="U45" s="6" t="s">
        <v>935</v>
      </c>
      <c r="V45" s="6" t="s">
        <v>35</v>
      </c>
      <c r="X45" s="6" t="s">
        <v>918</v>
      </c>
      <c r="Y45" s="6" t="s">
        <v>11</v>
      </c>
      <c r="Z45" s="6" t="s">
        <v>405</v>
      </c>
      <c r="AC45" s="6" t="s">
        <v>72</v>
      </c>
      <c r="AD45" s="7" t="s">
        <v>714</v>
      </c>
      <c r="AE45" s="7" t="s">
        <v>1053</v>
      </c>
      <c r="AF45" s="7" t="s">
        <v>79</v>
      </c>
      <c r="AG45" s="8" t="s">
        <v>1021</v>
      </c>
      <c r="AH45" s="8" t="s">
        <v>408</v>
      </c>
      <c r="AM45" s="8" t="s">
        <v>137</v>
      </c>
      <c r="AN45" s="9" t="s">
        <v>81</v>
      </c>
      <c r="AP45" s="2">
        <v>1</v>
      </c>
      <c r="AQ45" s="2">
        <v>0</v>
      </c>
      <c r="AR45" s="2">
        <v>1</v>
      </c>
      <c r="AS45" s="2">
        <v>0</v>
      </c>
      <c r="AT45" s="2">
        <v>0</v>
      </c>
      <c r="AU45" s="2">
        <v>0</v>
      </c>
      <c r="AV45" s="2">
        <v>1</v>
      </c>
      <c r="AW45" s="2">
        <v>1</v>
      </c>
      <c r="AX45" s="2">
        <v>0</v>
      </c>
      <c r="AY45" s="2">
        <v>0</v>
      </c>
      <c r="AZ45" s="2">
        <v>1</v>
      </c>
      <c r="BA45" s="9" t="s">
        <v>693</v>
      </c>
      <c r="BB45" s="9" t="s">
        <v>89</v>
      </c>
    </row>
    <row r="46" spans="1:60" ht="27.5" customHeight="1" x14ac:dyDescent="0.35">
      <c r="A46" s="2" t="s">
        <v>667</v>
      </c>
      <c r="B46" s="2" t="s">
        <v>623</v>
      </c>
      <c r="C46" s="11">
        <v>45145</v>
      </c>
      <c r="D46" s="3" t="s">
        <v>899</v>
      </c>
      <c r="E46" s="3" t="s">
        <v>25</v>
      </c>
      <c r="F46" s="3" t="s">
        <v>914</v>
      </c>
      <c r="G46" s="3" t="s">
        <v>157</v>
      </c>
      <c r="H46" s="3" t="s">
        <v>158</v>
      </c>
      <c r="I46" s="3" t="s">
        <v>710</v>
      </c>
      <c r="J46" s="4" t="s">
        <v>733</v>
      </c>
      <c r="K46" s="4" t="s">
        <v>735</v>
      </c>
      <c r="L46" s="4" t="s">
        <v>69</v>
      </c>
      <c r="M46" s="4" t="s">
        <v>1058</v>
      </c>
      <c r="N46" s="4" t="s">
        <v>348</v>
      </c>
      <c r="O46" s="5" t="s">
        <v>737</v>
      </c>
      <c r="P46" s="5" t="s">
        <v>738</v>
      </c>
      <c r="Q46" s="5" t="s">
        <v>1062</v>
      </c>
      <c r="R46" s="5" t="s">
        <v>1059</v>
      </c>
      <c r="S46" s="5" t="s">
        <v>712</v>
      </c>
      <c r="T46" s="6" t="s">
        <v>944</v>
      </c>
      <c r="U46" s="6" t="s">
        <v>935</v>
      </c>
      <c r="V46" s="6" t="s">
        <v>47</v>
      </c>
      <c r="W46" s="6">
        <v>48</v>
      </c>
      <c r="X46" s="6" t="s">
        <v>918</v>
      </c>
      <c r="AA46" s="6" t="s">
        <v>615</v>
      </c>
      <c r="AC46" s="6" t="s">
        <v>55</v>
      </c>
      <c r="AD46" s="7" t="s">
        <v>399</v>
      </c>
      <c r="AE46" s="7" t="s">
        <v>1052</v>
      </c>
      <c r="AF46" s="7" t="s">
        <v>79</v>
      </c>
      <c r="AM46" s="8" t="s">
        <v>158</v>
      </c>
      <c r="AN46" s="9" t="s">
        <v>398</v>
      </c>
      <c r="AP46" s="2">
        <v>1</v>
      </c>
      <c r="AQ46" s="2">
        <v>0</v>
      </c>
      <c r="AR46" s="2">
        <v>1</v>
      </c>
      <c r="AS46" s="2">
        <v>0</v>
      </c>
      <c r="AT46" s="2">
        <v>0</v>
      </c>
      <c r="AU46" s="2">
        <v>0</v>
      </c>
      <c r="AV46" s="2">
        <v>0</v>
      </c>
      <c r="AW46" s="2">
        <v>0</v>
      </c>
      <c r="AX46" s="2">
        <v>0</v>
      </c>
      <c r="AY46" s="2">
        <v>0</v>
      </c>
      <c r="AZ46" s="2">
        <v>1</v>
      </c>
      <c r="BA46" s="9" t="s">
        <v>396</v>
      </c>
      <c r="BB46" s="9" t="s">
        <v>395</v>
      </c>
    </row>
    <row r="47" spans="1:60" ht="27.5" customHeight="1" x14ac:dyDescent="0.35">
      <c r="A47" s="2" t="s">
        <v>668</v>
      </c>
      <c r="B47" s="2" t="s">
        <v>623</v>
      </c>
      <c r="C47" s="11">
        <v>45145</v>
      </c>
      <c r="D47" s="3" t="s">
        <v>899</v>
      </c>
      <c r="E47" s="3" t="s">
        <v>15</v>
      </c>
      <c r="F47" s="3" t="s">
        <v>148</v>
      </c>
      <c r="G47" s="3" t="s">
        <v>169</v>
      </c>
      <c r="H47" s="3" t="s">
        <v>137</v>
      </c>
      <c r="I47" s="3" t="s">
        <v>703</v>
      </c>
      <c r="J47" s="4" t="s">
        <v>733</v>
      </c>
      <c r="K47" s="4" t="s">
        <v>735</v>
      </c>
      <c r="L47" s="4" t="s">
        <v>69</v>
      </c>
      <c r="M47" s="4" t="s">
        <v>1058</v>
      </c>
      <c r="N47" s="4" t="s">
        <v>80</v>
      </c>
      <c r="O47" s="5" t="s">
        <v>737</v>
      </c>
      <c r="P47" s="5" t="s">
        <v>738</v>
      </c>
      <c r="Q47" s="5" t="s">
        <v>1062</v>
      </c>
      <c r="R47" s="5" t="s">
        <v>1059</v>
      </c>
      <c r="S47" s="5" t="s">
        <v>712</v>
      </c>
      <c r="T47" s="6" t="s">
        <v>929</v>
      </c>
      <c r="U47" s="6" t="s">
        <v>935</v>
      </c>
      <c r="V47" s="6" t="s">
        <v>35</v>
      </c>
      <c r="X47" s="6" t="s">
        <v>918</v>
      </c>
      <c r="Y47" s="6" t="s">
        <v>11</v>
      </c>
      <c r="Z47" s="6" t="s">
        <v>405</v>
      </c>
      <c r="AC47" s="6" t="s">
        <v>72</v>
      </c>
      <c r="AD47" s="7" t="s">
        <v>714</v>
      </c>
      <c r="AE47" s="7" t="s">
        <v>1053</v>
      </c>
      <c r="AF47" s="7" t="s">
        <v>79</v>
      </c>
      <c r="AG47" s="8" t="s">
        <v>1021</v>
      </c>
      <c r="AH47" s="8" t="s">
        <v>408</v>
      </c>
      <c r="AM47" s="8" t="s">
        <v>137</v>
      </c>
      <c r="AN47" s="9" t="s">
        <v>81</v>
      </c>
      <c r="AP47" s="2">
        <v>1</v>
      </c>
      <c r="AQ47" s="2">
        <v>0</v>
      </c>
      <c r="AR47" s="2">
        <v>1</v>
      </c>
      <c r="AS47" s="2">
        <v>0</v>
      </c>
      <c r="AT47" s="2">
        <v>0</v>
      </c>
      <c r="AU47" s="2">
        <v>0</v>
      </c>
      <c r="AV47" s="2">
        <v>1</v>
      </c>
      <c r="AW47" s="2">
        <v>1</v>
      </c>
      <c r="AX47" s="2">
        <v>0</v>
      </c>
      <c r="AY47" s="2">
        <v>0</v>
      </c>
      <c r="AZ47" s="2">
        <v>1</v>
      </c>
      <c r="BA47" s="9" t="s">
        <v>693</v>
      </c>
      <c r="BB47" s="9" t="s">
        <v>89</v>
      </c>
    </row>
    <row r="48" spans="1:60" ht="27.5" customHeight="1" x14ac:dyDescent="0.35">
      <c r="A48" s="2" t="s">
        <v>669</v>
      </c>
      <c r="B48" s="2" t="s">
        <v>623</v>
      </c>
      <c r="C48" s="11">
        <v>45145</v>
      </c>
      <c r="D48" s="3" t="s">
        <v>899</v>
      </c>
      <c r="E48" s="3" t="s">
        <v>11</v>
      </c>
      <c r="F48" s="3" t="s">
        <v>63</v>
      </c>
      <c r="G48" s="3" t="s">
        <v>151</v>
      </c>
      <c r="H48" s="3" t="s">
        <v>152</v>
      </c>
      <c r="I48" s="3" t="s">
        <v>180</v>
      </c>
      <c r="J48" s="4" t="s">
        <v>736</v>
      </c>
      <c r="K48" s="4" t="s">
        <v>734</v>
      </c>
      <c r="L48" s="4" t="s">
        <v>20</v>
      </c>
      <c r="M48" s="4" t="s">
        <v>1059</v>
      </c>
      <c r="N48" s="4" t="s">
        <v>197</v>
      </c>
      <c r="T48" s="6" t="s">
        <v>215</v>
      </c>
      <c r="U48" s="6" t="s">
        <v>935</v>
      </c>
      <c r="V48" s="6" t="s">
        <v>47</v>
      </c>
      <c r="W48" s="6" t="s">
        <v>227</v>
      </c>
      <c r="X48" s="6" t="s">
        <v>918</v>
      </c>
      <c r="Y48" s="6" t="s">
        <v>333</v>
      </c>
      <c r="AC48" s="6" t="s">
        <v>66</v>
      </c>
      <c r="AD48" s="7" t="s">
        <v>152</v>
      </c>
      <c r="AE48" s="7" t="s">
        <v>1054</v>
      </c>
      <c r="AI48" s="17">
        <v>45136</v>
      </c>
      <c r="AJ48" s="8" t="s">
        <v>111</v>
      </c>
      <c r="AK48" s="8">
        <v>0</v>
      </c>
      <c r="AM48" s="8" t="s">
        <v>152</v>
      </c>
      <c r="AN48" s="9" t="s">
        <v>569</v>
      </c>
      <c r="AO48" s="9" t="s">
        <v>204</v>
      </c>
      <c r="AP48" s="2">
        <v>0</v>
      </c>
      <c r="AQ48" s="2">
        <v>1</v>
      </c>
      <c r="AR48" s="2">
        <v>0</v>
      </c>
      <c r="AS48" s="2">
        <v>0</v>
      </c>
      <c r="AT48" s="2">
        <v>0</v>
      </c>
      <c r="AU48" s="2">
        <v>0</v>
      </c>
      <c r="AV48" s="2">
        <v>0</v>
      </c>
      <c r="AW48" s="2">
        <v>0</v>
      </c>
      <c r="AX48" s="2">
        <v>0</v>
      </c>
      <c r="AY48" s="2">
        <v>0</v>
      </c>
      <c r="AZ48" s="2">
        <v>0</v>
      </c>
      <c r="BA48" s="9" t="s">
        <v>242</v>
      </c>
      <c r="BB48" s="9" t="s">
        <v>243</v>
      </c>
      <c r="BC48" s="9" t="s">
        <v>244</v>
      </c>
      <c r="BD48" s="9" t="s">
        <v>245</v>
      </c>
      <c r="BE48" s="9" t="s">
        <v>238</v>
      </c>
      <c r="BF48" s="9" t="s">
        <v>332</v>
      </c>
      <c r="BG48" s="9" t="s">
        <v>568</v>
      </c>
      <c r="BH48" s="9" t="s">
        <v>577</v>
      </c>
    </row>
    <row r="49" spans="1:59" ht="27.5" customHeight="1" x14ac:dyDescent="0.35">
      <c r="A49" s="2" t="s">
        <v>670</v>
      </c>
      <c r="B49" s="2" t="s">
        <v>623</v>
      </c>
      <c r="C49" s="11">
        <v>45146</v>
      </c>
      <c r="D49" s="3" t="s">
        <v>899</v>
      </c>
      <c r="E49" s="3" t="s">
        <v>25</v>
      </c>
      <c r="F49" s="3" t="s">
        <v>914</v>
      </c>
      <c r="G49" s="3" t="s">
        <v>157</v>
      </c>
      <c r="H49" s="3" t="s">
        <v>158</v>
      </c>
      <c r="I49" s="3" t="s">
        <v>710</v>
      </c>
      <c r="J49" s="4" t="s">
        <v>733</v>
      </c>
      <c r="K49" s="4" t="s">
        <v>735</v>
      </c>
      <c r="L49" s="4" t="s">
        <v>69</v>
      </c>
      <c r="M49" s="4" t="s">
        <v>1058</v>
      </c>
      <c r="N49" s="4" t="s">
        <v>348</v>
      </c>
      <c r="O49" s="5" t="s">
        <v>737</v>
      </c>
      <c r="P49" s="5" t="s">
        <v>738</v>
      </c>
      <c r="Q49" s="5" t="s">
        <v>1062</v>
      </c>
      <c r="R49" s="5" t="s">
        <v>1059</v>
      </c>
      <c r="S49" s="5" t="s">
        <v>712</v>
      </c>
      <c r="T49" s="6" t="s">
        <v>944</v>
      </c>
      <c r="U49" s="6" t="s">
        <v>935</v>
      </c>
      <c r="V49" s="6" t="s">
        <v>47</v>
      </c>
      <c r="W49" s="6">
        <v>48</v>
      </c>
      <c r="X49" s="6" t="s">
        <v>918</v>
      </c>
      <c r="AA49" s="6" t="s">
        <v>615</v>
      </c>
      <c r="AC49" s="6" t="s">
        <v>55</v>
      </c>
      <c r="AD49" s="7" t="s">
        <v>399</v>
      </c>
      <c r="AE49" s="7" t="s">
        <v>1052</v>
      </c>
      <c r="AF49" s="7" t="s">
        <v>79</v>
      </c>
      <c r="AM49" s="8" t="s">
        <v>158</v>
      </c>
      <c r="AN49" s="9" t="s">
        <v>398</v>
      </c>
      <c r="AP49" s="2">
        <v>1</v>
      </c>
      <c r="AQ49" s="2">
        <v>0</v>
      </c>
      <c r="AR49" s="2">
        <v>1</v>
      </c>
      <c r="AS49" s="2">
        <v>0</v>
      </c>
      <c r="AT49" s="2">
        <v>0</v>
      </c>
      <c r="AU49" s="2">
        <v>0</v>
      </c>
      <c r="AV49" s="2">
        <v>0</v>
      </c>
      <c r="AW49" s="2">
        <v>0</v>
      </c>
      <c r="AX49" s="2">
        <v>0</v>
      </c>
      <c r="AY49" s="2">
        <v>0</v>
      </c>
      <c r="AZ49" s="2">
        <v>1</v>
      </c>
      <c r="BA49" s="9" t="s">
        <v>396</v>
      </c>
      <c r="BB49" s="9" t="s">
        <v>395</v>
      </c>
    </row>
    <row r="50" spans="1:59" ht="27.5" customHeight="1" x14ac:dyDescent="0.35">
      <c r="A50" s="2" t="s">
        <v>671</v>
      </c>
      <c r="B50" s="2" t="s">
        <v>623</v>
      </c>
      <c r="C50" s="11">
        <v>45148</v>
      </c>
      <c r="D50" s="3" t="s">
        <v>899</v>
      </c>
      <c r="E50" s="3" t="s">
        <v>15</v>
      </c>
      <c r="F50" s="3" t="s">
        <v>148</v>
      </c>
      <c r="G50" s="3" t="s">
        <v>169</v>
      </c>
      <c r="H50" s="3" t="s">
        <v>589</v>
      </c>
      <c r="J50" s="4" t="s">
        <v>736</v>
      </c>
      <c r="K50" s="4" t="s">
        <v>734</v>
      </c>
      <c r="L50" s="4" t="s">
        <v>19</v>
      </c>
      <c r="M50" s="4" t="s">
        <v>1059</v>
      </c>
      <c r="N50" s="4" t="s">
        <v>616</v>
      </c>
      <c r="T50" s="6" t="s">
        <v>590</v>
      </c>
      <c r="U50" s="6" t="s">
        <v>935</v>
      </c>
      <c r="V50" s="6" t="s">
        <v>47</v>
      </c>
      <c r="W50" s="6">
        <v>28</v>
      </c>
      <c r="X50" s="6" t="s">
        <v>918</v>
      </c>
      <c r="Y50" s="6" t="s">
        <v>106</v>
      </c>
      <c r="Z50" s="6" t="s">
        <v>592</v>
      </c>
      <c r="AA50" s="6" t="s">
        <v>588</v>
      </c>
      <c r="AC50" s="6" t="s">
        <v>55</v>
      </c>
      <c r="AD50" s="7" t="s">
        <v>589</v>
      </c>
      <c r="AE50" s="7" t="s">
        <v>1053</v>
      </c>
      <c r="AI50" s="17">
        <v>42385</v>
      </c>
      <c r="AJ50" s="8" t="s">
        <v>591</v>
      </c>
      <c r="AM50" s="8" t="s">
        <v>593</v>
      </c>
      <c r="AP50" s="2">
        <v>0</v>
      </c>
      <c r="AQ50" s="2">
        <v>0</v>
      </c>
      <c r="AR50" s="2">
        <v>1</v>
      </c>
      <c r="AS50" s="2">
        <v>0</v>
      </c>
      <c r="AT50" s="2">
        <v>0</v>
      </c>
      <c r="AU50" s="2">
        <v>0</v>
      </c>
      <c r="AV50" s="2">
        <v>0</v>
      </c>
      <c r="AW50" s="2">
        <v>0</v>
      </c>
      <c r="AX50" s="2">
        <v>0</v>
      </c>
      <c r="AY50" s="2">
        <v>0</v>
      </c>
      <c r="AZ50" s="2">
        <v>0</v>
      </c>
      <c r="BA50" s="9" t="s">
        <v>595</v>
      </c>
      <c r="BB50" s="9" t="s">
        <v>594</v>
      </c>
    </row>
    <row r="51" spans="1:59" ht="27.5" customHeight="1" x14ac:dyDescent="0.35">
      <c r="A51" s="2" t="s">
        <v>672</v>
      </c>
      <c r="B51" s="2" t="s">
        <v>623</v>
      </c>
      <c r="C51" s="11">
        <v>45155</v>
      </c>
      <c r="D51" s="3" t="s">
        <v>899</v>
      </c>
      <c r="E51" s="3" t="s">
        <v>14</v>
      </c>
      <c r="F51" s="3" t="s">
        <v>148</v>
      </c>
      <c r="G51" s="3" t="s">
        <v>153</v>
      </c>
      <c r="H51" s="3" t="s">
        <v>154</v>
      </c>
      <c r="I51" s="3" t="s">
        <v>181</v>
      </c>
      <c r="J51" s="4" t="s">
        <v>736</v>
      </c>
      <c r="K51" s="4" t="s">
        <v>734</v>
      </c>
      <c r="L51" s="4" t="s">
        <v>20</v>
      </c>
      <c r="M51" s="4" t="s">
        <v>1059</v>
      </c>
      <c r="N51" s="4" t="s">
        <v>198</v>
      </c>
      <c r="T51" s="6" t="s">
        <v>216</v>
      </c>
      <c r="U51" s="6" t="s">
        <v>935</v>
      </c>
      <c r="V51" s="6" t="s">
        <v>47</v>
      </c>
      <c r="W51" s="6">
        <v>50</v>
      </c>
      <c r="X51" s="6" t="s">
        <v>918</v>
      </c>
      <c r="Z51" s="6" t="s">
        <v>228</v>
      </c>
      <c r="AA51" s="6" t="s">
        <v>210</v>
      </c>
      <c r="AC51" s="6" t="s">
        <v>55</v>
      </c>
      <c r="AD51" s="7" t="s">
        <v>154</v>
      </c>
      <c r="AE51" s="7" t="s">
        <v>1052</v>
      </c>
      <c r="AG51" s="8" t="s">
        <v>1035</v>
      </c>
      <c r="AL51" s="8" t="s">
        <v>1036</v>
      </c>
      <c r="AM51" s="8" t="s">
        <v>154</v>
      </c>
      <c r="AP51" s="2">
        <v>0</v>
      </c>
      <c r="AQ51" s="2">
        <v>1</v>
      </c>
      <c r="AR51" s="2">
        <v>0</v>
      </c>
      <c r="AS51" s="2">
        <v>0</v>
      </c>
      <c r="AT51" s="2">
        <v>0</v>
      </c>
      <c r="AU51" s="2">
        <v>0</v>
      </c>
      <c r="AV51" s="2">
        <v>0</v>
      </c>
      <c r="AW51" s="2">
        <v>0</v>
      </c>
      <c r="AX51" s="2">
        <v>0</v>
      </c>
      <c r="AY51" s="2">
        <v>0</v>
      </c>
      <c r="AZ51" s="2">
        <v>0</v>
      </c>
      <c r="BA51" s="9" t="s">
        <v>246</v>
      </c>
      <c r="BB51" s="9" t="s">
        <v>247</v>
      </c>
      <c r="BC51" s="9" t="s">
        <v>248</v>
      </c>
      <c r="BD51" s="9" t="s">
        <v>249</v>
      </c>
      <c r="BE51" s="9" t="s">
        <v>250</v>
      </c>
      <c r="BF51" s="9" t="s">
        <v>251</v>
      </c>
      <c r="BG51" s="9" t="s">
        <v>238</v>
      </c>
    </row>
    <row r="52" spans="1:59" ht="27.5" customHeight="1" x14ac:dyDescent="0.35">
      <c r="A52" s="2" t="s">
        <v>673</v>
      </c>
      <c r="B52" s="2" t="s">
        <v>623</v>
      </c>
      <c r="C52" s="11">
        <v>45157</v>
      </c>
      <c r="D52" s="3" t="s">
        <v>899</v>
      </c>
      <c r="E52" s="3" t="s">
        <v>11</v>
      </c>
      <c r="F52" s="3" t="s">
        <v>63</v>
      </c>
      <c r="G52" s="3" t="s">
        <v>901</v>
      </c>
      <c r="H52" s="3" t="s">
        <v>377</v>
      </c>
      <c r="J52" s="4" t="s">
        <v>736</v>
      </c>
      <c r="K52" s="4" t="s">
        <v>734</v>
      </c>
      <c r="L52" s="4" t="s">
        <v>1061</v>
      </c>
      <c r="M52" s="4" t="s">
        <v>1059</v>
      </c>
      <c r="N52" s="4" t="s">
        <v>376</v>
      </c>
      <c r="T52" s="6" t="s">
        <v>949</v>
      </c>
      <c r="U52" s="6" t="s">
        <v>935</v>
      </c>
      <c r="V52" s="6" t="s">
        <v>47</v>
      </c>
      <c r="W52" s="6">
        <v>70</v>
      </c>
      <c r="X52" s="6" t="s">
        <v>918</v>
      </c>
      <c r="Y52" s="6" t="s">
        <v>127</v>
      </c>
      <c r="Z52" s="6" t="s">
        <v>104</v>
      </c>
      <c r="AA52" s="6" t="s">
        <v>375</v>
      </c>
      <c r="AB52" s="6" t="s">
        <v>374</v>
      </c>
      <c r="AC52" s="6" t="s">
        <v>72</v>
      </c>
      <c r="AD52" s="7" t="s">
        <v>372</v>
      </c>
      <c r="AE52" s="7" t="s">
        <v>1054</v>
      </c>
      <c r="AG52" s="8" t="s">
        <v>130</v>
      </c>
      <c r="AH52" s="8" t="s">
        <v>131</v>
      </c>
      <c r="AI52" s="17">
        <v>45157</v>
      </c>
      <c r="AJ52" s="8" t="s">
        <v>141</v>
      </c>
      <c r="AM52" s="8" t="s">
        <v>373</v>
      </c>
      <c r="AP52" s="2">
        <v>0</v>
      </c>
      <c r="AQ52" s="2">
        <v>0</v>
      </c>
      <c r="AR52" s="2">
        <v>1</v>
      </c>
      <c r="AS52" s="2">
        <v>0</v>
      </c>
      <c r="AT52" s="2">
        <v>0</v>
      </c>
      <c r="AU52" s="2">
        <v>0</v>
      </c>
      <c r="AV52" s="2">
        <v>1</v>
      </c>
      <c r="AW52" s="2">
        <v>0</v>
      </c>
      <c r="AX52" s="2">
        <v>0</v>
      </c>
      <c r="AY52" s="2">
        <v>0</v>
      </c>
      <c r="AZ52" s="2">
        <v>0</v>
      </c>
      <c r="BA52" s="9" t="s">
        <v>371</v>
      </c>
      <c r="BB52" s="9" t="s">
        <v>370</v>
      </c>
    </row>
    <row r="53" spans="1:59" ht="27.5" customHeight="1" x14ac:dyDescent="0.35">
      <c r="A53" s="2" t="s">
        <v>674</v>
      </c>
      <c r="B53" s="2" t="s">
        <v>623</v>
      </c>
      <c r="C53" s="11">
        <v>45159</v>
      </c>
      <c r="D53" s="3" t="s">
        <v>899</v>
      </c>
      <c r="E53" s="3" t="s">
        <v>15</v>
      </c>
      <c r="F53" s="3" t="s">
        <v>148</v>
      </c>
      <c r="G53" s="3" t="s">
        <v>155</v>
      </c>
      <c r="H53" s="3" t="s">
        <v>156</v>
      </c>
      <c r="I53" s="3" t="s">
        <v>182</v>
      </c>
      <c r="J53" s="4" t="s">
        <v>736</v>
      </c>
      <c r="K53" s="4" t="s">
        <v>734</v>
      </c>
      <c r="L53" s="4" t="s">
        <v>19</v>
      </c>
      <c r="M53" s="4" t="s">
        <v>1059</v>
      </c>
      <c r="T53" s="6" t="s">
        <v>217</v>
      </c>
      <c r="U53" s="6" t="s">
        <v>935</v>
      </c>
      <c r="V53" s="6" t="s">
        <v>47</v>
      </c>
      <c r="W53" s="6" t="s">
        <v>227</v>
      </c>
      <c r="X53" s="6" t="s">
        <v>918</v>
      </c>
      <c r="AA53" s="6" t="s">
        <v>211</v>
      </c>
      <c r="AC53" s="6" t="s">
        <v>55</v>
      </c>
      <c r="AD53" s="7" t="s">
        <v>139</v>
      </c>
      <c r="AE53" s="7" t="s">
        <v>1054</v>
      </c>
      <c r="AG53" s="8" t="s">
        <v>229</v>
      </c>
      <c r="AM53" s="8" t="s">
        <v>156</v>
      </c>
      <c r="AN53" s="9" t="s">
        <v>233</v>
      </c>
      <c r="AO53" s="9" t="s">
        <v>252</v>
      </c>
      <c r="AP53" s="2">
        <v>0</v>
      </c>
      <c r="AQ53" s="2">
        <v>0</v>
      </c>
      <c r="AR53" s="2">
        <v>1</v>
      </c>
      <c r="AS53" s="2">
        <v>0</v>
      </c>
      <c r="AT53" s="2">
        <v>0</v>
      </c>
      <c r="AU53" s="2">
        <v>0</v>
      </c>
      <c r="AV53" s="2">
        <v>0</v>
      </c>
      <c r="AW53" s="2">
        <v>0</v>
      </c>
      <c r="AX53" s="2">
        <v>0</v>
      </c>
      <c r="AY53" s="2">
        <v>0</v>
      </c>
      <c r="AZ53" s="2">
        <v>0</v>
      </c>
      <c r="BA53" s="9" t="s">
        <v>253</v>
      </c>
      <c r="BB53" s="9" t="s">
        <v>254</v>
      </c>
    </row>
    <row r="54" spans="1:59" ht="27.5" customHeight="1" x14ac:dyDescent="0.35">
      <c r="A54" s="2" t="s">
        <v>675</v>
      </c>
      <c r="B54" s="2" t="s">
        <v>623</v>
      </c>
      <c r="C54" s="11">
        <v>45160</v>
      </c>
      <c r="D54" s="3" t="s">
        <v>899</v>
      </c>
      <c r="E54" s="3" t="s">
        <v>15</v>
      </c>
      <c r="F54" s="3" t="s">
        <v>148</v>
      </c>
      <c r="G54" s="3" t="s">
        <v>169</v>
      </c>
      <c r="H54" s="3" t="s">
        <v>137</v>
      </c>
      <c r="I54" s="3" t="s">
        <v>708</v>
      </c>
      <c r="J54" s="4" t="s">
        <v>733</v>
      </c>
      <c r="K54" s="4" t="s">
        <v>735</v>
      </c>
      <c r="L54" s="4" t="s">
        <v>69</v>
      </c>
      <c r="M54" s="4" t="s">
        <v>1058</v>
      </c>
      <c r="N54" s="4" t="s">
        <v>80</v>
      </c>
      <c r="O54" s="5" t="s">
        <v>737</v>
      </c>
      <c r="P54" s="5" t="s">
        <v>738</v>
      </c>
      <c r="Q54" s="5" t="s">
        <v>1062</v>
      </c>
      <c r="R54" s="5" t="s">
        <v>1059</v>
      </c>
      <c r="S54" s="5" t="s">
        <v>712</v>
      </c>
      <c r="T54" s="6" t="s">
        <v>955</v>
      </c>
      <c r="U54" s="6" t="s">
        <v>935</v>
      </c>
      <c r="V54" s="6" t="s">
        <v>47</v>
      </c>
      <c r="X54" s="6" t="s">
        <v>918</v>
      </c>
      <c r="Y54" s="6" t="s">
        <v>11</v>
      </c>
      <c r="Z54" s="6" t="s">
        <v>118</v>
      </c>
      <c r="AB54" s="6" t="s">
        <v>119</v>
      </c>
      <c r="AC54" s="6" t="s">
        <v>55</v>
      </c>
      <c r="AD54" s="7" t="s">
        <v>714</v>
      </c>
      <c r="AE54" s="7" t="s">
        <v>1053</v>
      </c>
      <c r="AF54" s="7" t="s">
        <v>79</v>
      </c>
      <c r="AG54" s="8" t="s">
        <v>120</v>
      </c>
      <c r="AH54" s="8" t="s">
        <v>121</v>
      </c>
      <c r="AI54" s="17">
        <v>45158</v>
      </c>
      <c r="AJ54" s="8" t="s">
        <v>122</v>
      </c>
      <c r="AL54" s="8" t="s">
        <v>1041</v>
      </c>
      <c r="AM54" s="8" t="s">
        <v>339</v>
      </c>
      <c r="AN54" s="9" t="s">
        <v>82</v>
      </c>
      <c r="AP54" s="2">
        <v>1</v>
      </c>
      <c r="AQ54" s="2">
        <v>0</v>
      </c>
      <c r="AR54" s="2">
        <v>1</v>
      </c>
      <c r="AS54" s="2">
        <v>0</v>
      </c>
      <c r="AT54" s="2">
        <v>0</v>
      </c>
      <c r="AU54" s="2">
        <v>0</v>
      </c>
      <c r="AV54" s="2">
        <v>0</v>
      </c>
      <c r="AW54" s="2">
        <v>0</v>
      </c>
      <c r="AX54" s="2">
        <v>0</v>
      </c>
      <c r="AY54" s="2">
        <v>0</v>
      </c>
      <c r="AZ54" s="2">
        <v>1</v>
      </c>
      <c r="BA54" s="9" t="s">
        <v>90</v>
      </c>
      <c r="BB54" s="9" t="s">
        <v>91</v>
      </c>
      <c r="BC54" s="9" t="s">
        <v>618</v>
      </c>
    </row>
    <row r="55" spans="1:59" ht="27.5" customHeight="1" x14ac:dyDescent="0.35">
      <c r="A55" s="2" t="s">
        <v>676</v>
      </c>
      <c r="B55" s="2" t="s">
        <v>623</v>
      </c>
      <c r="C55" s="11">
        <v>45161</v>
      </c>
      <c r="D55" s="3" t="s">
        <v>899</v>
      </c>
      <c r="E55" s="3" t="s">
        <v>15</v>
      </c>
      <c r="F55" s="3" t="s">
        <v>148</v>
      </c>
      <c r="G55" s="3" t="s">
        <v>169</v>
      </c>
      <c r="H55" s="3" t="s">
        <v>137</v>
      </c>
      <c r="I55" s="3" t="s">
        <v>708</v>
      </c>
      <c r="J55" s="4" t="s">
        <v>733</v>
      </c>
      <c r="K55" s="4" t="s">
        <v>735</v>
      </c>
      <c r="L55" s="4" t="s">
        <v>69</v>
      </c>
      <c r="M55" s="4" t="s">
        <v>1058</v>
      </c>
      <c r="N55" s="4" t="s">
        <v>80</v>
      </c>
      <c r="O55" s="5" t="s">
        <v>737</v>
      </c>
      <c r="P55" s="5" t="s">
        <v>738</v>
      </c>
      <c r="Q55" s="5" t="s">
        <v>1062</v>
      </c>
      <c r="R55" s="5" t="s">
        <v>1059</v>
      </c>
      <c r="S55" s="5" t="s">
        <v>712</v>
      </c>
      <c r="T55" s="6" t="s">
        <v>955</v>
      </c>
      <c r="U55" s="6" t="s">
        <v>935</v>
      </c>
      <c r="V55" s="6" t="s">
        <v>47</v>
      </c>
      <c r="X55" s="6" t="s">
        <v>918</v>
      </c>
      <c r="Y55" s="6" t="s">
        <v>11</v>
      </c>
      <c r="Z55" s="6" t="s">
        <v>118</v>
      </c>
      <c r="AB55" s="6" t="s">
        <v>119</v>
      </c>
      <c r="AC55" s="6" t="s">
        <v>55</v>
      </c>
      <c r="AD55" s="7" t="s">
        <v>714</v>
      </c>
      <c r="AE55" s="7" t="s">
        <v>1053</v>
      </c>
      <c r="AF55" s="7" t="s">
        <v>79</v>
      </c>
      <c r="AG55" s="8" t="s">
        <v>120</v>
      </c>
      <c r="AH55" s="8" t="s">
        <v>121</v>
      </c>
      <c r="AI55" s="17">
        <v>45158</v>
      </c>
      <c r="AJ55" s="8" t="s">
        <v>122</v>
      </c>
      <c r="AL55" s="8" t="s">
        <v>1041</v>
      </c>
      <c r="AM55" s="8" t="s">
        <v>339</v>
      </c>
      <c r="AN55" s="9" t="s">
        <v>82</v>
      </c>
      <c r="AP55" s="2">
        <v>1</v>
      </c>
      <c r="AQ55" s="2">
        <v>0</v>
      </c>
      <c r="AR55" s="2">
        <v>1</v>
      </c>
      <c r="AS55" s="2">
        <v>0</v>
      </c>
      <c r="AT55" s="2">
        <v>0</v>
      </c>
      <c r="AU55" s="2">
        <v>0</v>
      </c>
      <c r="AV55" s="2">
        <v>0</v>
      </c>
      <c r="AW55" s="2">
        <v>0</v>
      </c>
      <c r="AX55" s="2">
        <v>0</v>
      </c>
      <c r="AY55" s="2">
        <v>0</v>
      </c>
      <c r="AZ55" s="2">
        <v>1</v>
      </c>
      <c r="BA55" s="9" t="s">
        <v>90</v>
      </c>
      <c r="BB55" s="9" t="s">
        <v>91</v>
      </c>
      <c r="BC55" s="9" t="s">
        <v>618</v>
      </c>
    </row>
    <row r="56" spans="1:59" ht="27.5" customHeight="1" x14ac:dyDescent="0.35">
      <c r="A56" s="2" t="s">
        <v>677</v>
      </c>
      <c r="B56" s="2" t="s">
        <v>623</v>
      </c>
      <c r="C56" s="11">
        <v>45162</v>
      </c>
      <c r="D56" s="3" t="s">
        <v>899</v>
      </c>
      <c r="E56" s="3" t="s">
        <v>15</v>
      </c>
      <c r="F56" s="3" t="s">
        <v>148</v>
      </c>
      <c r="G56" s="3" t="s">
        <v>169</v>
      </c>
      <c r="H56" s="3" t="s">
        <v>137</v>
      </c>
      <c r="I56" s="3" t="s">
        <v>708</v>
      </c>
      <c r="J56" s="4" t="s">
        <v>733</v>
      </c>
      <c r="K56" s="4" t="s">
        <v>735</v>
      </c>
      <c r="L56" s="4" t="s">
        <v>69</v>
      </c>
      <c r="M56" s="4" t="s">
        <v>1058</v>
      </c>
      <c r="N56" s="4" t="s">
        <v>80</v>
      </c>
      <c r="O56" s="5" t="s">
        <v>737</v>
      </c>
      <c r="P56" s="5" t="s">
        <v>738</v>
      </c>
      <c r="Q56" s="5" t="s">
        <v>1062</v>
      </c>
      <c r="R56" s="5" t="s">
        <v>1059</v>
      </c>
      <c r="S56" s="5" t="s">
        <v>712</v>
      </c>
      <c r="T56" s="6" t="s">
        <v>955</v>
      </c>
      <c r="U56" s="6" t="s">
        <v>935</v>
      </c>
      <c r="V56" s="6" t="s">
        <v>47</v>
      </c>
      <c r="X56" s="6" t="s">
        <v>918</v>
      </c>
      <c r="Y56" s="6" t="s">
        <v>11</v>
      </c>
      <c r="Z56" s="6" t="s">
        <v>118</v>
      </c>
      <c r="AB56" s="6" t="s">
        <v>119</v>
      </c>
      <c r="AC56" s="6" t="s">
        <v>55</v>
      </c>
      <c r="AD56" s="7" t="s">
        <v>714</v>
      </c>
      <c r="AE56" s="7" t="s">
        <v>1053</v>
      </c>
      <c r="AF56" s="7" t="s">
        <v>79</v>
      </c>
      <c r="AG56" s="8" t="s">
        <v>120</v>
      </c>
      <c r="AH56" s="8" t="s">
        <v>121</v>
      </c>
      <c r="AI56" s="17">
        <v>45158</v>
      </c>
      <c r="AJ56" s="8" t="s">
        <v>122</v>
      </c>
      <c r="AL56" s="8" t="s">
        <v>1041</v>
      </c>
      <c r="AM56" s="8" t="s">
        <v>339</v>
      </c>
      <c r="AN56" s="9" t="s">
        <v>82</v>
      </c>
      <c r="AP56" s="2">
        <v>1</v>
      </c>
      <c r="AQ56" s="2">
        <v>0</v>
      </c>
      <c r="AR56" s="2">
        <v>1</v>
      </c>
      <c r="AS56" s="2">
        <v>0</v>
      </c>
      <c r="AT56" s="2">
        <v>0</v>
      </c>
      <c r="AU56" s="2">
        <v>0</v>
      </c>
      <c r="AV56" s="2">
        <v>0</v>
      </c>
      <c r="AW56" s="2">
        <v>0</v>
      </c>
      <c r="AX56" s="2">
        <v>0</v>
      </c>
      <c r="AY56" s="2">
        <v>0</v>
      </c>
      <c r="AZ56" s="2">
        <v>1</v>
      </c>
      <c r="BA56" s="9" t="s">
        <v>90</v>
      </c>
      <c r="BB56" s="9" t="s">
        <v>91</v>
      </c>
      <c r="BC56" s="9" t="s">
        <v>618</v>
      </c>
    </row>
    <row r="57" spans="1:59" ht="27.5" customHeight="1" x14ac:dyDescent="0.35">
      <c r="A57" s="2" t="s">
        <v>678</v>
      </c>
      <c r="B57" s="2" t="s">
        <v>623</v>
      </c>
      <c r="C57" s="11">
        <v>45162</v>
      </c>
      <c r="D57" s="3" t="s">
        <v>899</v>
      </c>
      <c r="E57" s="3" t="s">
        <v>25</v>
      </c>
      <c r="F57" s="3" t="s">
        <v>914</v>
      </c>
      <c r="G57" s="3" t="s">
        <v>157</v>
      </c>
      <c r="H57" s="3" t="s">
        <v>158</v>
      </c>
      <c r="J57" s="4" t="s">
        <v>736</v>
      </c>
      <c r="K57" s="4" t="s">
        <v>734</v>
      </c>
      <c r="L57" s="4" t="s">
        <v>19</v>
      </c>
      <c r="M57" s="4" t="s">
        <v>1059</v>
      </c>
      <c r="N57" s="4" t="s">
        <v>616</v>
      </c>
      <c r="T57" s="6" t="s">
        <v>944</v>
      </c>
      <c r="U57" s="6" t="s">
        <v>935</v>
      </c>
      <c r="V57" s="6" t="s">
        <v>47</v>
      </c>
      <c r="W57" s="6">
        <v>48</v>
      </c>
      <c r="X57" s="6" t="s">
        <v>918</v>
      </c>
      <c r="AA57" s="6" t="s">
        <v>397</v>
      </c>
      <c r="AC57" s="6" t="s">
        <v>55</v>
      </c>
      <c r="AD57" s="7" t="s">
        <v>158</v>
      </c>
      <c r="AE57" s="7" t="s">
        <v>1052</v>
      </c>
      <c r="AM57" s="8" t="s">
        <v>158</v>
      </c>
      <c r="AP57" s="2">
        <v>0</v>
      </c>
      <c r="AQ57" s="2">
        <v>0</v>
      </c>
      <c r="AR57" s="2">
        <v>1</v>
      </c>
      <c r="AS57" s="2">
        <v>0</v>
      </c>
      <c r="AT57" s="2">
        <v>0</v>
      </c>
      <c r="AU57" s="2">
        <v>0</v>
      </c>
      <c r="AV57" s="2">
        <v>0</v>
      </c>
      <c r="AW57" s="2">
        <v>0</v>
      </c>
      <c r="AX57" s="2">
        <v>0</v>
      </c>
      <c r="AY57" s="2">
        <v>0</v>
      </c>
      <c r="AZ57" s="2">
        <v>0</v>
      </c>
      <c r="BA57" s="9" t="s">
        <v>396</v>
      </c>
      <c r="BB57" s="9" t="s">
        <v>395</v>
      </c>
    </row>
    <row r="58" spans="1:59" ht="27.5" customHeight="1" x14ac:dyDescent="0.35">
      <c r="A58" s="2" t="s">
        <v>679</v>
      </c>
      <c r="B58" s="2" t="s">
        <v>623</v>
      </c>
      <c r="C58" s="11">
        <v>45163</v>
      </c>
      <c r="D58" s="3" t="s">
        <v>899</v>
      </c>
      <c r="E58" s="3" t="s">
        <v>15</v>
      </c>
      <c r="F58" s="3" t="s">
        <v>148</v>
      </c>
      <c r="G58" s="3" t="s">
        <v>169</v>
      </c>
      <c r="H58" s="3" t="s">
        <v>137</v>
      </c>
      <c r="I58" s="3" t="s">
        <v>708</v>
      </c>
      <c r="J58" s="4" t="s">
        <v>733</v>
      </c>
      <c r="K58" s="4" t="s">
        <v>735</v>
      </c>
      <c r="L58" s="4" t="s">
        <v>69</v>
      </c>
      <c r="M58" s="4" t="s">
        <v>1058</v>
      </c>
      <c r="N58" s="4" t="s">
        <v>80</v>
      </c>
      <c r="O58" s="5" t="s">
        <v>737</v>
      </c>
      <c r="P58" s="5" t="s">
        <v>738</v>
      </c>
      <c r="Q58" s="5" t="s">
        <v>1062</v>
      </c>
      <c r="R58" s="5" t="s">
        <v>1059</v>
      </c>
      <c r="S58" s="5" t="s">
        <v>712</v>
      </c>
      <c r="T58" s="6" t="s">
        <v>955</v>
      </c>
      <c r="U58" s="6" t="s">
        <v>935</v>
      </c>
      <c r="V58" s="6" t="s">
        <v>47</v>
      </c>
      <c r="X58" s="6" t="s">
        <v>918</v>
      </c>
      <c r="Y58" s="6" t="s">
        <v>11</v>
      </c>
      <c r="Z58" s="6" t="s">
        <v>118</v>
      </c>
      <c r="AB58" s="6" t="s">
        <v>119</v>
      </c>
      <c r="AC58" s="6" t="s">
        <v>55</v>
      </c>
      <c r="AD58" s="7" t="s">
        <v>714</v>
      </c>
      <c r="AE58" s="7" t="s">
        <v>1053</v>
      </c>
      <c r="AF58" s="7" t="s">
        <v>79</v>
      </c>
      <c r="AG58" s="8" t="s">
        <v>120</v>
      </c>
      <c r="AH58" s="8" t="s">
        <v>121</v>
      </c>
      <c r="AI58" s="17">
        <v>45158</v>
      </c>
      <c r="AJ58" s="8" t="s">
        <v>122</v>
      </c>
      <c r="AL58" s="8" t="s">
        <v>1041</v>
      </c>
      <c r="AM58" s="8" t="s">
        <v>339</v>
      </c>
      <c r="AN58" s="9" t="s">
        <v>82</v>
      </c>
      <c r="AP58" s="2">
        <v>1</v>
      </c>
      <c r="AQ58" s="2">
        <v>0</v>
      </c>
      <c r="AR58" s="2">
        <v>1</v>
      </c>
      <c r="AS58" s="2">
        <v>0</v>
      </c>
      <c r="AT58" s="2">
        <v>0</v>
      </c>
      <c r="AU58" s="2">
        <v>0</v>
      </c>
      <c r="AV58" s="2">
        <v>0</v>
      </c>
      <c r="AW58" s="2">
        <v>0</v>
      </c>
      <c r="AX58" s="2">
        <v>0</v>
      </c>
      <c r="AY58" s="2">
        <v>0</v>
      </c>
      <c r="AZ58" s="2">
        <v>1</v>
      </c>
      <c r="BA58" s="9" t="s">
        <v>90</v>
      </c>
      <c r="BB58" s="9" t="s">
        <v>91</v>
      </c>
      <c r="BC58" s="9" t="s">
        <v>618</v>
      </c>
    </row>
    <row r="59" spans="1:59" ht="27.5" customHeight="1" x14ac:dyDescent="0.35">
      <c r="A59" s="2" t="s">
        <v>680</v>
      </c>
      <c r="B59" s="2" t="s">
        <v>623</v>
      </c>
      <c r="C59" s="11">
        <v>45164</v>
      </c>
      <c r="D59" s="3" t="s">
        <v>899</v>
      </c>
      <c r="E59" s="3" t="s">
        <v>15</v>
      </c>
      <c r="F59" s="3" t="s">
        <v>148</v>
      </c>
      <c r="G59" s="3" t="s">
        <v>169</v>
      </c>
      <c r="H59" s="3" t="s">
        <v>137</v>
      </c>
      <c r="I59" s="3" t="s">
        <v>708</v>
      </c>
      <c r="J59" s="4" t="s">
        <v>733</v>
      </c>
      <c r="K59" s="4" t="s">
        <v>735</v>
      </c>
      <c r="L59" s="4" t="s">
        <v>69</v>
      </c>
      <c r="M59" s="4" t="s">
        <v>1058</v>
      </c>
      <c r="N59" s="4" t="s">
        <v>80</v>
      </c>
      <c r="O59" s="5" t="s">
        <v>737</v>
      </c>
      <c r="P59" s="5" t="s">
        <v>738</v>
      </c>
      <c r="Q59" s="5" t="s">
        <v>1062</v>
      </c>
      <c r="R59" s="5" t="s">
        <v>1059</v>
      </c>
      <c r="S59" s="5" t="s">
        <v>712</v>
      </c>
      <c r="T59" s="6" t="s">
        <v>955</v>
      </c>
      <c r="U59" s="6" t="s">
        <v>935</v>
      </c>
      <c r="V59" s="6" t="s">
        <v>47</v>
      </c>
      <c r="X59" s="6" t="s">
        <v>918</v>
      </c>
      <c r="Y59" s="6" t="s">
        <v>11</v>
      </c>
      <c r="Z59" s="6" t="s">
        <v>118</v>
      </c>
      <c r="AB59" s="6" t="s">
        <v>119</v>
      </c>
      <c r="AC59" s="6" t="s">
        <v>55</v>
      </c>
      <c r="AD59" s="7" t="s">
        <v>714</v>
      </c>
      <c r="AE59" s="7" t="s">
        <v>1053</v>
      </c>
      <c r="AF59" s="7" t="s">
        <v>79</v>
      </c>
      <c r="AG59" s="8" t="s">
        <v>120</v>
      </c>
      <c r="AH59" s="8" t="s">
        <v>121</v>
      </c>
      <c r="AI59" s="17">
        <v>45158</v>
      </c>
      <c r="AJ59" s="8" t="s">
        <v>122</v>
      </c>
      <c r="AL59" s="8" t="s">
        <v>1041</v>
      </c>
      <c r="AM59" s="8" t="s">
        <v>339</v>
      </c>
      <c r="AN59" s="9" t="s">
        <v>82</v>
      </c>
      <c r="AP59" s="2">
        <v>1</v>
      </c>
      <c r="AQ59" s="2">
        <v>0</v>
      </c>
      <c r="AR59" s="2">
        <v>1</v>
      </c>
      <c r="AS59" s="2">
        <v>0</v>
      </c>
      <c r="AT59" s="2">
        <v>0</v>
      </c>
      <c r="AU59" s="2">
        <v>0</v>
      </c>
      <c r="AV59" s="2">
        <v>0</v>
      </c>
      <c r="AW59" s="2">
        <v>0</v>
      </c>
      <c r="AX59" s="2">
        <v>0</v>
      </c>
      <c r="AY59" s="2">
        <v>0</v>
      </c>
      <c r="AZ59" s="2">
        <v>1</v>
      </c>
      <c r="BA59" s="9" t="s">
        <v>90</v>
      </c>
      <c r="BB59" s="9" t="s">
        <v>91</v>
      </c>
      <c r="BC59" s="9" t="s">
        <v>618</v>
      </c>
    </row>
    <row r="60" spans="1:59" ht="27.5" customHeight="1" x14ac:dyDescent="0.35">
      <c r="A60" s="2" t="s">
        <v>681</v>
      </c>
      <c r="B60" s="2" t="s">
        <v>623</v>
      </c>
      <c r="C60" s="11">
        <v>45165</v>
      </c>
      <c r="D60" s="3" t="s">
        <v>899</v>
      </c>
      <c r="E60" s="3" t="s">
        <v>15</v>
      </c>
      <c r="F60" s="3" t="s">
        <v>148</v>
      </c>
      <c r="G60" s="3" t="s">
        <v>169</v>
      </c>
      <c r="H60" s="3" t="s">
        <v>137</v>
      </c>
      <c r="I60" s="3" t="s">
        <v>708</v>
      </c>
      <c r="J60" s="4" t="s">
        <v>733</v>
      </c>
      <c r="K60" s="4" t="s">
        <v>735</v>
      </c>
      <c r="L60" s="4" t="s">
        <v>69</v>
      </c>
      <c r="M60" s="4" t="s">
        <v>1058</v>
      </c>
      <c r="N60" s="4" t="s">
        <v>80</v>
      </c>
      <c r="O60" s="5" t="s">
        <v>737</v>
      </c>
      <c r="P60" s="5" t="s">
        <v>738</v>
      </c>
      <c r="Q60" s="5" t="s">
        <v>1062</v>
      </c>
      <c r="R60" s="5" t="s">
        <v>1059</v>
      </c>
      <c r="S60" s="5" t="s">
        <v>712</v>
      </c>
      <c r="T60" s="6" t="s">
        <v>955</v>
      </c>
      <c r="U60" s="6" t="s">
        <v>935</v>
      </c>
      <c r="V60" s="6" t="s">
        <v>47</v>
      </c>
      <c r="X60" s="6" t="s">
        <v>918</v>
      </c>
      <c r="Y60" s="6" t="s">
        <v>11</v>
      </c>
      <c r="Z60" s="6" t="s">
        <v>118</v>
      </c>
      <c r="AB60" s="6" t="s">
        <v>119</v>
      </c>
      <c r="AC60" s="6" t="s">
        <v>55</v>
      </c>
      <c r="AD60" s="7" t="s">
        <v>714</v>
      </c>
      <c r="AE60" s="7" t="s">
        <v>1053</v>
      </c>
      <c r="AF60" s="7" t="s">
        <v>79</v>
      </c>
      <c r="AG60" s="8" t="s">
        <v>120</v>
      </c>
      <c r="AH60" s="8" t="s">
        <v>121</v>
      </c>
      <c r="AI60" s="17">
        <v>45158</v>
      </c>
      <c r="AJ60" s="8" t="s">
        <v>122</v>
      </c>
      <c r="AL60" s="8" t="s">
        <v>1041</v>
      </c>
      <c r="AM60" s="8" t="s">
        <v>339</v>
      </c>
      <c r="AN60" s="9" t="s">
        <v>82</v>
      </c>
      <c r="AP60" s="2">
        <v>1</v>
      </c>
      <c r="AQ60" s="2">
        <v>0</v>
      </c>
      <c r="AR60" s="2">
        <v>1</v>
      </c>
      <c r="AS60" s="2">
        <v>0</v>
      </c>
      <c r="AT60" s="2">
        <v>0</v>
      </c>
      <c r="AU60" s="2">
        <v>0</v>
      </c>
      <c r="AV60" s="2">
        <v>0</v>
      </c>
      <c r="AW60" s="2">
        <v>0</v>
      </c>
      <c r="AX60" s="2">
        <v>0</v>
      </c>
      <c r="AY60" s="2">
        <v>0</v>
      </c>
      <c r="AZ60" s="2">
        <v>1</v>
      </c>
      <c r="BA60" s="9" t="s">
        <v>90</v>
      </c>
      <c r="BB60" s="9" t="s">
        <v>91</v>
      </c>
      <c r="BC60" s="9" t="s">
        <v>618</v>
      </c>
    </row>
    <row r="61" spans="1:59" ht="27.5" customHeight="1" x14ac:dyDescent="0.35">
      <c r="A61" s="2" t="s">
        <v>682</v>
      </c>
      <c r="B61" s="2" t="s">
        <v>623</v>
      </c>
      <c r="C61" s="11">
        <v>45166</v>
      </c>
      <c r="D61" s="3" t="s">
        <v>899</v>
      </c>
      <c r="E61" s="3" t="s">
        <v>15</v>
      </c>
      <c r="F61" s="3" t="s">
        <v>148</v>
      </c>
      <c r="G61" s="3" t="s">
        <v>169</v>
      </c>
      <c r="H61" s="3" t="s">
        <v>137</v>
      </c>
      <c r="I61" s="3" t="s">
        <v>708</v>
      </c>
      <c r="J61" s="4" t="s">
        <v>733</v>
      </c>
      <c r="K61" s="4" t="s">
        <v>735</v>
      </c>
      <c r="L61" s="4" t="s">
        <v>69</v>
      </c>
      <c r="M61" s="4" t="s">
        <v>1058</v>
      </c>
      <c r="N61" s="4" t="s">
        <v>80</v>
      </c>
      <c r="O61" s="5" t="s">
        <v>737</v>
      </c>
      <c r="P61" s="5" t="s">
        <v>738</v>
      </c>
      <c r="Q61" s="5" t="s">
        <v>1062</v>
      </c>
      <c r="R61" s="5" t="s">
        <v>1059</v>
      </c>
      <c r="S61" s="5" t="s">
        <v>712</v>
      </c>
      <c r="T61" s="6" t="s">
        <v>955</v>
      </c>
      <c r="U61" s="6" t="s">
        <v>935</v>
      </c>
      <c r="V61" s="6" t="s">
        <v>47</v>
      </c>
      <c r="X61" s="6" t="s">
        <v>918</v>
      </c>
      <c r="Y61" s="6" t="s">
        <v>11</v>
      </c>
      <c r="Z61" s="6" t="s">
        <v>118</v>
      </c>
      <c r="AB61" s="6" t="s">
        <v>119</v>
      </c>
      <c r="AC61" s="6" t="s">
        <v>55</v>
      </c>
      <c r="AD61" s="7" t="s">
        <v>714</v>
      </c>
      <c r="AE61" s="7" t="s">
        <v>1053</v>
      </c>
      <c r="AF61" s="7" t="s">
        <v>79</v>
      </c>
      <c r="AG61" s="8" t="s">
        <v>120</v>
      </c>
      <c r="AH61" s="8" t="s">
        <v>121</v>
      </c>
      <c r="AI61" s="17">
        <v>45158</v>
      </c>
      <c r="AJ61" s="8" t="s">
        <v>122</v>
      </c>
      <c r="AL61" s="8" t="s">
        <v>1041</v>
      </c>
      <c r="AM61" s="8" t="s">
        <v>339</v>
      </c>
      <c r="AN61" s="9" t="s">
        <v>82</v>
      </c>
      <c r="AP61" s="2">
        <v>1</v>
      </c>
      <c r="AQ61" s="2">
        <v>0</v>
      </c>
      <c r="AR61" s="2">
        <v>1</v>
      </c>
      <c r="AS61" s="2">
        <v>0</v>
      </c>
      <c r="AT61" s="2">
        <v>0</v>
      </c>
      <c r="AU61" s="2">
        <v>0</v>
      </c>
      <c r="AV61" s="2">
        <v>0</v>
      </c>
      <c r="AW61" s="2">
        <v>0</v>
      </c>
      <c r="AX61" s="2">
        <v>0</v>
      </c>
      <c r="AY61" s="2">
        <v>0</v>
      </c>
      <c r="AZ61" s="2">
        <v>1</v>
      </c>
      <c r="BA61" s="9" t="s">
        <v>90</v>
      </c>
      <c r="BB61" s="9" t="s">
        <v>91</v>
      </c>
    </row>
    <row r="62" spans="1:59" ht="27.5" customHeight="1" x14ac:dyDescent="0.35">
      <c r="A62" s="2" t="s">
        <v>683</v>
      </c>
      <c r="B62" s="2" t="s">
        <v>623</v>
      </c>
      <c r="C62" s="11">
        <v>45167</v>
      </c>
      <c r="D62" s="3" t="s">
        <v>899</v>
      </c>
      <c r="E62" s="3" t="s">
        <v>15</v>
      </c>
      <c r="F62" s="3" t="s">
        <v>148</v>
      </c>
      <c r="G62" s="3" t="s">
        <v>169</v>
      </c>
      <c r="H62" s="3" t="s">
        <v>137</v>
      </c>
      <c r="I62" s="3" t="s">
        <v>708</v>
      </c>
      <c r="J62" s="4" t="s">
        <v>733</v>
      </c>
      <c r="K62" s="4" t="s">
        <v>735</v>
      </c>
      <c r="L62" s="4" t="s">
        <v>69</v>
      </c>
      <c r="M62" s="4" t="s">
        <v>1058</v>
      </c>
      <c r="N62" s="4" t="s">
        <v>80</v>
      </c>
      <c r="O62" s="5" t="s">
        <v>737</v>
      </c>
      <c r="P62" s="5" t="s">
        <v>738</v>
      </c>
      <c r="Q62" s="5" t="s">
        <v>1062</v>
      </c>
      <c r="R62" s="5" t="s">
        <v>1059</v>
      </c>
      <c r="S62" s="5" t="s">
        <v>712</v>
      </c>
      <c r="T62" s="6" t="s">
        <v>955</v>
      </c>
      <c r="U62" s="6" t="s">
        <v>935</v>
      </c>
      <c r="V62" s="6" t="s">
        <v>47</v>
      </c>
      <c r="X62" s="6" t="s">
        <v>918</v>
      </c>
      <c r="Y62" s="6" t="s">
        <v>11</v>
      </c>
      <c r="Z62" s="6" t="s">
        <v>118</v>
      </c>
      <c r="AB62" s="6" t="s">
        <v>119</v>
      </c>
      <c r="AC62" s="6" t="s">
        <v>55</v>
      </c>
      <c r="AD62" s="7" t="s">
        <v>714</v>
      </c>
      <c r="AE62" s="7" t="s">
        <v>1053</v>
      </c>
      <c r="AF62" s="7" t="s">
        <v>79</v>
      </c>
      <c r="AG62" s="8" t="s">
        <v>120</v>
      </c>
      <c r="AH62" s="8" t="s">
        <v>121</v>
      </c>
      <c r="AI62" s="17">
        <v>45158</v>
      </c>
      <c r="AJ62" s="8" t="s">
        <v>122</v>
      </c>
      <c r="AL62" s="8" t="s">
        <v>1041</v>
      </c>
      <c r="AM62" s="8" t="s">
        <v>339</v>
      </c>
      <c r="AN62" s="9" t="s">
        <v>82</v>
      </c>
      <c r="AP62" s="2">
        <v>1</v>
      </c>
      <c r="AQ62" s="2">
        <v>0</v>
      </c>
      <c r="AR62" s="2">
        <v>1</v>
      </c>
      <c r="AS62" s="2">
        <v>0</v>
      </c>
      <c r="AT62" s="2">
        <v>0</v>
      </c>
      <c r="AU62" s="2">
        <v>0</v>
      </c>
      <c r="AV62" s="2">
        <v>0</v>
      </c>
      <c r="AW62" s="2">
        <v>0</v>
      </c>
      <c r="AX62" s="2">
        <v>0</v>
      </c>
      <c r="AY62" s="2">
        <v>0</v>
      </c>
      <c r="AZ62" s="2">
        <v>1</v>
      </c>
      <c r="BA62" s="9" t="s">
        <v>90</v>
      </c>
      <c r="BB62" s="9" t="s">
        <v>91</v>
      </c>
      <c r="BC62" s="9" t="s">
        <v>618</v>
      </c>
    </row>
    <row r="63" spans="1:59" ht="27.5" customHeight="1" x14ac:dyDescent="0.35">
      <c r="A63" s="2" t="s">
        <v>684</v>
      </c>
      <c r="B63" s="2" t="s">
        <v>623</v>
      </c>
      <c r="C63" s="11">
        <v>45168</v>
      </c>
      <c r="D63" s="3" t="s">
        <v>899</v>
      </c>
      <c r="E63" s="3" t="s">
        <v>15</v>
      </c>
      <c r="F63" s="3" t="s">
        <v>148</v>
      </c>
      <c r="G63" s="3" t="s">
        <v>169</v>
      </c>
      <c r="H63" s="3" t="s">
        <v>137</v>
      </c>
      <c r="I63" s="3" t="s">
        <v>708</v>
      </c>
      <c r="J63" s="4" t="s">
        <v>733</v>
      </c>
      <c r="K63" s="4" t="s">
        <v>735</v>
      </c>
      <c r="L63" s="4" t="s">
        <v>69</v>
      </c>
      <c r="M63" s="4" t="s">
        <v>1058</v>
      </c>
      <c r="N63" s="4" t="s">
        <v>80</v>
      </c>
      <c r="O63" s="5" t="s">
        <v>737</v>
      </c>
      <c r="P63" s="5" t="s">
        <v>738</v>
      </c>
      <c r="Q63" s="5" t="s">
        <v>1062</v>
      </c>
      <c r="R63" s="5" t="s">
        <v>1059</v>
      </c>
      <c r="S63" s="5" t="s">
        <v>712</v>
      </c>
      <c r="T63" s="6" t="s">
        <v>955</v>
      </c>
      <c r="U63" s="6" t="s">
        <v>935</v>
      </c>
      <c r="V63" s="6" t="s">
        <v>47</v>
      </c>
      <c r="X63" s="6" t="s">
        <v>918</v>
      </c>
      <c r="Y63" s="6" t="s">
        <v>11</v>
      </c>
      <c r="Z63" s="6" t="s">
        <v>118</v>
      </c>
      <c r="AB63" s="6" t="s">
        <v>119</v>
      </c>
      <c r="AC63" s="6" t="s">
        <v>55</v>
      </c>
      <c r="AD63" s="7" t="s">
        <v>714</v>
      </c>
      <c r="AE63" s="7" t="s">
        <v>1053</v>
      </c>
      <c r="AF63" s="7" t="s">
        <v>79</v>
      </c>
      <c r="AG63" s="8" t="s">
        <v>120</v>
      </c>
      <c r="AH63" s="8" t="s">
        <v>121</v>
      </c>
      <c r="AI63" s="17">
        <v>45158</v>
      </c>
      <c r="AJ63" s="8" t="s">
        <v>122</v>
      </c>
      <c r="AL63" s="8" t="s">
        <v>1041</v>
      </c>
      <c r="AM63" s="8" t="s">
        <v>339</v>
      </c>
      <c r="AN63" s="9" t="s">
        <v>82</v>
      </c>
      <c r="AP63" s="2">
        <v>1</v>
      </c>
      <c r="AQ63" s="2">
        <v>0</v>
      </c>
      <c r="AR63" s="2">
        <v>1</v>
      </c>
      <c r="AS63" s="2">
        <v>0</v>
      </c>
      <c r="AT63" s="2">
        <v>0</v>
      </c>
      <c r="AU63" s="2">
        <v>0</v>
      </c>
      <c r="AV63" s="2">
        <v>0</v>
      </c>
      <c r="AW63" s="2">
        <v>0</v>
      </c>
      <c r="AX63" s="2">
        <v>0</v>
      </c>
      <c r="AY63" s="2">
        <v>0</v>
      </c>
      <c r="AZ63" s="2">
        <v>1</v>
      </c>
      <c r="BA63" s="9" t="s">
        <v>90</v>
      </c>
      <c r="BB63" s="9" t="s">
        <v>91</v>
      </c>
      <c r="BC63" s="9" t="s">
        <v>618</v>
      </c>
    </row>
    <row r="64" spans="1:59" ht="27.5" customHeight="1" x14ac:dyDescent="0.35">
      <c r="A64" s="2" t="s">
        <v>685</v>
      </c>
      <c r="B64" s="2" t="s">
        <v>623</v>
      </c>
      <c r="C64" s="11">
        <v>45168</v>
      </c>
      <c r="D64" s="3" t="s">
        <v>899</v>
      </c>
      <c r="E64" s="3" t="s">
        <v>25</v>
      </c>
      <c r="F64" s="3" t="s">
        <v>914</v>
      </c>
      <c r="G64" s="3" t="s">
        <v>157</v>
      </c>
      <c r="H64" s="3" t="s">
        <v>158</v>
      </c>
      <c r="I64" s="3" t="s">
        <v>183</v>
      </c>
      <c r="J64" s="4" t="s">
        <v>736</v>
      </c>
      <c r="K64" s="4" t="s">
        <v>734</v>
      </c>
      <c r="L64" s="4" t="s">
        <v>20</v>
      </c>
      <c r="M64" s="4" t="s">
        <v>1059</v>
      </c>
      <c r="T64" s="6" t="s">
        <v>932</v>
      </c>
      <c r="U64" s="6" t="s">
        <v>935</v>
      </c>
      <c r="V64" s="6" t="s">
        <v>47</v>
      </c>
      <c r="W64" s="6">
        <v>41</v>
      </c>
      <c r="X64" s="6" t="s">
        <v>918</v>
      </c>
      <c r="AA64" s="6" t="s">
        <v>210</v>
      </c>
      <c r="AC64" s="6" t="s">
        <v>55</v>
      </c>
      <c r="AD64" s="7" t="s">
        <v>158</v>
      </c>
      <c r="AE64" s="7" t="s">
        <v>1052</v>
      </c>
      <c r="AM64" s="8" t="s">
        <v>158</v>
      </c>
      <c r="AP64" s="2">
        <v>0</v>
      </c>
      <c r="AQ64" s="2">
        <v>1</v>
      </c>
      <c r="AR64" s="2">
        <v>0</v>
      </c>
      <c r="AS64" s="2">
        <v>0</v>
      </c>
      <c r="AT64" s="2">
        <v>0</v>
      </c>
      <c r="AU64" s="2">
        <v>0</v>
      </c>
      <c r="AV64" s="2">
        <v>0</v>
      </c>
      <c r="AW64" s="2">
        <v>0</v>
      </c>
      <c r="AX64" s="2">
        <v>0</v>
      </c>
      <c r="AY64" s="2">
        <v>0</v>
      </c>
      <c r="AZ64" s="2">
        <v>0</v>
      </c>
      <c r="BA64" s="9" t="s">
        <v>255</v>
      </c>
      <c r="BB64" s="9" t="s">
        <v>256</v>
      </c>
      <c r="BC64" s="9" t="s">
        <v>257</v>
      </c>
      <c r="BD64" s="9" t="s">
        <v>258</v>
      </c>
      <c r="BE64" s="9" t="s">
        <v>259</v>
      </c>
      <c r="BF64" s="9" t="s">
        <v>260</v>
      </c>
    </row>
    <row r="65" spans="1:55" ht="27.5" customHeight="1" x14ac:dyDescent="0.35">
      <c r="A65" s="2" t="s">
        <v>686</v>
      </c>
      <c r="B65" s="2" t="s">
        <v>623</v>
      </c>
      <c r="C65" s="11">
        <v>45169</v>
      </c>
      <c r="D65" s="3" t="s">
        <v>899</v>
      </c>
      <c r="E65" s="3" t="s">
        <v>15</v>
      </c>
      <c r="F65" s="3" t="s">
        <v>148</v>
      </c>
      <c r="G65" s="3" t="s">
        <v>169</v>
      </c>
      <c r="H65" s="3" t="s">
        <v>692</v>
      </c>
      <c r="I65" s="3" t="s">
        <v>705</v>
      </c>
      <c r="J65" s="4" t="s">
        <v>733</v>
      </c>
      <c r="K65" s="4" t="s">
        <v>735</v>
      </c>
      <c r="L65" s="4" t="s">
        <v>69</v>
      </c>
      <c r="M65" s="4" t="s">
        <v>1058</v>
      </c>
      <c r="N65" s="4" t="s">
        <v>523</v>
      </c>
      <c r="O65" s="5" t="s">
        <v>737</v>
      </c>
      <c r="P65" s="5" t="s">
        <v>738</v>
      </c>
      <c r="Q65" s="5" t="s">
        <v>1062</v>
      </c>
      <c r="R65" s="5" t="s">
        <v>1059</v>
      </c>
      <c r="S65" s="5" t="s">
        <v>712</v>
      </c>
      <c r="T65" s="6" t="s">
        <v>969</v>
      </c>
      <c r="U65" s="6" t="s">
        <v>935</v>
      </c>
      <c r="V65" s="6" t="s">
        <v>35</v>
      </c>
      <c r="X65" s="6" t="s">
        <v>918</v>
      </c>
      <c r="AB65" s="6" t="s">
        <v>968</v>
      </c>
      <c r="AC65" s="6" t="s">
        <v>55</v>
      </c>
      <c r="AD65" s="7" t="s">
        <v>714</v>
      </c>
      <c r="AE65" s="7" t="s">
        <v>1053</v>
      </c>
      <c r="AF65" s="7" t="s">
        <v>79</v>
      </c>
      <c r="AG65" s="8" t="s">
        <v>112</v>
      </c>
      <c r="AH65" s="8" t="s">
        <v>113</v>
      </c>
      <c r="AI65" s="17">
        <v>45156</v>
      </c>
      <c r="AJ65" s="8" t="s">
        <v>114</v>
      </c>
      <c r="AK65" s="8">
        <v>2</v>
      </c>
      <c r="AL65" s="8" t="s">
        <v>990</v>
      </c>
      <c r="AM65" s="8" t="s">
        <v>701</v>
      </c>
      <c r="AN65" s="9" t="s">
        <v>522</v>
      </c>
      <c r="AP65" s="2">
        <v>1</v>
      </c>
      <c r="AQ65" s="2">
        <v>0</v>
      </c>
      <c r="AR65" s="2">
        <v>1</v>
      </c>
      <c r="AS65" s="2">
        <v>0</v>
      </c>
      <c r="AT65" s="2">
        <v>0</v>
      </c>
      <c r="AU65" s="2">
        <v>0</v>
      </c>
      <c r="AV65" s="2">
        <v>0</v>
      </c>
      <c r="AW65" s="2">
        <v>1</v>
      </c>
      <c r="AX65" s="2">
        <v>0</v>
      </c>
      <c r="AY65" s="2">
        <v>0</v>
      </c>
      <c r="AZ65" s="2">
        <v>1</v>
      </c>
      <c r="BA65" s="9" t="s">
        <v>526</v>
      </c>
      <c r="BB65" s="9" t="s">
        <v>525</v>
      </c>
      <c r="BC65" s="9" t="s">
        <v>527</v>
      </c>
    </row>
    <row r="66" spans="1:55" ht="27.5" customHeight="1" x14ac:dyDescent="0.35">
      <c r="A66" s="2" t="s">
        <v>687</v>
      </c>
      <c r="B66" s="2" t="s">
        <v>623</v>
      </c>
      <c r="C66" s="11">
        <v>45169</v>
      </c>
      <c r="D66" s="3" t="s">
        <v>899</v>
      </c>
      <c r="E66" s="3" t="s">
        <v>15</v>
      </c>
      <c r="F66" s="3" t="s">
        <v>148</v>
      </c>
      <c r="G66" s="3" t="s">
        <v>169</v>
      </c>
      <c r="H66" s="3" t="s">
        <v>137</v>
      </c>
      <c r="I66" s="3" t="s">
        <v>708</v>
      </c>
      <c r="J66" s="4" t="s">
        <v>733</v>
      </c>
      <c r="K66" s="4" t="s">
        <v>735</v>
      </c>
      <c r="L66" s="4" t="s">
        <v>69</v>
      </c>
      <c r="M66" s="4" t="s">
        <v>1058</v>
      </c>
      <c r="N66" s="4" t="s">
        <v>80</v>
      </c>
      <c r="O66" s="5" t="s">
        <v>737</v>
      </c>
      <c r="P66" s="5" t="s">
        <v>738</v>
      </c>
      <c r="Q66" s="5" t="s">
        <v>1062</v>
      </c>
      <c r="R66" s="5" t="s">
        <v>1059</v>
      </c>
      <c r="S66" s="5" t="s">
        <v>712</v>
      </c>
      <c r="T66" s="6" t="s">
        <v>955</v>
      </c>
      <c r="U66" s="6" t="s">
        <v>935</v>
      </c>
      <c r="V66" s="6" t="s">
        <v>47</v>
      </c>
      <c r="X66" s="6" t="s">
        <v>918</v>
      </c>
      <c r="Y66" s="6" t="s">
        <v>11</v>
      </c>
      <c r="Z66" s="6" t="s">
        <v>118</v>
      </c>
      <c r="AB66" s="6" t="s">
        <v>119</v>
      </c>
      <c r="AC66" s="6" t="s">
        <v>55</v>
      </c>
      <c r="AD66" s="7" t="s">
        <v>714</v>
      </c>
      <c r="AE66" s="7" t="s">
        <v>1053</v>
      </c>
      <c r="AF66" s="7" t="s">
        <v>79</v>
      </c>
      <c r="AG66" s="8" t="s">
        <v>120</v>
      </c>
      <c r="AH66" s="8" t="s">
        <v>121</v>
      </c>
      <c r="AI66" s="17">
        <v>45158</v>
      </c>
      <c r="AJ66" s="8" t="s">
        <v>122</v>
      </c>
      <c r="AL66" s="8" t="s">
        <v>1041</v>
      </c>
      <c r="AM66" s="8" t="s">
        <v>339</v>
      </c>
      <c r="AN66" s="9" t="s">
        <v>82</v>
      </c>
      <c r="AP66" s="2">
        <v>1</v>
      </c>
      <c r="AQ66" s="2">
        <v>0</v>
      </c>
      <c r="AR66" s="2">
        <v>1</v>
      </c>
      <c r="AS66" s="2">
        <v>0</v>
      </c>
      <c r="AT66" s="2">
        <v>0</v>
      </c>
      <c r="AU66" s="2">
        <v>0</v>
      </c>
      <c r="AV66" s="2">
        <v>0</v>
      </c>
      <c r="AW66" s="2">
        <v>0</v>
      </c>
      <c r="AX66" s="2">
        <v>0</v>
      </c>
      <c r="AY66" s="2">
        <v>0</v>
      </c>
      <c r="AZ66" s="2">
        <v>1</v>
      </c>
      <c r="BA66" s="9" t="s">
        <v>90</v>
      </c>
      <c r="BB66" s="9" t="s">
        <v>91</v>
      </c>
      <c r="BC66" s="9" t="s">
        <v>618</v>
      </c>
    </row>
    <row r="67" spans="1:55" ht="27.5" customHeight="1" x14ac:dyDescent="0.35">
      <c r="A67" s="2" t="s">
        <v>688</v>
      </c>
      <c r="B67" s="2" t="s">
        <v>623</v>
      </c>
      <c r="C67" s="11">
        <v>45170</v>
      </c>
      <c r="D67" s="3" t="s">
        <v>899</v>
      </c>
      <c r="E67" s="3" t="s">
        <v>11</v>
      </c>
      <c r="F67" s="3" t="s">
        <v>63</v>
      </c>
      <c r="G67" s="3" t="s">
        <v>146</v>
      </c>
      <c r="H67" s="3" t="s">
        <v>699</v>
      </c>
      <c r="J67" s="4" t="s">
        <v>733</v>
      </c>
      <c r="K67" s="4" t="s">
        <v>735</v>
      </c>
      <c r="L67" s="4" t="s">
        <v>69</v>
      </c>
      <c r="M67" s="4" t="s">
        <v>1058</v>
      </c>
      <c r="N67" s="4" t="s">
        <v>368</v>
      </c>
      <c r="O67" s="5" t="s">
        <v>737</v>
      </c>
      <c r="P67" s="5" t="s">
        <v>738</v>
      </c>
      <c r="Q67" s="5" t="s">
        <v>1061</v>
      </c>
      <c r="R67" s="5" t="s">
        <v>1059</v>
      </c>
      <c r="S67" s="5" t="s">
        <v>359</v>
      </c>
      <c r="T67" s="6" t="s">
        <v>369</v>
      </c>
      <c r="U67" s="6">
        <v>52</v>
      </c>
      <c r="V67" s="6" t="s">
        <v>916</v>
      </c>
      <c r="X67" s="6" t="s">
        <v>918</v>
      </c>
      <c r="AC67" s="6" t="s">
        <v>55</v>
      </c>
      <c r="AD67" s="7" t="s">
        <v>363</v>
      </c>
      <c r="AE67" s="7" t="s">
        <v>1053</v>
      </c>
      <c r="AF67" s="7" t="s">
        <v>79</v>
      </c>
      <c r="AN67" s="9" t="s">
        <v>716</v>
      </c>
      <c r="AP67" s="2">
        <v>1</v>
      </c>
      <c r="AQ67" s="2">
        <v>0</v>
      </c>
      <c r="AR67" s="2">
        <v>1</v>
      </c>
      <c r="AS67" s="2">
        <v>0</v>
      </c>
      <c r="AT67" s="2">
        <v>0</v>
      </c>
      <c r="AU67" s="2">
        <v>0</v>
      </c>
      <c r="AV67" s="2">
        <v>0</v>
      </c>
      <c r="AW67" s="2">
        <v>0</v>
      </c>
      <c r="AX67" s="2">
        <v>0</v>
      </c>
      <c r="AY67" s="2">
        <v>0</v>
      </c>
      <c r="AZ67" s="2">
        <v>1</v>
      </c>
      <c r="BA67" s="9" t="s">
        <v>365</v>
      </c>
      <c r="BB67" s="9" t="s">
        <v>364</v>
      </c>
    </row>
    <row r="68" spans="1:55" ht="27.5" customHeight="1" x14ac:dyDescent="0.35">
      <c r="A68" s="2" t="s">
        <v>689</v>
      </c>
      <c r="B68" s="2" t="s">
        <v>623</v>
      </c>
      <c r="C68" s="11">
        <v>45170</v>
      </c>
      <c r="D68" s="3" t="s">
        <v>899</v>
      </c>
      <c r="E68" s="3" t="s">
        <v>11</v>
      </c>
      <c r="F68" s="3" t="s">
        <v>63</v>
      </c>
      <c r="G68" s="3" t="s">
        <v>146</v>
      </c>
      <c r="H68" s="3" t="s">
        <v>699</v>
      </c>
      <c r="J68" s="4" t="s">
        <v>733</v>
      </c>
      <c r="K68" s="4" t="s">
        <v>735</v>
      </c>
      <c r="L68" s="4" t="s">
        <v>69</v>
      </c>
      <c r="M68" s="4" t="s">
        <v>1058</v>
      </c>
      <c r="N68" s="4" t="s">
        <v>367</v>
      </c>
      <c r="O68" s="5" t="s">
        <v>737</v>
      </c>
      <c r="P68" s="5" t="s">
        <v>738</v>
      </c>
      <c r="Q68" s="5" t="s">
        <v>1061</v>
      </c>
      <c r="R68" s="5" t="s">
        <v>1059</v>
      </c>
      <c r="S68" s="5" t="s">
        <v>359</v>
      </c>
      <c r="T68" s="6" t="s">
        <v>369</v>
      </c>
      <c r="U68" s="6">
        <v>52</v>
      </c>
      <c r="V68" s="6" t="s">
        <v>916</v>
      </c>
      <c r="X68" s="6" t="s">
        <v>918</v>
      </c>
      <c r="AC68" s="6" t="s">
        <v>55</v>
      </c>
      <c r="AD68" s="7" t="s">
        <v>363</v>
      </c>
      <c r="AE68" s="7" t="s">
        <v>1053</v>
      </c>
      <c r="AF68" s="7" t="s">
        <v>79</v>
      </c>
      <c r="AM68" s="8" t="s">
        <v>699</v>
      </c>
      <c r="AN68" s="9" t="s">
        <v>716</v>
      </c>
      <c r="AP68" s="2">
        <v>1</v>
      </c>
      <c r="AQ68" s="2">
        <v>0</v>
      </c>
      <c r="AR68" s="2">
        <v>1</v>
      </c>
      <c r="AS68" s="2">
        <v>0</v>
      </c>
      <c r="AT68" s="2">
        <v>0</v>
      </c>
      <c r="AU68" s="2">
        <v>0</v>
      </c>
      <c r="AV68" s="2">
        <v>0</v>
      </c>
      <c r="AW68" s="2">
        <v>0</v>
      </c>
      <c r="AX68" s="2">
        <v>0</v>
      </c>
      <c r="AY68" s="2">
        <v>0</v>
      </c>
      <c r="AZ68" s="2">
        <v>1</v>
      </c>
      <c r="BA68" s="9" t="s">
        <v>365</v>
      </c>
      <c r="BB68" s="9" t="s">
        <v>364</v>
      </c>
    </row>
    <row r="69" spans="1:55" ht="27.5" customHeight="1" x14ac:dyDescent="0.35">
      <c r="A69" s="2" t="s">
        <v>690</v>
      </c>
      <c r="B69" s="2" t="s">
        <v>623</v>
      </c>
      <c r="C69" s="11">
        <v>45170</v>
      </c>
      <c r="D69" s="3" t="s">
        <v>899</v>
      </c>
      <c r="E69" s="3" t="s">
        <v>11</v>
      </c>
      <c r="F69" s="3" t="s">
        <v>63</v>
      </c>
      <c r="G69" s="3" t="s">
        <v>146</v>
      </c>
      <c r="H69" s="3" t="s">
        <v>362</v>
      </c>
      <c r="J69" s="4" t="s">
        <v>736</v>
      </c>
      <c r="K69" s="4" t="s">
        <v>734</v>
      </c>
      <c r="L69" s="4" t="s">
        <v>1061</v>
      </c>
      <c r="M69" s="4" t="s">
        <v>1059</v>
      </c>
      <c r="N69" s="4" t="s">
        <v>359</v>
      </c>
      <c r="T69" s="6" t="s">
        <v>921</v>
      </c>
      <c r="U69" s="6" t="s">
        <v>935</v>
      </c>
      <c r="V69" s="6" t="s">
        <v>47</v>
      </c>
      <c r="W69" s="6" t="s">
        <v>360</v>
      </c>
      <c r="X69" s="6" t="s">
        <v>918</v>
      </c>
      <c r="AC69" s="6" t="s">
        <v>55</v>
      </c>
      <c r="AD69" s="7" t="s">
        <v>363</v>
      </c>
      <c r="AE69" s="7" t="s">
        <v>1053</v>
      </c>
      <c r="AM69" s="8" t="s">
        <v>362</v>
      </c>
      <c r="AN69" s="9" t="s">
        <v>366</v>
      </c>
      <c r="AP69" s="2">
        <v>0</v>
      </c>
      <c r="AQ69" s="2">
        <v>0</v>
      </c>
      <c r="AR69" s="2">
        <v>1</v>
      </c>
      <c r="AS69" s="2">
        <v>0</v>
      </c>
      <c r="AT69" s="2">
        <v>0</v>
      </c>
      <c r="AU69" s="2">
        <v>0</v>
      </c>
      <c r="AV69" s="2">
        <v>0</v>
      </c>
      <c r="AW69" s="2">
        <v>0</v>
      </c>
      <c r="AX69" s="2">
        <v>0</v>
      </c>
      <c r="AY69" s="2">
        <v>0</v>
      </c>
      <c r="AZ69" s="2">
        <v>0</v>
      </c>
      <c r="BA69" s="9" t="s">
        <v>365</v>
      </c>
      <c r="BB69" s="9" t="s">
        <v>364</v>
      </c>
      <c r="BC69" s="9" t="s">
        <v>145</v>
      </c>
    </row>
    <row r="70" spans="1:55" ht="27.5" customHeight="1" x14ac:dyDescent="0.35">
      <c r="A70" s="2" t="s">
        <v>691</v>
      </c>
      <c r="B70" s="2" t="s">
        <v>623</v>
      </c>
      <c r="C70" s="11">
        <v>45170</v>
      </c>
      <c r="D70" s="3" t="s">
        <v>899</v>
      </c>
      <c r="E70" s="3" t="s">
        <v>11</v>
      </c>
      <c r="F70" s="3" t="s">
        <v>63</v>
      </c>
      <c r="G70" s="3" t="s">
        <v>146</v>
      </c>
      <c r="H70" s="3" t="s">
        <v>362</v>
      </c>
      <c r="J70" s="4" t="s">
        <v>736</v>
      </c>
      <c r="K70" s="4" t="s">
        <v>734</v>
      </c>
      <c r="L70" s="4" t="s">
        <v>1061</v>
      </c>
      <c r="M70" s="4" t="s">
        <v>1059</v>
      </c>
      <c r="N70" s="4" t="s">
        <v>359</v>
      </c>
      <c r="T70" s="6" t="s">
        <v>356</v>
      </c>
      <c r="U70" s="6" t="s">
        <v>935</v>
      </c>
      <c r="V70" s="6" t="s">
        <v>47</v>
      </c>
      <c r="W70" s="6" t="s">
        <v>360</v>
      </c>
      <c r="X70" s="6" t="s">
        <v>918</v>
      </c>
      <c r="AC70" s="6" t="s">
        <v>55</v>
      </c>
      <c r="AD70" s="7" t="s">
        <v>363</v>
      </c>
      <c r="AE70" s="7" t="s">
        <v>1053</v>
      </c>
      <c r="AM70" s="8" t="s">
        <v>362</v>
      </c>
      <c r="AN70" s="9" t="s">
        <v>366</v>
      </c>
      <c r="AP70" s="2">
        <v>0</v>
      </c>
      <c r="AQ70" s="2">
        <v>0</v>
      </c>
      <c r="AR70" s="2">
        <v>1</v>
      </c>
      <c r="AS70" s="2">
        <v>0</v>
      </c>
      <c r="AT70" s="2">
        <v>0</v>
      </c>
      <c r="AU70" s="2">
        <v>0</v>
      </c>
      <c r="AV70" s="2">
        <v>0</v>
      </c>
      <c r="AW70" s="2">
        <v>0</v>
      </c>
      <c r="AX70" s="2">
        <v>0</v>
      </c>
      <c r="AY70" s="2">
        <v>0</v>
      </c>
      <c r="AZ70" s="2">
        <v>0</v>
      </c>
      <c r="BA70" s="9" t="s">
        <v>365</v>
      </c>
      <c r="BB70" s="9" t="s">
        <v>364</v>
      </c>
      <c r="BC70" s="9" t="s">
        <v>145</v>
      </c>
    </row>
    <row r="71" spans="1:55" ht="27.5" customHeight="1" x14ac:dyDescent="0.35">
      <c r="A71" s="2" t="s">
        <v>739</v>
      </c>
      <c r="B71" s="2" t="s">
        <v>623</v>
      </c>
      <c r="C71" s="11">
        <v>45170</v>
      </c>
      <c r="D71" s="3" t="s">
        <v>899</v>
      </c>
      <c r="E71" s="3" t="s">
        <v>11</v>
      </c>
      <c r="F71" s="3" t="s">
        <v>63</v>
      </c>
      <c r="G71" s="3" t="s">
        <v>146</v>
      </c>
      <c r="H71" s="3" t="s">
        <v>362</v>
      </c>
      <c r="J71" s="4" t="s">
        <v>736</v>
      </c>
      <c r="K71" s="4" t="s">
        <v>734</v>
      </c>
      <c r="L71" s="4" t="s">
        <v>1061</v>
      </c>
      <c r="M71" s="4" t="s">
        <v>1059</v>
      </c>
      <c r="N71" s="4" t="s">
        <v>359</v>
      </c>
      <c r="T71" s="6" t="s">
        <v>922</v>
      </c>
      <c r="U71" s="6" t="s">
        <v>935</v>
      </c>
      <c r="V71" s="6" t="s">
        <v>47</v>
      </c>
      <c r="W71" s="6" t="s">
        <v>360</v>
      </c>
      <c r="X71" s="6" t="s">
        <v>918</v>
      </c>
      <c r="AC71" s="6" t="s">
        <v>55</v>
      </c>
      <c r="AD71" s="7" t="s">
        <v>363</v>
      </c>
      <c r="AE71" s="7" t="s">
        <v>1053</v>
      </c>
      <c r="AM71" s="8" t="s">
        <v>362</v>
      </c>
      <c r="AN71" s="9" t="s">
        <v>366</v>
      </c>
      <c r="AP71" s="2">
        <v>0</v>
      </c>
      <c r="AQ71" s="2">
        <v>0</v>
      </c>
      <c r="AR71" s="2">
        <v>1</v>
      </c>
      <c r="AS71" s="2">
        <v>0</v>
      </c>
      <c r="AT71" s="2">
        <v>0</v>
      </c>
      <c r="AU71" s="2">
        <v>0</v>
      </c>
      <c r="AV71" s="2">
        <v>0</v>
      </c>
      <c r="AW71" s="2">
        <v>0</v>
      </c>
      <c r="AX71" s="2">
        <v>0</v>
      </c>
      <c r="AY71" s="2">
        <v>0</v>
      </c>
      <c r="AZ71" s="2">
        <v>0</v>
      </c>
      <c r="BA71" s="9" t="s">
        <v>365</v>
      </c>
      <c r="BB71" s="9" t="s">
        <v>364</v>
      </c>
      <c r="BC71" s="9" t="s">
        <v>145</v>
      </c>
    </row>
    <row r="72" spans="1:55" ht="27.5" customHeight="1" x14ac:dyDescent="0.35">
      <c r="A72" s="2" t="s">
        <v>740</v>
      </c>
      <c r="B72" s="2" t="s">
        <v>623</v>
      </c>
      <c r="C72" s="11">
        <v>45170</v>
      </c>
      <c r="D72" s="3" t="s">
        <v>899</v>
      </c>
      <c r="E72" s="3" t="s">
        <v>11</v>
      </c>
      <c r="F72" s="3" t="s">
        <v>63</v>
      </c>
      <c r="G72" s="3" t="s">
        <v>146</v>
      </c>
      <c r="H72" s="3" t="s">
        <v>362</v>
      </c>
      <c r="J72" s="4" t="s">
        <v>736</v>
      </c>
      <c r="K72" s="4" t="s">
        <v>734</v>
      </c>
      <c r="L72" s="4" t="s">
        <v>1061</v>
      </c>
      <c r="M72" s="4" t="s">
        <v>1059</v>
      </c>
      <c r="N72" s="4" t="s">
        <v>359</v>
      </c>
      <c r="T72" s="6" t="s">
        <v>357</v>
      </c>
      <c r="U72" s="6" t="s">
        <v>935</v>
      </c>
      <c r="V72" s="6" t="s">
        <v>47</v>
      </c>
      <c r="W72" s="6" t="s">
        <v>360</v>
      </c>
      <c r="X72" s="6" t="s">
        <v>918</v>
      </c>
      <c r="AC72" s="6" t="s">
        <v>55</v>
      </c>
      <c r="AD72" s="7" t="s">
        <v>363</v>
      </c>
      <c r="AE72" s="7" t="s">
        <v>1053</v>
      </c>
      <c r="AM72" s="8" t="s">
        <v>362</v>
      </c>
      <c r="AN72" s="9" t="s">
        <v>366</v>
      </c>
      <c r="AP72" s="2">
        <v>0</v>
      </c>
      <c r="AQ72" s="2">
        <v>0</v>
      </c>
      <c r="AR72" s="2">
        <v>1</v>
      </c>
      <c r="AS72" s="2">
        <v>0</v>
      </c>
      <c r="AT72" s="2">
        <v>0</v>
      </c>
      <c r="AU72" s="2">
        <v>0</v>
      </c>
      <c r="AV72" s="2">
        <v>0</v>
      </c>
      <c r="AW72" s="2">
        <v>0</v>
      </c>
      <c r="AX72" s="2">
        <v>0</v>
      </c>
      <c r="AY72" s="2">
        <v>0</v>
      </c>
      <c r="AZ72" s="2">
        <v>0</v>
      </c>
      <c r="BA72" s="9" t="s">
        <v>365</v>
      </c>
      <c r="BB72" s="9" t="s">
        <v>364</v>
      </c>
      <c r="BC72" s="9" t="s">
        <v>145</v>
      </c>
    </row>
    <row r="73" spans="1:55" ht="27.5" customHeight="1" x14ac:dyDescent="0.35">
      <c r="A73" s="2" t="s">
        <v>741</v>
      </c>
      <c r="B73" s="2" t="s">
        <v>623</v>
      </c>
      <c r="C73" s="11">
        <v>45170</v>
      </c>
      <c r="D73" s="3" t="s">
        <v>899</v>
      </c>
      <c r="E73" s="3" t="s">
        <v>11</v>
      </c>
      <c r="F73" s="3" t="s">
        <v>63</v>
      </c>
      <c r="G73" s="3" t="s">
        <v>146</v>
      </c>
      <c r="H73" s="3" t="s">
        <v>362</v>
      </c>
      <c r="J73" s="4" t="s">
        <v>736</v>
      </c>
      <c r="K73" s="4" t="s">
        <v>734</v>
      </c>
      <c r="L73" s="4" t="s">
        <v>1061</v>
      </c>
      <c r="M73" s="4" t="s">
        <v>1059</v>
      </c>
      <c r="N73" s="4" t="s">
        <v>359</v>
      </c>
      <c r="T73" s="6" t="s">
        <v>358</v>
      </c>
      <c r="U73" s="6" t="s">
        <v>935</v>
      </c>
      <c r="V73" s="6" t="s">
        <v>47</v>
      </c>
      <c r="W73" s="6" t="s">
        <v>360</v>
      </c>
      <c r="X73" s="6" t="s">
        <v>918</v>
      </c>
      <c r="AC73" s="6" t="s">
        <v>55</v>
      </c>
      <c r="AD73" s="7" t="s">
        <v>363</v>
      </c>
      <c r="AE73" s="7" t="s">
        <v>1053</v>
      </c>
      <c r="AM73" s="8" t="s">
        <v>362</v>
      </c>
      <c r="AN73" s="9" t="s">
        <v>366</v>
      </c>
      <c r="AP73" s="2">
        <v>0</v>
      </c>
      <c r="AQ73" s="2">
        <v>0</v>
      </c>
      <c r="AR73" s="2">
        <v>1</v>
      </c>
      <c r="AS73" s="2">
        <v>0</v>
      </c>
      <c r="AT73" s="2">
        <v>0</v>
      </c>
      <c r="AU73" s="2">
        <v>0</v>
      </c>
      <c r="AV73" s="2">
        <v>0</v>
      </c>
      <c r="AW73" s="2">
        <v>0</v>
      </c>
      <c r="AX73" s="2">
        <v>0</v>
      </c>
      <c r="AY73" s="2">
        <v>0</v>
      </c>
      <c r="AZ73" s="2">
        <v>0</v>
      </c>
      <c r="BA73" s="9" t="s">
        <v>365</v>
      </c>
      <c r="BB73" s="9" t="s">
        <v>364</v>
      </c>
      <c r="BC73" s="9" t="s">
        <v>145</v>
      </c>
    </row>
    <row r="74" spans="1:55" ht="27.5" customHeight="1" x14ac:dyDescent="0.35">
      <c r="A74" s="2" t="s">
        <v>742</v>
      </c>
      <c r="B74" s="2" t="s">
        <v>623</v>
      </c>
      <c r="C74" s="11">
        <v>45170</v>
      </c>
      <c r="D74" s="3" t="s">
        <v>899</v>
      </c>
      <c r="E74" s="3" t="s">
        <v>11</v>
      </c>
      <c r="F74" s="3" t="s">
        <v>63</v>
      </c>
      <c r="G74" s="3" t="s">
        <v>146</v>
      </c>
      <c r="H74" s="3" t="s">
        <v>362</v>
      </c>
      <c r="J74" s="4" t="s">
        <v>736</v>
      </c>
      <c r="K74" s="4" t="s">
        <v>734</v>
      </c>
      <c r="L74" s="4" t="s">
        <v>1061</v>
      </c>
      <c r="M74" s="4" t="s">
        <v>1060</v>
      </c>
      <c r="N74" s="4" t="s">
        <v>361</v>
      </c>
      <c r="T74" s="6" t="s">
        <v>388</v>
      </c>
      <c r="U74" s="6" t="s">
        <v>957</v>
      </c>
      <c r="V74" s="6" t="s">
        <v>916</v>
      </c>
      <c r="X74" s="6" t="s">
        <v>918</v>
      </c>
      <c r="AC74" s="6" t="s">
        <v>55</v>
      </c>
      <c r="AD74" s="7" t="s">
        <v>363</v>
      </c>
      <c r="AE74" s="7" t="s">
        <v>1053</v>
      </c>
      <c r="AM74" s="8" t="s">
        <v>362</v>
      </c>
      <c r="AN74" s="9" t="s">
        <v>366</v>
      </c>
      <c r="AP74" s="2">
        <v>0</v>
      </c>
      <c r="AQ74" s="2">
        <v>0</v>
      </c>
      <c r="AR74" s="2">
        <v>1</v>
      </c>
      <c r="AS74" s="2">
        <v>0</v>
      </c>
      <c r="AT74" s="2">
        <v>0</v>
      </c>
      <c r="AU74" s="2">
        <v>0</v>
      </c>
      <c r="AV74" s="2">
        <v>0</v>
      </c>
      <c r="AW74" s="2">
        <v>0</v>
      </c>
      <c r="AX74" s="2">
        <v>0</v>
      </c>
      <c r="AY74" s="2">
        <v>0</v>
      </c>
      <c r="AZ74" s="2">
        <v>0</v>
      </c>
      <c r="BA74" s="9" t="s">
        <v>365</v>
      </c>
      <c r="BB74" s="9" t="s">
        <v>364</v>
      </c>
      <c r="BC74" s="9" t="s">
        <v>145</v>
      </c>
    </row>
    <row r="75" spans="1:55" ht="27.5" customHeight="1" x14ac:dyDescent="0.35">
      <c r="A75" s="2" t="s">
        <v>743</v>
      </c>
      <c r="B75" s="2" t="s">
        <v>623</v>
      </c>
      <c r="C75" s="11">
        <v>45170</v>
      </c>
      <c r="D75" s="3" t="s">
        <v>899</v>
      </c>
      <c r="E75" s="3" t="s">
        <v>15</v>
      </c>
      <c r="F75" s="3" t="s">
        <v>148</v>
      </c>
      <c r="G75" s="3" t="s">
        <v>169</v>
      </c>
      <c r="H75" s="3" t="s">
        <v>137</v>
      </c>
      <c r="I75" s="3" t="s">
        <v>708</v>
      </c>
      <c r="J75" s="4" t="s">
        <v>733</v>
      </c>
      <c r="K75" s="4" t="s">
        <v>735</v>
      </c>
      <c r="L75" s="4" t="s">
        <v>69</v>
      </c>
      <c r="M75" s="4" t="s">
        <v>1058</v>
      </c>
      <c r="N75" s="4" t="s">
        <v>80</v>
      </c>
      <c r="O75" s="5" t="s">
        <v>737</v>
      </c>
      <c r="P75" s="5" t="s">
        <v>738</v>
      </c>
      <c r="Q75" s="5" t="s">
        <v>1062</v>
      </c>
      <c r="R75" s="5" t="s">
        <v>1059</v>
      </c>
      <c r="S75" s="5" t="s">
        <v>712</v>
      </c>
      <c r="T75" s="6" t="s">
        <v>955</v>
      </c>
      <c r="U75" s="6" t="s">
        <v>935</v>
      </c>
      <c r="V75" s="6" t="s">
        <v>47</v>
      </c>
      <c r="X75" s="6" t="s">
        <v>918</v>
      </c>
      <c r="Y75" s="6" t="s">
        <v>11</v>
      </c>
      <c r="Z75" s="6" t="s">
        <v>118</v>
      </c>
      <c r="AB75" s="6" t="s">
        <v>119</v>
      </c>
      <c r="AC75" s="6" t="s">
        <v>55</v>
      </c>
      <c r="AD75" s="7" t="s">
        <v>714</v>
      </c>
      <c r="AE75" s="7" t="s">
        <v>1053</v>
      </c>
      <c r="AF75" s="7" t="s">
        <v>79</v>
      </c>
      <c r="AG75" s="8" t="s">
        <v>120</v>
      </c>
      <c r="AH75" s="8" t="s">
        <v>121</v>
      </c>
      <c r="AI75" s="17">
        <v>45158</v>
      </c>
      <c r="AJ75" s="8" t="s">
        <v>122</v>
      </c>
      <c r="AL75" s="8" t="s">
        <v>1041</v>
      </c>
      <c r="AM75" s="8" t="s">
        <v>339</v>
      </c>
      <c r="AN75" s="9" t="s">
        <v>82</v>
      </c>
      <c r="AP75" s="2">
        <v>1</v>
      </c>
      <c r="AQ75" s="2">
        <v>0</v>
      </c>
      <c r="AR75" s="2">
        <v>1</v>
      </c>
      <c r="AS75" s="2">
        <v>0</v>
      </c>
      <c r="AT75" s="2">
        <v>0</v>
      </c>
      <c r="AU75" s="2">
        <v>0</v>
      </c>
      <c r="AV75" s="2">
        <v>0</v>
      </c>
      <c r="AW75" s="2">
        <v>0</v>
      </c>
      <c r="AX75" s="2">
        <v>0</v>
      </c>
      <c r="AY75" s="2">
        <v>0</v>
      </c>
      <c r="AZ75" s="2">
        <v>1</v>
      </c>
      <c r="BA75" s="9" t="s">
        <v>90</v>
      </c>
      <c r="BB75" s="9" t="s">
        <v>91</v>
      </c>
      <c r="BC75" s="9" t="s">
        <v>618</v>
      </c>
    </row>
    <row r="76" spans="1:55" ht="27.5" customHeight="1" x14ac:dyDescent="0.35">
      <c r="A76" s="2" t="s">
        <v>744</v>
      </c>
      <c r="B76" s="2" t="s">
        <v>623</v>
      </c>
      <c r="C76" s="11">
        <v>45171</v>
      </c>
      <c r="D76" s="3" t="s">
        <v>899</v>
      </c>
      <c r="E76" s="3" t="s">
        <v>15</v>
      </c>
      <c r="F76" s="3" t="s">
        <v>148</v>
      </c>
      <c r="G76" s="3" t="s">
        <v>169</v>
      </c>
      <c r="H76" s="3" t="s">
        <v>701</v>
      </c>
      <c r="I76" s="3" t="s">
        <v>705</v>
      </c>
      <c r="J76" s="4" t="s">
        <v>733</v>
      </c>
      <c r="K76" s="4" t="s">
        <v>735</v>
      </c>
      <c r="L76" s="4" t="s">
        <v>69</v>
      </c>
      <c r="M76" s="4" t="s">
        <v>1058</v>
      </c>
      <c r="N76" s="4" t="s">
        <v>353</v>
      </c>
      <c r="O76" s="5" t="s">
        <v>737</v>
      </c>
      <c r="P76" s="5" t="s">
        <v>738</v>
      </c>
      <c r="Q76" s="5" t="s">
        <v>1062</v>
      </c>
      <c r="R76" s="5" t="s">
        <v>1059</v>
      </c>
      <c r="S76" s="5" t="s">
        <v>712</v>
      </c>
      <c r="T76" s="6" t="s">
        <v>964</v>
      </c>
      <c r="U76" s="6" t="s">
        <v>935</v>
      </c>
      <c r="V76" s="6" t="s">
        <v>47</v>
      </c>
      <c r="W76" s="6">
        <v>59</v>
      </c>
      <c r="X76" s="6" t="s">
        <v>918</v>
      </c>
      <c r="Y76" s="6" t="s">
        <v>524</v>
      </c>
      <c r="Z76" s="6" t="s">
        <v>105</v>
      </c>
      <c r="AB76" s="6" t="s">
        <v>578</v>
      </c>
      <c r="AC76" s="6" t="s">
        <v>55</v>
      </c>
      <c r="AD76" s="7" t="s">
        <v>714</v>
      </c>
      <c r="AE76" s="7" t="s">
        <v>1053</v>
      </c>
      <c r="AF76" s="7" t="s">
        <v>79</v>
      </c>
      <c r="AG76" s="8" t="s">
        <v>112</v>
      </c>
      <c r="AH76" s="8" t="s">
        <v>113</v>
      </c>
      <c r="AI76" s="17">
        <v>45156</v>
      </c>
      <c r="AJ76" s="8" t="s">
        <v>114</v>
      </c>
      <c r="AK76" s="8">
        <v>2</v>
      </c>
      <c r="AL76" s="8" t="s">
        <v>990</v>
      </c>
      <c r="AM76" s="8" t="s">
        <v>701</v>
      </c>
      <c r="AN76" s="9" t="s">
        <v>83</v>
      </c>
      <c r="AP76" s="2">
        <v>1</v>
      </c>
      <c r="AQ76" s="2">
        <v>0</v>
      </c>
      <c r="AR76" s="2">
        <v>1</v>
      </c>
      <c r="AS76" s="2">
        <v>0</v>
      </c>
      <c r="AT76" s="2">
        <v>0</v>
      </c>
      <c r="AU76" s="2">
        <v>0</v>
      </c>
      <c r="AV76" s="2">
        <v>0</v>
      </c>
      <c r="AW76" s="2">
        <v>0</v>
      </c>
      <c r="AX76" s="2">
        <v>0</v>
      </c>
      <c r="AY76" s="2">
        <v>0</v>
      </c>
      <c r="AZ76" s="2">
        <v>1</v>
      </c>
      <c r="BA76" s="9" t="s">
        <v>695</v>
      </c>
      <c r="BB76" s="9" t="s">
        <v>351</v>
      </c>
    </row>
    <row r="77" spans="1:55" ht="27.5" customHeight="1" x14ac:dyDescent="0.35">
      <c r="A77" s="2" t="s">
        <v>745</v>
      </c>
      <c r="B77" s="2" t="s">
        <v>623</v>
      </c>
      <c r="C77" s="11">
        <v>45171</v>
      </c>
      <c r="D77" s="3" t="s">
        <v>899</v>
      </c>
      <c r="E77" s="3" t="s">
        <v>15</v>
      </c>
      <c r="F77" s="3" t="s">
        <v>148</v>
      </c>
      <c r="G77" s="3" t="s">
        <v>169</v>
      </c>
      <c r="H77" s="3" t="s">
        <v>137</v>
      </c>
      <c r="I77" s="3" t="s">
        <v>708</v>
      </c>
      <c r="J77" s="4" t="s">
        <v>733</v>
      </c>
      <c r="K77" s="4" t="s">
        <v>735</v>
      </c>
      <c r="L77" s="4" t="s">
        <v>69</v>
      </c>
      <c r="M77" s="4" t="s">
        <v>1058</v>
      </c>
      <c r="N77" s="4" t="s">
        <v>80</v>
      </c>
      <c r="O77" s="5" t="s">
        <v>737</v>
      </c>
      <c r="P77" s="5" t="s">
        <v>738</v>
      </c>
      <c r="Q77" s="5" t="s">
        <v>1062</v>
      </c>
      <c r="R77" s="5" t="s">
        <v>1059</v>
      </c>
      <c r="S77" s="5" t="s">
        <v>712</v>
      </c>
      <c r="T77" s="6" t="s">
        <v>955</v>
      </c>
      <c r="U77" s="6" t="s">
        <v>935</v>
      </c>
      <c r="V77" s="6" t="s">
        <v>47</v>
      </c>
      <c r="X77" s="6" t="s">
        <v>918</v>
      </c>
      <c r="Y77" s="6" t="s">
        <v>11</v>
      </c>
      <c r="Z77" s="6" t="s">
        <v>118</v>
      </c>
      <c r="AB77" s="6" t="s">
        <v>119</v>
      </c>
      <c r="AC77" s="6" t="s">
        <v>55</v>
      </c>
      <c r="AD77" s="7" t="s">
        <v>714</v>
      </c>
      <c r="AE77" s="7" t="s">
        <v>1053</v>
      </c>
      <c r="AF77" s="7" t="s">
        <v>79</v>
      </c>
      <c r="AG77" s="8" t="s">
        <v>120</v>
      </c>
      <c r="AH77" s="8" t="s">
        <v>121</v>
      </c>
      <c r="AI77" s="17">
        <v>45158</v>
      </c>
      <c r="AJ77" s="8" t="s">
        <v>122</v>
      </c>
      <c r="AL77" s="8" t="s">
        <v>1041</v>
      </c>
      <c r="AM77" s="8" t="s">
        <v>339</v>
      </c>
      <c r="AN77" s="9" t="s">
        <v>82</v>
      </c>
      <c r="AP77" s="2">
        <v>1</v>
      </c>
      <c r="AQ77" s="2">
        <v>0</v>
      </c>
      <c r="AR77" s="2">
        <v>1</v>
      </c>
      <c r="AS77" s="2">
        <v>0</v>
      </c>
      <c r="AT77" s="2">
        <v>0</v>
      </c>
      <c r="AU77" s="2">
        <v>0</v>
      </c>
      <c r="AV77" s="2">
        <v>0</v>
      </c>
      <c r="AW77" s="2">
        <v>0</v>
      </c>
      <c r="AX77" s="2">
        <v>0</v>
      </c>
      <c r="AY77" s="2">
        <v>0</v>
      </c>
      <c r="AZ77" s="2">
        <v>1</v>
      </c>
      <c r="BA77" s="9" t="s">
        <v>90</v>
      </c>
      <c r="BB77" s="9" t="s">
        <v>91</v>
      </c>
      <c r="BC77" s="9" t="s">
        <v>618</v>
      </c>
    </row>
    <row r="78" spans="1:55" ht="27.5" customHeight="1" x14ac:dyDescent="0.35">
      <c r="A78" s="2" t="s">
        <v>746</v>
      </c>
      <c r="B78" s="2" t="s">
        <v>623</v>
      </c>
      <c r="C78" s="11">
        <v>45172</v>
      </c>
      <c r="D78" s="3" t="s">
        <v>899</v>
      </c>
      <c r="E78" s="3" t="s">
        <v>15</v>
      </c>
      <c r="F78" s="3" t="s">
        <v>148</v>
      </c>
      <c r="G78" s="3" t="s">
        <v>169</v>
      </c>
      <c r="H78" s="3" t="s">
        <v>701</v>
      </c>
      <c r="I78" s="3" t="s">
        <v>705</v>
      </c>
      <c r="J78" s="4" t="s">
        <v>733</v>
      </c>
      <c r="K78" s="4" t="s">
        <v>735</v>
      </c>
      <c r="L78" s="4" t="s">
        <v>69</v>
      </c>
      <c r="M78" s="4" t="s">
        <v>1058</v>
      </c>
      <c r="N78" s="4" t="s">
        <v>353</v>
      </c>
      <c r="O78" s="5" t="s">
        <v>737</v>
      </c>
      <c r="P78" s="5" t="s">
        <v>738</v>
      </c>
      <c r="Q78" s="5" t="s">
        <v>1062</v>
      </c>
      <c r="R78" s="5" t="s">
        <v>1059</v>
      </c>
      <c r="S78" s="5" t="s">
        <v>712</v>
      </c>
      <c r="T78" s="6" t="s">
        <v>964</v>
      </c>
      <c r="U78" s="6" t="s">
        <v>935</v>
      </c>
      <c r="V78" s="6" t="s">
        <v>47</v>
      </c>
      <c r="W78" s="6">
        <v>59</v>
      </c>
      <c r="X78" s="6" t="s">
        <v>918</v>
      </c>
      <c r="Y78" s="6" t="s">
        <v>524</v>
      </c>
      <c r="Z78" s="6" t="s">
        <v>105</v>
      </c>
      <c r="AB78" s="6" t="s">
        <v>578</v>
      </c>
      <c r="AC78" s="6" t="s">
        <v>55</v>
      </c>
      <c r="AD78" s="7" t="s">
        <v>714</v>
      </c>
      <c r="AE78" s="7" t="s">
        <v>1053</v>
      </c>
      <c r="AF78" s="7" t="s">
        <v>79</v>
      </c>
      <c r="AG78" s="8" t="s">
        <v>112</v>
      </c>
      <c r="AH78" s="8" t="s">
        <v>113</v>
      </c>
      <c r="AI78" s="17">
        <v>45156</v>
      </c>
      <c r="AJ78" s="8" t="s">
        <v>114</v>
      </c>
      <c r="AK78" s="8">
        <v>2</v>
      </c>
      <c r="AL78" s="8" t="s">
        <v>991</v>
      </c>
      <c r="AM78" s="8" t="s">
        <v>701</v>
      </c>
      <c r="AN78" s="9" t="s">
        <v>83</v>
      </c>
      <c r="AP78" s="2">
        <v>1</v>
      </c>
      <c r="AQ78" s="2">
        <v>0</v>
      </c>
      <c r="AR78" s="2">
        <v>1</v>
      </c>
      <c r="AS78" s="2">
        <v>0</v>
      </c>
      <c r="AT78" s="2">
        <v>0</v>
      </c>
      <c r="AU78" s="2">
        <v>0</v>
      </c>
      <c r="AV78" s="2">
        <v>0</v>
      </c>
      <c r="AW78" s="2">
        <v>0</v>
      </c>
      <c r="AX78" s="2">
        <v>0</v>
      </c>
      <c r="AY78" s="2">
        <v>0</v>
      </c>
      <c r="AZ78" s="2">
        <v>1</v>
      </c>
      <c r="BA78" s="9" t="s">
        <v>695</v>
      </c>
      <c r="BB78" s="9" t="s">
        <v>351</v>
      </c>
    </row>
    <row r="79" spans="1:55" ht="27.5" customHeight="1" x14ac:dyDescent="0.35">
      <c r="A79" s="2" t="s">
        <v>747</v>
      </c>
      <c r="B79" s="2" t="s">
        <v>623</v>
      </c>
      <c r="C79" s="11">
        <v>45172</v>
      </c>
      <c r="D79" s="3" t="s">
        <v>899</v>
      </c>
      <c r="E79" s="3" t="s">
        <v>15</v>
      </c>
      <c r="F79" s="3" t="s">
        <v>148</v>
      </c>
      <c r="G79" s="3" t="s">
        <v>169</v>
      </c>
      <c r="H79" s="3" t="s">
        <v>137</v>
      </c>
      <c r="I79" s="3" t="s">
        <v>708</v>
      </c>
      <c r="J79" s="4" t="s">
        <v>733</v>
      </c>
      <c r="K79" s="4" t="s">
        <v>735</v>
      </c>
      <c r="L79" s="4" t="s">
        <v>69</v>
      </c>
      <c r="M79" s="4" t="s">
        <v>1058</v>
      </c>
      <c r="N79" s="4" t="s">
        <v>80</v>
      </c>
      <c r="O79" s="5" t="s">
        <v>737</v>
      </c>
      <c r="P79" s="5" t="s">
        <v>738</v>
      </c>
      <c r="Q79" s="5" t="s">
        <v>1062</v>
      </c>
      <c r="R79" s="5" t="s">
        <v>1059</v>
      </c>
      <c r="S79" s="5" t="s">
        <v>712</v>
      </c>
      <c r="T79" s="6" t="s">
        <v>955</v>
      </c>
      <c r="U79" s="6" t="s">
        <v>935</v>
      </c>
      <c r="V79" s="6" t="s">
        <v>47</v>
      </c>
      <c r="X79" s="6" t="s">
        <v>918</v>
      </c>
      <c r="Y79" s="6" t="s">
        <v>11</v>
      </c>
      <c r="Z79" s="6" t="s">
        <v>118</v>
      </c>
      <c r="AB79" s="6" t="s">
        <v>119</v>
      </c>
      <c r="AC79" s="6" t="s">
        <v>55</v>
      </c>
      <c r="AD79" s="7" t="s">
        <v>714</v>
      </c>
      <c r="AE79" s="7" t="s">
        <v>1053</v>
      </c>
      <c r="AF79" s="7" t="s">
        <v>79</v>
      </c>
      <c r="AG79" s="8" t="s">
        <v>120</v>
      </c>
      <c r="AH79" s="8" t="s">
        <v>121</v>
      </c>
      <c r="AI79" s="17">
        <v>45158</v>
      </c>
      <c r="AJ79" s="8" t="s">
        <v>122</v>
      </c>
      <c r="AL79" s="8" t="s">
        <v>1041</v>
      </c>
      <c r="AM79" s="8" t="s">
        <v>339</v>
      </c>
      <c r="AN79" s="9" t="s">
        <v>82</v>
      </c>
      <c r="AP79" s="2">
        <v>1</v>
      </c>
      <c r="AQ79" s="2">
        <v>0</v>
      </c>
      <c r="AR79" s="2">
        <v>1</v>
      </c>
      <c r="AS79" s="2">
        <v>0</v>
      </c>
      <c r="AT79" s="2">
        <v>0</v>
      </c>
      <c r="AU79" s="2">
        <v>0</v>
      </c>
      <c r="AV79" s="2">
        <v>0</v>
      </c>
      <c r="AW79" s="2">
        <v>0</v>
      </c>
      <c r="AX79" s="2">
        <v>0</v>
      </c>
      <c r="AY79" s="2">
        <v>0</v>
      </c>
      <c r="AZ79" s="2">
        <v>1</v>
      </c>
      <c r="BA79" s="9" t="s">
        <v>90</v>
      </c>
      <c r="BB79" s="9" t="s">
        <v>91</v>
      </c>
      <c r="BC79" s="9" t="s">
        <v>618</v>
      </c>
    </row>
    <row r="80" spans="1:55" ht="27.5" customHeight="1" x14ac:dyDescent="0.35">
      <c r="A80" s="2" t="s">
        <v>748</v>
      </c>
      <c r="B80" s="2" t="s">
        <v>623</v>
      </c>
      <c r="C80" s="11">
        <v>45172</v>
      </c>
      <c r="D80" s="3" t="s">
        <v>899</v>
      </c>
      <c r="E80" s="3" t="s">
        <v>22</v>
      </c>
      <c r="F80" s="3" t="s">
        <v>63</v>
      </c>
      <c r="G80" s="3" t="s">
        <v>530</v>
      </c>
      <c r="H80" s="3" t="s">
        <v>337</v>
      </c>
      <c r="J80" s="4" t="s">
        <v>736</v>
      </c>
      <c r="K80" s="4" t="s">
        <v>734</v>
      </c>
      <c r="L80" s="4" t="s">
        <v>1061</v>
      </c>
      <c r="M80" s="4" t="s">
        <v>1059</v>
      </c>
      <c r="N80" s="4" t="s">
        <v>400</v>
      </c>
      <c r="T80" s="6" t="s">
        <v>401</v>
      </c>
      <c r="U80" s="6" t="s">
        <v>935</v>
      </c>
      <c r="V80" s="6" t="s">
        <v>47</v>
      </c>
      <c r="X80" s="6" t="s">
        <v>918</v>
      </c>
      <c r="Z80" s="6" t="s">
        <v>101</v>
      </c>
      <c r="AC80" s="6" t="s">
        <v>49</v>
      </c>
      <c r="AD80" s="7" t="s">
        <v>337</v>
      </c>
      <c r="AE80" s="7" t="s">
        <v>1054</v>
      </c>
      <c r="AM80" s="8" t="s">
        <v>337</v>
      </c>
      <c r="AP80" s="2">
        <v>1</v>
      </c>
      <c r="AQ80" s="2">
        <v>0</v>
      </c>
      <c r="AR80" s="2">
        <v>1</v>
      </c>
      <c r="AS80" s="2">
        <v>0</v>
      </c>
      <c r="AT80" s="2">
        <v>0</v>
      </c>
      <c r="AU80" s="2">
        <v>0</v>
      </c>
      <c r="AV80" s="2">
        <v>0</v>
      </c>
      <c r="AW80" s="2">
        <v>0</v>
      </c>
      <c r="AX80" s="2">
        <v>0</v>
      </c>
      <c r="AY80" s="2">
        <v>0</v>
      </c>
      <c r="AZ80" s="2">
        <v>0</v>
      </c>
      <c r="BA80" s="9" t="s">
        <v>403</v>
      </c>
      <c r="BB80" s="9" t="s">
        <v>402</v>
      </c>
    </row>
    <row r="81" spans="1:58" ht="27.5" customHeight="1" x14ac:dyDescent="0.35">
      <c r="A81" s="2" t="s">
        <v>749</v>
      </c>
      <c r="B81" s="2" t="s">
        <v>623</v>
      </c>
      <c r="C81" s="11">
        <v>45173</v>
      </c>
      <c r="D81" s="3" t="s">
        <v>899</v>
      </c>
      <c r="E81" s="3" t="s">
        <v>15</v>
      </c>
      <c r="F81" s="3" t="s">
        <v>148</v>
      </c>
      <c r="G81" s="3" t="s">
        <v>169</v>
      </c>
      <c r="H81" s="3" t="s">
        <v>701</v>
      </c>
      <c r="I81" s="3" t="s">
        <v>705</v>
      </c>
      <c r="J81" s="4" t="s">
        <v>733</v>
      </c>
      <c r="K81" s="4" t="s">
        <v>735</v>
      </c>
      <c r="L81" s="4" t="s">
        <v>69</v>
      </c>
      <c r="M81" s="4" t="s">
        <v>1058</v>
      </c>
      <c r="N81" s="4" t="s">
        <v>353</v>
      </c>
      <c r="O81" s="5" t="s">
        <v>737</v>
      </c>
      <c r="P81" s="5" t="s">
        <v>738</v>
      </c>
      <c r="Q81" s="5" t="s">
        <v>1062</v>
      </c>
      <c r="R81" s="5" t="s">
        <v>1059</v>
      </c>
      <c r="S81" s="5" t="s">
        <v>712</v>
      </c>
      <c r="T81" s="6" t="s">
        <v>964</v>
      </c>
      <c r="U81" s="6" t="s">
        <v>935</v>
      </c>
      <c r="V81" s="6" t="s">
        <v>47</v>
      </c>
      <c r="W81" s="6">
        <v>59</v>
      </c>
      <c r="X81" s="6" t="s">
        <v>918</v>
      </c>
      <c r="Y81" s="6" t="s">
        <v>524</v>
      </c>
      <c r="Z81" s="6" t="s">
        <v>105</v>
      </c>
      <c r="AB81" s="6" t="s">
        <v>578</v>
      </c>
      <c r="AC81" s="6" t="s">
        <v>55</v>
      </c>
      <c r="AD81" s="7" t="s">
        <v>714</v>
      </c>
      <c r="AE81" s="7" t="s">
        <v>1053</v>
      </c>
      <c r="AF81" s="7" t="s">
        <v>79</v>
      </c>
      <c r="AG81" s="8" t="s">
        <v>112</v>
      </c>
      <c r="AH81" s="8" t="s">
        <v>113</v>
      </c>
      <c r="AI81" s="17">
        <v>45156</v>
      </c>
      <c r="AJ81" s="8" t="s">
        <v>114</v>
      </c>
      <c r="AK81" s="8">
        <v>2</v>
      </c>
      <c r="AL81" s="8" t="s">
        <v>992</v>
      </c>
      <c r="AM81" s="8" t="s">
        <v>701</v>
      </c>
      <c r="AN81" s="9" t="s">
        <v>83</v>
      </c>
      <c r="AP81" s="2">
        <v>1</v>
      </c>
      <c r="AQ81" s="2">
        <v>0</v>
      </c>
      <c r="AR81" s="2">
        <v>1</v>
      </c>
      <c r="AS81" s="2">
        <v>0</v>
      </c>
      <c r="AT81" s="2">
        <v>0</v>
      </c>
      <c r="AU81" s="2">
        <v>0</v>
      </c>
      <c r="AV81" s="2">
        <v>0</v>
      </c>
      <c r="AW81" s="2">
        <v>0</v>
      </c>
      <c r="AX81" s="2">
        <v>0</v>
      </c>
      <c r="AY81" s="2">
        <v>0</v>
      </c>
      <c r="AZ81" s="2">
        <v>1</v>
      </c>
      <c r="BA81" s="9" t="s">
        <v>695</v>
      </c>
      <c r="BB81" s="9" t="s">
        <v>351</v>
      </c>
    </row>
    <row r="82" spans="1:58" ht="27.5" customHeight="1" x14ac:dyDescent="0.35">
      <c r="A82" s="2" t="s">
        <v>750</v>
      </c>
      <c r="B82" s="2" t="s">
        <v>623</v>
      </c>
      <c r="C82" s="11">
        <v>45173</v>
      </c>
      <c r="D82" s="3" t="s">
        <v>899</v>
      </c>
      <c r="E82" s="3" t="s">
        <v>15</v>
      </c>
      <c r="F82" s="3" t="s">
        <v>148</v>
      </c>
      <c r="G82" s="3" t="s">
        <v>169</v>
      </c>
      <c r="H82" s="3" t="s">
        <v>137</v>
      </c>
      <c r="I82" s="3" t="s">
        <v>708</v>
      </c>
      <c r="J82" s="4" t="s">
        <v>733</v>
      </c>
      <c r="K82" s="4" t="s">
        <v>735</v>
      </c>
      <c r="L82" s="4" t="s">
        <v>69</v>
      </c>
      <c r="M82" s="4" t="s">
        <v>1058</v>
      </c>
      <c r="N82" s="4" t="s">
        <v>80</v>
      </c>
      <c r="O82" s="5" t="s">
        <v>737</v>
      </c>
      <c r="P82" s="5" t="s">
        <v>738</v>
      </c>
      <c r="Q82" s="5" t="s">
        <v>1062</v>
      </c>
      <c r="R82" s="5" t="s">
        <v>1059</v>
      </c>
      <c r="S82" s="5" t="s">
        <v>712</v>
      </c>
      <c r="T82" s="6" t="s">
        <v>955</v>
      </c>
      <c r="U82" s="6" t="s">
        <v>935</v>
      </c>
      <c r="V82" s="6" t="s">
        <v>47</v>
      </c>
      <c r="X82" s="6" t="s">
        <v>918</v>
      </c>
      <c r="Y82" s="6" t="s">
        <v>11</v>
      </c>
      <c r="Z82" s="6" t="s">
        <v>118</v>
      </c>
      <c r="AB82" s="6" t="s">
        <v>119</v>
      </c>
      <c r="AC82" s="6" t="s">
        <v>55</v>
      </c>
      <c r="AD82" s="7" t="s">
        <v>714</v>
      </c>
      <c r="AE82" s="7" t="s">
        <v>1053</v>
      </c>
      <c r="AF82" s="7" t="s">
        <v>79</v>
      </c>
      <c r="AG82" s="8" t="s">
        <v>120</v>
      </c>
      <c r="AH82" s="8" t="s">
        <v>121</v>
      </c>
      <c r="AI82" s="17">
        <v>45158</v>
      </c>
      <c r="AJ82" s="8" t="s">
        <v>122</v>
      </c>
      <c r="AL82" s="8" t="s">
        <v>1041</v>
      </c>
      <c r="AM82" s="8" t="s">
        <v>339</v>
      </c>
      <c r="AN82" s="9" t="s">
        <v>82</v>
      </c>
      <c r="AP82" s="2">
        <v>1</v>
      </c>
      <c r="AQ82" s="2">
        <v>0</v>
      </c>
      <c r="AR82" s="2">
        <v>1</v>
      </c>
      <c r="AS82" s="2">
        <v>0</v>
      </c>
      <c r="AT82" s="2">
        <v>0</v>
      </c>
      <c r="AU82" s="2">
        <v>0</v>
      </c>
      <c r="AV82" s="2">
        <v>0</v>
      </c>
      <c r="AW82" s="2">
        <v>0</v>
      </c>
      <c r="AX82" s="2">
        <v>0</v>
      </c>
      <c r="AY82" s="2">
        <v>0</v>
      </c>
      <c r="AZ82" s="2">
        <v>1</v>
      </c>
      <c r="BA82" s="9" t="s">
        <v>90</v>
      </c>
      <c r="BB82" s="9" t="s">
        <v>91</v>
      </c>
      <c r="BC82" s="9" t="s">
        <v>618</v>
      </c>
    </row>
    <row r="83" spans="1:58" ht="27.5" customHeight="1" x14ac:dyDescent="0.35">
      <c r="A83" s="2" t="s">
        <v>751</v>
      </c>
      <c r="B83" s="2" t="s">
        <v>623</v>
      </c>
      <c r="C83" s="11">
        <v>45174</v>
      </c>
      <c r="D83" s="3" t="s">
        <v>899</v>
      </c>
      <c r="E83" s="3" t="s">
        <v>15</v>
      </c>
      <c r="F83" s="3" t="s">
        <v>148</v>
      </c>
      <c r="G83" s="3" t="s">
        <v>169</v>
      </c>
      <c r="H83" s="3" t="s">
        <v>701</v>
      </c>
      <c r="I83" s="3" t="s">
        <v>705</v>
      </c>
      <c r="J83" s="4" t="s">
        <v>733</v>
      </c>
      <c r="K83" s="4" t="s">
        <v>735</v>
      </c>
      <c r="L83" s="4" t="s">
        <v>69</v>
      </c>
      <c r="M83" s="4" t="s">
        <v>1058</v>
      </c>
      <c r="N83" s="4" t="s">
        <v>353</v>
      </c>
      <c r="O83" s="5" t="s">
        <v>737</v>
      </c>
      <c r="P83" s="5" t="s">
        <v>738</v>
      </c>
      <c r="Q83" s="5" t="s">
        <v>1062</v>
      </c>
      <c r="R83" s="5" t="s">
        <v>1059</v>
      </c>
      <c r="S83" s="5" t="s">
        <v>712</v>
      </c>
      <c r="T83" s="6" t="s">
        <v>964</v>
      </c>
      <c r="U83" s="6" t="s">
        <v>935</v>
      </c>
      <c r="V83" s="6" t="s">
        <v>47</v>
      </c>
      <c r="W83" s="6">
        <v>59</v>
      </c>
      <c r="X83" s="6" t="s">
        <v>918</v>
      </c>
      <c r="Y83" s="6" t="s">
        <v>524</v>
      </c>
      <c r="Z83" s="6" t="s">
        <v>105</v>
      </c>
      <c r="AB83" s="6" t="s">
        <v>578</v>
      </c>
      <c r="AC83" s="6" t="s">
        <v>55</v>
      </c>
      <c r="AD83" s="7" t="s">
        <v>714</v>
      </c>
      <c r="AE83" s="7" t="s">
        <v>1053</v>
      </c>
      <c r="AF83" s="7" t="s">
        <v>79</v>
      </c>
      <c r="AG83" s="8" t="s">
        <v>112</v>
      </c>
      <c r="AH83" s="8" t="s">
        <v>113</v>
      </c>
      <c r="AI83" s="17">
        <v>45156</v>
      </c>
      <c r="AJ83" s="8" t="s">
        <v>114</v>
      </c>
      <c r="AK83" s="8">
        <v>2</v>
      </c>
      <c r="AL83" s="8" t="s">
        <v>993</v>
      </c>
      <c r="AM83" s="8" t="s">
        <v>701</v>
      </c>
      <c r="AN83" s="9" t="s">
        <v>83</v>
      </c>
      <c r="AP83" s="2">
        <v>1</v>
      </c>
      <c r="AQ83" s="2">
        <v>0</v>
      </c>
      <c r="AR83" s="2">
        <v>1</v>
      </c>
      <c r="AS83" s="2">
        <v>0</v>
      </c>
      <c r="AT83" s="2">
        <v>0</v>
      </c>
      <c r="AU83" s="2">
        <v>0</v>
      </c>
      <c r="AV83" s="2">
        <v>0</v>
      </c>
      <c r="AW83" s="2">
        <v>0</v>
      </c>
      <c r="AX83" s="2">
        <v>0</v>
      </c>
      <c r="AY83" s="2">
        <v>0</v>
      </c>
      <c r="AZ83" s="2">
        <v>1</v>
      </c>
      <c r="BA83" s="9" t="s">
        <v>695</v>
      </c>
      <c r="BB83" s="9" t="s">
        <v>351</v>
      </c>
    </row>
    <row r="84" spans="1:58" ht="27.5" customHeight="1" x14ac:dyDescent="0.35">
      <c r="A84" s="2" t="s">
        <v>752</v>
      </c>
      <c r="B84" s="2" t="s">
        <v>623</v>
      </c>
      <c r="C84" s="11">
        <v>45174</v>
      </c>
      <c r="D84" s="3" t="s">
        <v>899</v>
      </c>
      <c r="E84" s="3" t="s">
        <v>15</v>
      </c>
      <c r="F84" s="3" t="s">
        <v>148</v>
      </c>
      <c r="G84" s="3" t="s">
        <v>169</v>
      </c>
      <c r="H84" s="3" t="s">
        <v>137</v>
      </c>
      <c r="I84" s="3" t="s">
        <v>708</v>
      </c>
      <c r="J84" s="4" t="s">
        <v>733</v>
      </c>
      <c r="K84" s="4" t="s">
        <v>735</v>
      </c>
      <c r="L84" s="4" t="s">
        <v>69</v>
      </c>
      <c r="M84" s="4" t="s">
        <v>1058</v>
      </c>
      <c r="N84" s="4" t="s">
        <v>80</v>
      </c>
      <c r="O84" s="5" t="s">
        <v>737</v>
      </c>
      <c r="P84" s="5" t="s">
        <v>738</v>
      </c>
      <c r="Q84" s="5" t="s">
        <v>1062</v>
      </c>
      <c r="R84" s="5" t="s">
        <v>1059</v>
      </c>
      <c r="S84" s="5" t="s">
        <v>712</v>
      </c>
      <c r="T84" s="6" t="s">
        <v>955</v>
      </c>
      <c r="U84" s="6" t="s">
        <v>935</v>
      </c>
      <c r="V84" s="6" t="s">
        <v>47</v>
      </c>
      <c r="X84" s="6" t="s">
        <v>918</v>
      </c>
      <c r="Y84" s="6" t="s">
        <v>11</v>
      </c>
      <c r="Z84" s="6" t="s">
        <v>118</v>
      </c>
      <c r="AB84" s="6" t="s">
        <v>119</v>
      </c>
      <c r="AC84" s="6" t="s">
        <v>55</v>
      </c>
      <c r="AD84" s="7" t="s">
        <v>714</v>
      </c>
      <c r="AE84" s="7" t="s">
        <v>1053</v>
      </c>
      <c r="AF84" s="7" t="s">
        <v>79</v>
      </c>
      <c r="AG84" s="8" t="s">
        <v>120</v>
      </c>
      <c r="AH84" s="8" t="s">
        <v>121</v>
      </c>
      <c r="AI84" s="17">
        <v>45158</v>
      </c>
      <c r="AJ84" s="8" t="s">
        <v>122</v>
      </c>
      <c r="AL84" s="8" t="s">
        <v>1041</v>
      </c>
      <c r="AM84" s="8" t="s">
        <v>339</v>
      </c>
      <c r="AN84" s="9" t="s">
        <v>82</v>
      </c>
      <c r="AP84" s="2">
        <v>1</v>
      </c>
      <c r="AQ84" s="2">
        <v>0</v>
      </c>
      <c r="AR84" s="2">
        <v>1</v>
      </c>
      <c r="AS84" s="2">
        <v>0</v>
      </c>
      <c r="AT84" s="2">
        <v>0</v>
      </c>
      <c r="AU84" s="2">
        <v>0</v>
      </c>
      <c r="AV84" s="2">
        <v>0</v>
      </c>
      <c r="AW84" s="2">
        <v>0</v>
      </c>
      <c r="AX84" s="2">
        <v>0</v>
      </c>
      <c r="AY84" s="2">
        <v>0</v>
      </c>
      <c r="AZ84" s="2">
        <v>1</v>
      </c>
      <c r="BA84" s="9" t="s">
        <v>90</v>
      </c>
      <c r="BB84" s="9" t="s">
        <v>91</v>
      </c>
      <c r="BC84" s="9" t="s">
        <v>618</v>
      </c>
    </row>
    <row r="85" spans="1:58" ht="27.5" customHeight="1" x14ac:dyDescent="0.35">
      <c r="A85" s="2" t="s">
        <v>753</v>
      </c>
      <c r="B85" s="2" t="s">
        <v>623</v>
      </c>
      <c r="C85" s="11">
        <v>45174</v>
      </c>
      <c r="D85" s="3" t="s">
        <v>899</v>
      </c>
      <c r="E85" s="3" t="s">
        <v>11</v>
      </c>
      <c r="F85" s="3" t="s">
        <v>63</v>
      </c>
      <c r="G85" s="3" t="s">
        <v>146</v>
      </c>
      <c r="H85" s="3" t="s">
        <v>698</v>
      </c>
      <c r="I85" s="3" t="s">
        <v>702</v>
      </c>
      <c r="J85" s="4" t="s">
        <v>733</v>
      </c>
      <c r="K85" s="4" t="s">
        <v>735</v>
      </c>
      <c r="L85" s="4" t="s">
        <v>69</v>
      </c>
      <c r="M85" s="4" t="s">
        <v>1058</v>
      </c>
      <c r="N85" s="4" t="s">
        <v>344</v>
      </c>
      <c r="O85" s="5" t="s">
        <v>737</v>
      </c>
      <c r="P85" s="5" t="s">
        <v>738</v>
      </c>
      <c r="Q85" s="5" t="s">
        <v>1062</v>
      </c>
      <c r="R85" s="5" t="s">
        <v>1059</v>
      </c>
      <c r="S85" s="5" t="s">
        <v>712</v>
      </c>
      <c r="T85" s="6" t="s">
        <v>959</v>
      </c>
      <c r="U85" s="6" t="s">
        <v>935</v>
      </c>
      <c r="V85" s="6" t="s">
        <v>47</v>
      </c>
      <c r="X85" s="6" t="s">
        <v>918</v>
      </c>
      <c r="Z85" s="6" t="s">
        <v>960</v>
      </c>
      <c r="AC85" s="6" t="s">
        <v>55</v>
      </c>
      <c r="AD85" s="7" t="s">
        <v>713</v>
      </c>
      <c r="AE85" s="7" t="s">
        <v>1053</v>
      </c>
      <c r="AF85" s="7" t="s">
        <v>79</v>
      </c>
      <c r="AG85" s="8" t="s">
        <v>961</v>
      </c>
      <c r="AH85" s="8" t="s">
        <v>519</v>
      </c>
      <c r="AI85" s="17">
        <v>43162</v>
      </c>
      <c r="AJ85" s="8" t="s">
        <v>334</v>
      </c>
      <c r="AL85" s="8" t="s">
        <v>1037</v>
      </c>
      <c r="AM85" s="8" t="s">
        <v>697</v>
      </c>
      <c r="AN85" s="9" t="s">
        <v>343</v>
      </c>
      <c r="AO85" s="9" t="s">
        <v>521</v>
      </c>
      <c r="AP85" s="2">
        <v>1</v>
      </c>
      <c r="AQ85" s="2">
        <v>0</v>
      </c>
      <c r="AR85" s="2">
        <v>1</v>
      </c>
      <c r="AS85" s="2">
        <v>0</v>
      </c>
      <c r="AT85" s="2">
        <v>0</v>
      </c>
      <c r="AU85" s="2">
        <v>0</v>
      </c>
      <c r="AV85" s="2">
        <v>0</v>
      </c>
      <c r="AW85" s="2">
        <v>0</v>
      </c>
      <c r="AX85" s="2">
        <v>0</v>
      </c>
      <c r="AY85" s="2">
        <v>0</v>
      </c>
      <c r="AZ85" s="2">
        <v>1</v>
      </c>
      <c r="BA85" s="9" t="s">
        <v>92</v>
      </c>
      <c r="BB85" s="9" t="s">
        <v>93</v>
      </c>
      <c r="BC85" s="9" t="s">
        <v>346</v>
      </c>
      <c r="BD85" s="9" t="s">
        <v>123</v>
      </c>
      <c r="BF85" s="9" t="s">
        <v>535</v>
      </c>
    </row>
    <row r="86" spans="1:58" ht="27.5" customHeight="1" x14ac:dyDescent="0.35">
      <c r="A86" s="2" t="s">
        <v>754</v>
      </c>
      <c r="B86" s="2" t="s">
        <v>623</v>
      </c>
      <c r="C86" s="11">
        <v>45175</v>
      </c>
      <c r="D86" s="3" t="s">
        <v>899</v>
      </c>
      <c r="E86" s="3" t="s">
        <v>15</v>
      </c>
      <c r="F86" s="3" t="s">
        <v>148</v>
      </c>
      <c r="G86" s="3" t="s">
        <v>169</v>
      </c>
      <c r="H86" s="3" t="s">
        <v>701</v>
      </c>
      <c r="I86" s="3" t="s">
        <v>705</v>
      </c>
      <c r="J86" s="4" t="s">
        <v>733</v>
      </c>
      <c r="K86" s="4" t="s">
        <v>735</v>
      </c>
      <c r="L86" s="4" t="s">
        <v>69</v>
      </c>
      <c r="M86" s="4" t="s">
        <v>1058</v>
      </c>
      <c r="N86" s="4" t="s">
        <v>353</v>
      </c>
      <c r="O86" s="5" t="s">
        <v>737</v>
      </c>
      <c r="P86" s="5" t="s">
        <v>738</v>
      </c>
      <c r="Q86" s="5" t="s">
        <v>1062</v>
      </c>
      <c r="R86" s="5" t="s">
        <v>1059</v>
      </c>
      <c r="S86" s="5" t="s">
        <v>712</v>
      </c>
      <c r="T86" s="6" t="s">
        <v>964</v>
      </c>
      <c r="U86" s="6" t="s">
        <v>935</v>
      </c>
      <c r="V86" s="6" t="s">
        <v>47</v>
      </c>
      <c r="W86" s="6">
        <v>59</v>
      </c>
      <c r="X86" s="6" t="s">
        <v>918</v>
      </c>
      <c r="Y86" s="6" t="s">
        <v>524</v>
      </c>
      <c r="Z86" s="6" t="s">
        <v>105</v>
      </c>
      <c r="AB86" s="6" t="s">
        <v>578</v>
      </c>
      <c r="AC86" s="6" t="s">
        <v>55</v>
      </c>
      <c r="AD86" s="7" t="s">
        <v>714</v>
      </c>
      <c r="AE86" s="7" t="s">
        <v>1053</v>
      </c>
      <c r="AF86" s="7" t="s">
        <v>79</v>
      </c>
      <c r="AG86" s="8" t="s">
        <v>112</v>
      </c>
      <c r="AH86" s="8" t="s">
        <v>113</v>
      </c>
      <c r="AI86" s="17">
        <v>45156</v>
      </c>
      <c r="AJ86" s="8" t="s">
        <v>114</v>
      </c>
      <c r="AK86" s="8">
        <v>2</v>
      </c>
      <c r="AL86" s="8" t="s">
        <v>994</v>
      </c>
      <c r="AM86" s="8" t="s">
        <v>701</v>
      </c>
      <c r="AN86" s="9" t="s">
        <v>83</v>
      </c>
      <c r="AP86" s="2">
        <v>1</v>
      </c>
      <c r="AQ86" s="2">
        <v>0</v>
      </c>
      <c r="AR86" s="2">
        <v>1</v>
      </c>
      <c r="AS86" s="2">
        <v>0</v>
      </c>
      <c r="AT86" s="2">
        <v>0</v>
      </c>
      <c r="AU86" s="2">
        <v>0</v>
      </c>
      <c r="AV86" s="2">
        <v>0</v>
      </c>
      <c r="AW86" s="2">
        <v>0</v>
      </c>
      <c r="AX86" s="2">
        <v>0</v>
      </c>
      <c r="AY86" s="2">
        <v>0</v>
      </c>
      <c r="AZ86" s="2">
        <v>1</v>
      </c>
      <c r="BA86" s="9" t="s">
        <v>695</v>
      </c>
      <c r="BB86" s="9" t="s">
        <v>351</v>
      </c>
    </row>
    <row r="87" spans="1:58" ht="27.5" customHeight="1" x14ac:dyDescent="0.35">
      <c r="A87" s="2" t="s">
        <v>755</v>
      </c>
      <c r="B87" s="2" t="s">
        <v>623</v>
      </c>
      <c r="C87" s="11">
        <v>45175</v>
      </c>
      <c r="D87" s="3" t="s">
        <v>899</v>
      </c>
      <c r="E87" s="3" t="s">
        <v>15</v>
      </c>
      <c r="F87" s="3" t="s">
        <v>148</v>
      </c>
      <c r="G87" s="3" t="s">
        <v>169</v>
      </c>
      <c r="H87" s="3" t="s">
        <v>137</v>
      </c>
      <c r="I87" s="3" t="s">
        <v>708</v>
      </c>
      <c r="J87" s="4" t="s">
        <v>733</v>
      </c>
      <c r="K87" s="4" t="s">
        <v>735</v>
      </c>
      <c r="L87" s="4" t="s">
        <v>69</v>
      </c>
      <c r="M87" s="4" t="s">
        <v>1058</v>
      </c>
      <c r="N87" s="4" t="s">
        <v>80</v>
      </c>
      <c r="O87" s="5" t="s">
        <v>737</v>
      </c>
      <c r="P87" s="5" t="s">
        <v>738</v>
      </c>
      <c r="Q87" s="5" t="s">
        <v>1062</v>
      </c>
      <c r="R87" s="5" t="s">
        <v>1059</v>
      </c>
      <c r="S87" s="5" t="s">
        <v>712</v>
      </c>
      <c r="T87" s="6" t="s">
        <v>955</v>
      </c>
      <c r="U87" s="6" t="s">
        <v>935</v>
      </c>
      <c r="V87" s="6" t="s">
        <v>47</v>
      </c>
      <c r="X87" s="6" t="s">
        <v>918</v>
      </c>
      <c r="Y87" s="6" t="s">
        <v>11</v>
      </c>
      <c r="Z87" s="6" t="s">
        <v>118</v>
      </c>
      <c r="AB87" s="6" t="s">
        <v>119</v>
      </c>
      <c r="AC87" s="6" t="s">
        <v>55</v>
      </c>
      <c r="AD87" s="7" t="s">
        <v>714</v>
      </c>
      <c r="AE87" s="7" t="s">
        <v>1053</v>
      </c>
      <c r="AF87" s="7" t="s">
        <v>79</v>
      </c>
      <c r="AG87" s="8" t="s">
        <v>120</v>
      </c>
      <c r="AH87" s="8" t="s">
        <v>121</v>
      </c>
      <c r="AI87" s="17">
        <v>45158</v>
      </c>
      <c r="AJ87" s="8" t="s">
        <v>122</v>
      </c>
      <c r="AL87" s="8" t="s">
        <v>1041</v>
      </c>
      <c r="AM87" s="8" t="s">
        <v>339</v>
      </c>
      <c r="AN87" s="9" t="s">
        <v>82</v>
      </c>
      <c r="AP87" s="2">
        <v>1</v>
      </c>
      <c r="AQ87" s="2">
        <v>0</v>
      </c>
      <c r="AR87" s="2">
        <v>1</v>
      </c>
      <c r="AS87" s="2">
        <v>0</v>
      </c>
      <c r="AT87" s="2">
        <v>0</v>
      </c>
      <c r="AU87" s="2">
        <v>0</v>
      </c>
      <c r="AV87" s="2">
        <v>0</v>
      </c>
      <c r="AW87" s="2">
        <v>0</v>
      </c>
      <c r="AX87" s="2">
        <v>0</v>
      </c>
      <c r="AY87" s="2">
        <v>0</v>
      </c>
      <c r="AZ87" s="2">
        <v>1</v>
      </c>
      <c r="BA87" s="9" t="s">
        <v>90</v>
      </c>
      <c r="BB87" s="9" t="s">
        <v>91</v>
      </c>
    </row>
    <row r="88" spans="1:58" ht="27.5" customHeight="1" x14ac:dyDescent="0.35">
      <c r="A88" s="2" t="s">
        <v>756</v>
      </c>
      <c r="B88" s="2" t="s">
        <v>623</v>
      </c>
      <c r="C88" s="11">
        <v>45175</v>
      </c>
      <c r="D88" s="3" t="s">
        <v>899</v>
      </c>
      <c r="E88" s="3" t="s">
        <v>11</v>
      </c>
      <c r="F88" s="3" t="s">
        <v>63</v>
      </c>
      <c r="G88" s="3" t="s">
        <v>146</v>
      </c>
      <c r="H88" s="3" t="s">
        <v>698</v>
      </c>
      <c r="I88" s="3" t="s">
        <v>702</v>
      </c>
      <c r="J88" s="4" t="s">
        <v>733</v>
      </c>
      <c r="K88" s="4" t="s">
        <v>735</v>
      </c>
      <c r="L88" s="4" t="s">
        <v>69</v>
      </c>
      <c r="M88" s="4" t="s">
        <v>1058</v>
      </c>
      <c r="N88" s="4" t="s">
        <v>344</v>
      </c>
      <c r="O88" s="5" t="s">
        <v>737</v>
      </c>
      <c r="P88" s="5" t="s">
        <v>738</v>
      </c>
      <c r="Q88" s="5" t="s">
        <v>1062</v>
      </c>
      <c r="R88" s="5" t="s">
        <v>1059</v>
      </c>
      <c r="S88" s="5" t="s">
        <v>712</v>
      </c>
      <c r="T88" s="6" t="s">
        <v>959</v>
      </c>
      <c r="U88" s="6" t="s">
        <v>935</v>
      </c>
      <c r="V88" s="6" t="s">
        <v>47</v>
      </c>
      <c r="X88" s="6" t="s">
        <v>918</v>
      </c>
      <c r="Z88" s="6" t="s">
        <v>960</v>
      </c>
      <c r="AC88" s="6" t="s">
        <v>55</v>
      </c>
      <c r="AD88" s="7" t="s">
        <v>713</v>
      </c>
      <c r="AE88" s="7" t="s">
        <v>1053</v>
      </c>
      <c r="AF88" s="7" t="s">
        <v>79</v>
      </c>
      <c r="AG88" s="8" t="s">
        <v>961</v>
      </c>
      <c r="AH88" s="8" t="s">
        <v>519</v>
      </c>
      <c r="AI88" s="17">
        <v>43162</v>
      </c>
      <c r="AJ88" s="8" t="s">
        <v>334</v>
      </c>
      <c r="AL88" s="8" t="s">
        <v>1037</v>
      </c>
      <c r="AM88" s="8" t="s">
        <v>697</v>
      </c>
      <c r="AN88" s="9" t="s">
        <v>343</v>
      </c>
      <c r="AO88" s="9" t="s">
        <v>521</v>
      </c>
      <c r="AP88" s="2">
        <v>1</v>
      </c>
      <c r="AQ88" s="2">
        <v>0</v>
      </c>
      <c r="AR88" s="2">
        <v>1</v>
      </c>
      <c r="AS88" s="2">
        <v>0</v>
      </c>
      <c r="AT88" s="2">
        <v>0</v>
      </c>
      <c r="AU88" s="2">
        <v>0</v>
      </c>
      <c r="AV88" s="2">
        <v>0</v>
      </c>
      <c r="AW88" s="2">
        <v>0</v>
      </c>
      <c r="AX88" s="2">
        <v>0</v>
      </c>
      <c r="AY88" s="2">
        <v>0</v>
      </c>
      <c r="AZ88" s="2">
        <v>1</v>
      </c>
      <c r="BA88" s="9" t="s">
        <v>92</v>
      </c>
      <c r="BB88" s="9" t="s">
        <v>93</v>
      </c>
      <c r="BC88" s="9" t="s">
        <v>346</v>
      </c>
      <c r="BD88" s="9" t="s">
        <v>123</v>
      </c>
      <c r="BF88" s="9" t="s">
        <v>535</v>
      </c>
    </row>
    <row r="89" spans="1:58" ht="27.5" customHeight="1" x14ac:dyDescent="0.35">
      <c r="A89" s="2" t="s">
        <v>757</v>
      </c>
      <c r="B89" s="2" t="s">
        <v>623</v>
      </c>
      <c r="C89" s="11">
        <v>45176</v>
      </c>
      <c r="D89" s="3" t="s">
        <v>899</v>
      </c>
      <c r="E89" s="3" t="s">
        <v>15</v>
      </c>
      <c r="F89" s="3" t="s">
        <v>148</v>
      </c>
      <c r="G89" s="3" t="s">
        <v>169</v>
      </c>
      <c r="H89" s="3" t="s">
        <v>701</v>
      </c>
      <c r="I89" s="3" t="s">
        <v>705</v>
      </c>
      <c r="J89" s="4" t="s">
        <v>733</v>
      </c>
      <c r="K89" s="4" t="s">
        <v>735</v>
      </c>
      <c r="L89" s="4" t="s">
        <v>69</v>
      </c>
      <c r="M89" s="4" t="s">
        <v>1058</v>
      </c>
      <c r="N89" s="4" t="s">
        <v>353</v>
      </c>
      <c r="O89" s="5" t="s">
        <v>737</v>
      </c>
      <c r="P89" s="5" t="s">
        <v>738</v>
      </c>
      <c r="Q89" s="5" t="s">
        <v>1062</v>
      </c>
      <c r="R89" s="5" t="s">
        <v>1059</v>
      </c>
      <c r="S89" s="5" t="s">
        <v>712</v>
      </c>
      <c r="T89" s="6" t="s">
        <v>964</v>
      </c>
      <c r="U89" s="6" t="s">
        <v>935</v>
      </c>
      <c r="V89" s="6" t="s">
        <v>47</v>
      </c>
      <c r="W89" s="6">
        <v>59</v>
      </c>
      <c r="X89" s="6" t="s">
        <v>918</v>
      </c>
      <c r="Y89" s="6" t="s">
        <v>524</v>
      </c>
      <c r="Z89" s="6" t="s">
        <v>105</v>
      </c>
      <c r="AB89" s="6" t="s">
        <v>578</v>
      </c>
      <c r="AC89" s="6" t="s">
        <v>55</v>
      </c>
      <c r="AD89" s="7" t="s">
        <v>714</v>
      </c>
      <c r="AE89" s="7" t="s">
        <v>1053</v>
      </c>
      <c r="AF89" s="7" t="s">
        <v>79</v>
      </c>
      <c r="AG89" s="8" t="s">
        <v>112</v>
      </c>
      <c r="AH89" s="8" t="s">
        <v>113</v>
      </c>
      <c r="AI89" s="17">
        <v>45156</v>
      </c>
      <c r="AJ89" s="8" t="s">
        <v>114</v>
      </c>
      <c r="AK89" s="8">
        <v>2</v>
      </c>
      <c r="AL89" s="8" t="s">
        <v>995</v>
      </c>
      <c r="AM89" s="8" t="s">
        <v>701</v>
      </c>
      <c r="AN89" s="9" t="s">
        <v>83</v>
      </c>
      <c r="AP89" s="2">
        <v>1</v>
      </c>
      <c r="AQ89" s="2">
        <v>0</v>
      </c>
      <c r="AR89" s="2">
        <v>1</v>
      </c>
      <c r="AS89" s="2">
        <v>0</v>
      </c>
      <c r="AT89" s="2">
        <v>0</v>
      </c>
      <c r="AU89" s="2">
        <v>0</v>
      </c>
      <c r="AV89" s="2">
        <v>0</v>
      </c>
      <c r="AW89" s="2">
        <v>0</v>
      </c>
      <c r="AX89" s="2">
        <v>0</v>
      </c>
      <c r="AY89" s="2">
        <v>0</v>
      </c>
      <c r="AZ89" s="2">
        <v>1</v>
      </c>
      <c r="BA89" s="9" t="s">
        <v>695</v>
      </c>
      <c r="BB89" s="9" t="s">
        <v>351</v>
      </c>
    </row>
    <row r="90" spans="1:58" ht="27.5" customHeight="1" x14ac:dyDescent="0.35">
      <c r="A90" s="2" t="s">
        <v>758</v>
      </c>
      <c r="B90" s="2" t="s">
        <v>623</v>
      </c>
      <c r="C90" s="11">
        <v>45176</v>
      </c>
      <c r="D90" s="3" t="s">
        <v>899</v>
      </c>
      <c r="E90" s="3" t="s">
        <v>15</v>
      </c>
      <c r="F90" s="3" t="s">
        <v>148</v>
      </c>
      <c r="G90" s="3" t="s">
        <v>169</v>
      </c>
      <c r="H90" s="3" t="s">
        <v>137</v>
      </c>
      <c r="I90" s="3" t="s">
        <v>708</v>
      </c>
      <c r="J90" s="4" t="s">
        <v>733</v>
      </c>
      <c r="K90" s="4" t="s">
        <v>735</v>
      </c>
      <c r="L90" s="4" t="s">
        <v>69</v>
      </c>
      <c r="M90" s="4" t="s">
        <v>1058</v>
      </c>
      <c r="N90" s="4" t="s">
        <v>80</v>
      </c>
      <c r="O90" s="5" t="s">
        <v>737</v>
      </c>
      <c r="P90" s="5" t="s">
        <v>738</v>
      </c>
      <c r="Q90" s="5" t="s">
        <v>1062</v>
      </c>
      <c r="R90" s="5" t="s">
        <v>1059</v>
      </c>
      <c r="S90" s="5" t="s">
        <v>712</v>
      </c>
      <c r="T90" s="6" t="s">
        <v>955</v>
      </c>
      <c r="U90" s="6" t="s">
        <v>935</v>
      </c>
      <c r="V90" s="6" t="s">
        <v>47</v>
      </c>
      <c r="X90" s="6" t="s">
        <v>918</v>
      </c>
      <c r="Y90" s="6" t="s">
        <v>11</v>
      </c>
      <c r="Z90" s="6" t="s">
        <v>118</v>
      </c>
      <c r="AB90" s="6" t="s">
        <v>119</v>
      </c>
      <c r="AC90" s="6" t="s">
        <v>55</v>
      </c>
      <c r="AD90" s="7" t="s">
        <v>714</v>
      </c>
      <c r="AE90" s="7" t="s">
        <v>1053</v>
      </c>
      <c r="AF90" s="7" t="s">
        <v>79</v>
      </c>
      <c r="AG90" s="8" t="s">
        <v>120</v>
      </c>
      <c r="AH90" s="8" t="s">
        <v>121</v>
      </c>
      <c r="AI90" s="17">
        <v>45158</v>
      </c>
      <c r="AJ90" s="8" t="s">
        <v>122</v>
      </c>
      <c r="AL90" s="8" t="s">
        <v>1041</v>
      </c>
      <c r="AM90" s="8" t="s">
        <v>339</v>
      </c>
      <c r="AN90" s="9" t="s">
        <v>82</v>
      </c>
      <c r="AP90" s="2">
        <v>1</v>
      </c>
      <c r="AQ90" s="2">
        <v>0</v>
      </c>
      <c r="AR90" s="2">
        <v>1</v>
      </c>
      <c r="AS90" s="2">
        <v>0</v>
      </c>
      <c r="AT90" s="2">
        <v>0</v>
      </c>
      <c r="AU90" s="2">
        <v>0</v>
      </c>
      <c r="AV90" s="2">
        <v>0</v>
      </c>
      <c r="AW90" s="2">
        <v>0</v>
      </c>
      <c r="AX90" s="2">
        <v>0</v>
      </c>
      <c r="AY90" s="2">
        <v>0</v>
      </c>
      <c r="AZ90" s="2">
        <v>1</v>
      </c>
      <c r="BA90" s="9" t="s">
        <v>90</v>
      </c>
      <c r="BB90" s="9" t="s">
        <v>91</v>
      </c>
    </row>
    <row r="91" spans="1:58" ht="27.5" customHeight="1" x14ac:dyDescent="0.35">
      <c r="A91" s="2" t="s">
        <v>759</v>
      </c>
      <c r="B91" s="2" t="s">
        <v>623</v>
      </c>
      <c r="C91" s="11">
        <v>45176</v>
      </c>
      <c r="D91" s="3" t="s">
        <v>899</v>
      </c>
      <c r="E91" s="3" t="s">
        <v>11</v>
      </c>
      <c r="F91" s="3" t="s">
        <v>63</v>
      </c>
      <c r="G91" s="3" t="s">
        <v>146</v>
      </c>
      <c r="H91" s="3" t="s">
        <v>698</v>
      </c>
      <c r="I91" s="3" t="s">
        <v>702</v>
      </c>
      <c r="J91" s="4" t="s">
        <v>733</v>
      </c>
      <c r="K91" s="4" t="s">
        <v>735</v>
      </c>
      <c r="L91" s="4" t="s">
        <v>69</v>
      </c>
      <c r="M91" s="4" t="s">
        <v>1058</v>
      </c>
      <c r="N91" s="4" t="s">
        <v>344</v>
      </c>
      <c r="O91" s="5" t="s">
        <v>737</v>
      </c>
      <c r="P91" s="5" t="s">
        <v>738</v>
      </c>
      <c r="Q91" s="5" t="s">
        <v>1062</v>
      </c>
      <c r="R91" s="5" t="s">
        <v>1059</v>
      </c>
      <c r="S91" s="5" t="s">
        <v>712</v>
      </c>
      <c r="T91" s="6" t="s">
        <v>959</v>
      </c>
      <c r="U91" s="6" t="s">
        <v>935</v>
      </c>
      <c r="V91" s="6" t="s">
        <v>47</v>
      </c>
      <c r="X91" s="6" t="s">
        <v>918</v>
      </c>
      <c r="Z91" s="6" t="s">
        <v>960</v>
      </c>
      <c r="AC91" s="6" t="s">
        <v>55</v>
      </c>
      <c r="AD91" s="7" t="s">
        <v>713</v>
      </c>
      <c r="AE91" s="7" t="s">
        <v>1053</v>
      </c>
      <c r="AF91" s="7" t="s">
        <v>79</v>
      </c>
      <c r="AG91" s="8" t="s">
        <v>961</v>
      </c>
      <c r="AH91" s="8" t="s">
        <v>519</v>
      </c>
      <c r="AI91" s="17">
        <v>43162</v>
      </c>
      <c r="AJ91" s="8" t="s">
        <v>334</v>
      </c>
      <c r="AL91" s="8" t="s">
        <v>1037</v>
      </c>
      <c r="AM91" s="8" t="s">
        <v>697</v>
      </c>
      <c r="AN91" s="9" t="s">
        <v>343</v>
      </c>
      <c r="AO91" s="9" t="s">
        <v>521</v>
      </c>
      <c r="AP91" s="2">
        <v>1</v>
      </c>
      <c r="AQ91" s="2">
        <v>0</v>
      </c>
      <c r="AR91" s="2">
        <v>1</v>
      </c>
      <c r="AS91" s="2">
        <v>0</v>
      </c>
      <c r="AT91" s="2">
        <v>0</v>
      </c>
      <c r="AU91" s="2">
        <v>0</v>
      </c>
      <c r="AV91" s="2">
        <v>0</v>
      </c>
      <c r="AW91" s="2">
        <v>0</v>
      </c>
      <c r="AX91" s="2">
        <v>0</v>
      </c>
      <c r="AY91" s="2">
        <v>0</v>
      </c>
      <c r="AZ91" s="2">
        <v>1</v>
      </c>
      <c r="BA91" s="9" t="s">
        <v>345</v>
      </c>
      <c r="BB91" s="9" t="s">
        <v>342</v>
      </c>
      <c r="BC91" s="9" t="s">
        <v>346</v>
      </c>
      <c r="BD91" s="9" t="s">
        <v>535</v>
      </c>
    </row>
    <row r="92" spans="1:58" ht="27.5" customHeight="1" x14ac:dyDescent="0.35">
      <c r="A92" s="2" t="s">
        <v>760</v>
      </c>
      <c r="B92" s="2" t="s">
        <v>623</v>
      </c>
      <c r="C92" s="11">
        <v>45176</v>
      </c>
      <c r="D92" s="3" t="s">
        <v>899</v>
      </c>
      <c r="E92" s="3" t="s">
        <v>15</v>
      </c>
      <c r="F92" s="3" t="s">
        <v>148</v>
      </c>
      <c r="G92" s="3" t="s">
        <v>169</v>
      </c>
      <c r="H92" s="3" t="s">
        <v>76</v>
      </c>
      <c r="J92" s="4" t="s">
        <v>736</v>
      </c>
      <c r="K92" s="4" t="s">
        <v>734</v>
      </c>
      <c r="L92" s="4" t="s">
        <v>1061</v>
      </c>
      <c r="M92" s="4" t="s">
        <v>1059</v>
      </c>
      <c r="N92" s="4" t="s">
        <v>404</v>
      </c>
      <c r="T92" s="6" t="s">
        <v>929</v>
      </c>
      <c r="U92" s="6" t="s">
        <v>935</v>
      </c>
      <c r="V92" s="6" t="s">
        <v>35</v>
      </c>
      <c r="X92" s="6" t="s">
        <v>918</v>
      </c>
      <c r="Y92" s="6" t="s">
        <v>11</v>
      </c>
      <c r="Z92" s="6" t="s">
        <v>405</v>
      </c>
      <c r="AC92" s="6" t="s">
        <v>72</v>
      </c>
      <c r="AD92" s="7" t="s">
        <v>76</v>
      </c>
      <c r="AE92" s="7" t="s">
        <v>1053</v>
      </c>
      <c r="AG92" s="8" t="s">
        <v>1021</v>
      </c>
      <c r="AH92" s="8" t="s">
        <v>408</v>
      </c>
      <c r="AM92" s="8" t="s">
        <v>76</v>
      </c>
      <c r="AN92" s="9" t="s">
        <v>409</v>
      </c>
      <c r="AP92" s="2">
        <v>0</v>
      </c>
      <c r="AQ92" s="2">
        <v>0</v>
      </c>
      <c r="AR92" s="2">
        <v>1</v>
      </c>
      <c r="AS92" s="2">
        <v>0</v>
      </c>
      <c r="AT92" s="2">
        <v>0</v>
      </c>
      <c r="AU92" s="2">
        <v>0</v>
      </c>
      <c r="AV92" s="2">
        <v>1</v>
      </c>
      <c r="AW92" s="2">
        <v>1</v>
      </c>
      <c r="AX92" s="2">
        <v>0</v>
      </c>
      <c r="AY92" s="2">
        <v>0</v>
      </c>
      <c r="AZ92" s="2">
        <v>0</v>
      </c>
      <c r="BA92" s="9" t="s">
        <v>407</v>
      </c>
      <c r="BB92" s="9" t="s">
        <v>406</v>
      </c>
    </row>
    <row r="93" spans="1:58" ht="27.5" customHeight="1" x14ac:dyDescent="0.35">
      <c r="A93" s="2" t="s">
        <v>761</v>
      </c>
      <c r="B93" s="2" t="s">
        <v>623</v>
      </c>
      <c r="C93" s="11">
        <v>45176</v>
      </c>
      <c r="D93" s="3" t="s">
        <v>899</v>
      </c>
      <c r="E93" s="3" t="s">
        <v>15</v>
      </c>
      <c r="F93" s="3" t="s">
        <v>148</v>
      </c>
      <c r="G93" s="3" t="s">
        <v>155</v>
      </c>
      <c r="H93" s="3" t="s">
        <v>159</v>
      </c>
      <c r="I93" s="3" t="s">
        <v>184</v>
      </c>
      <c r="J93" s="4" t="s">
        <v>736</v>
      </c>
      <c r="K93" s="4" t="s">
        <v>734</v>
      </c>
      <c r="L93" s="4" t="s">
        <v>20</v>
      </c>
      <c r="M93" s="4" t="s">
        <v>1059</v>
      </c>
      <c r="N93" s="4" t="s">
        <v>199</v>
      </c>
      <c r="T93" s="6" t="s">
        <v>218</v>
      </c>
      <c r="U93" s="6" t="s">
        <v>935</v>
      </c>
      <c r="V93" s="6" t="s">
        <v>47</v>
      </c>
      <c r="W93" s="6">
        <v>60</v>
      </c>
      <c r="X93" s="6" t="s">
        <v>918</v>
      </c>
      <c r="Y93" s="6" t="s">
        <v>32</v>
      </c>
      <c r="AC93" s="6" t="s">
        <v>55</v>
      </c>
      <c r="AD93" s="7" t="s">
        <v>159</v>
      </c>
      <c r="AE93" s="7" t="s">
        <v>1053</v>
      </c>
      <c r="AK93" s="8" t="s">
        <v>110</v>
      </c>
      <c r="AL93" s="8" t="s">
        <v>230</v>
      </c>
      <c r="AM93" s="8" t="s">
        <v>159</v>
      </c>
      <c r="AO93" s="9" t="s">
        <v>205</v>
      </c>
      <c r="AP93" s="2">
        <v>0</v>
      </c>
      <c r="AQ93" s="2">
        <v>1</v>
      </c>
      <c r="AR93" s="2">
        <v>0</v>
      </c>
      <c r="AS93" s="2">
        <v>0</v>
      </c>
      <c r="AT93" s="2">
        <v>0</v>
      </c>
      <c r="AU93" s="2">
        <v>0</v>
      </c>
      <c r="AV93" s="2">
        <v>0</v>
      </c>
      <c r="AW93" s="2">
        <v>0</v>
      </c>
      <c r="AX93" s="2">
        <v>0</v>
      </c>
      <c r="AY93" s="2">
        <v>0</v>
      </c>
      <c r="AZ93" s="2">
        <v>0</v>
      </c>
      <c r="BA93" s="9" t="s">
        <v>261</v>
      </c>
      <c r="BB93" s="9" t="s">
        <v>262</v>
      </c>
      <c r="BC93" s="9" t="s">
        <v>263</v>
      </c>
      <c r="BD93" s="9" t="s">
        <v>264</v>
      </c>
      <c r="BE93" s="9" t="s">
        <v>238</v>
      </c>
    </row>
    <row r="94" spans="1:58" ht="27.5" customHeight="1" x14ac:dyDescent="0.35">
      <c r="A94" s="2" t="s">
        <v>762</v>
      </c>
      <c r="B94" s="2" t="s">
        <v>623</v>
      </c>
      <c r="C94" s="11">
        <v>45177</v>
      </c>
      <c r="D94" s="3" t="s">
        <v>899</v>
      </c>
      <c r="E94" s="3" t="s">
        <v>15</v>
      </c>
      <c r="F94" s="3" t="s">
        <v>148</v>
      </c>
      <c r="G94" s="3" t="s">
        <v>169</v>
      </c>
      <c r="H94" s="3" t="s">
        <v>701</v>
      </c>
      <c r="I94" s="3" t="s">
        <v>705</v>
      </c>
      <c r="J94" s="4" t="s">
        <v>733</v>
      </c>
      <c r="K94" s="4" t="s">
        <v>735</v>
      </c>
      <c r="L94" s="4" t="s">
        <v>69</v>
      </c>
      <c r="M94" s="4" t="s">
        <v>1058</v>
      </c>
      <c r="N94" s="4" t="s">
        <v>353</v>
      </c>
      <c r="O94" s="5" t="s">
        <v>737</v>
      </c>
      <c r="P94" s="5" t="s">
        <v>738</v>
      </c>
      <c r="Q94" s="5" t="s">
        <v>1062</v>
      </c>
      <c r="R94" s="5" t="s">
        <v>1059</v>
      </c>
      <c r="S94" s="5" t="s">
        <v>712</v>
      </c>
      <c r="T94" s="6" t="s">
        <v>964</v>
      </c>
      <c r="U94" s="6" t="s">
        <v>935</v>
      </c>
      <c r="V94" s="6" t="s">
        <v>47</v>
      </c>
      <c r="W94" s="6">
        <v>59</v>
      </c>
      <c r="X94" s="6" t="s">
        <v>918</v>
      </c>
      <c r="Y94" s="6" t="s">
        <v>524</v>
      </c>
      <c r="Z94" s="6" t="s">
        <v>105</v>
      </c>
      <c r="AB94" s="6" t="s">
        <v>578</v>
      </c>
      <c r="AC94" s="6" t="s">
        <v>55</v>
      </c>
      <c r="AD94" s="7" t="s">
        <v>714</v>
      </c>
      <c r="AE94" s="7" t="s">
        <v>1053</v>
      </c>
      <c r="AF94" s="7" t="s">
        <v>79</v>
      </c>
      <c r="AG94" s="8" t="s">
        <v>112</v>
      </c>
      <c r="AH94" s="8" t="s">
        <v>113</v>
      </c>
      <c r="AI94" s="17">
        <v>45156</v>
      </c>
      <c r="AJ94" s="8" t="s">
        <v>114</v>
      </c>
      <c r="AK94" s="8">
        <v>2</v>
      </c>
      <c r="AL94" s="8" t="s">
        <v>996</v>
      </c>
      <c r="AM94" s="8" t="s">
        <v>701</v>
      </c>
      <c r="AN94" s="9" t="s">
        <v>83</v>
      </c>
      <c r="AP94" s="2">
        <v>1</v>
      </c>
      <c r="AQ94" s="2">
        <v>0</v>
      </c>
      <c r="AR94" s="2">
        <v>1</v>
      </c>
      <c r="AS94" s="2">
        <v>0</v>
      </c>
      <c r="AT94" s="2">
        <v>0</v>
      </c>
      <c r="AU94" s="2">
        <v>0</v>
      </c>
      <c r="AV94" s="2">
        <v>0</v>
      </c>
      <c r="AW94" s="2">
        <v>0</v>
      </c>
      <c r="AX94" s="2">
        <v>0</v>
      </c>
      <c r="AY94" s="2">
        <v>0</v>
      </c>
      <c r="AZ94" s="2">
        <v>1</v>
      </c>
      <c r="BA94" s="9" t="s">
        <v>695</v>
      </c>
      <c r="BB94" s="9" t="s">
        <v>351</v>
      </c>
    </row>
    <row r="95" spans="1:58" ht="27.5" customHeight="1" x14ac:dyDescent="0.35">
      <c r="A95" s="2" t="s">
        <v>763</v>
      </c>
      <c r="B95" s="2" t="s">
        <v>623</v>
      </c>
      <c r="C95" s="11">
        <v>45177</v>
      </c>
      <c r="D95" s="3" t="s">
        <v>899</v>
      </c>
      <c r="E95" s="3" t="s">
        <v>15</v>
      </c>
      <c r="F95" s="3" t="s">
        <v>148</v>
      </c>
      <c r="G95" s="3" t="s">
        <v>169</v>
      </c>
      <c r="H95" s="3" t="s">
        <v>137</v>
      </c>
      <c r="I95" s="3" t="s">
        <v>708</v>
      </c>
      <c r="J95" s="4" t="s">
        <v>733</v>
      </c>
      <c r="K95" s="4" t="s">
        <v>735</v>
      </c>
      <c r="L95" s="4" t="s">
        <v>69</v>
      </c>
      <c r="M95" s="4" t="s">
        <v>1058</v>
      </c>
      <c r="N95" s="4" t="s">
        <v>80</v>
      </c>
      <c r="O95" s="5" t="s">
        <v>737</v>
      </c>
      <c r="P95" s="5" t="s">
        <v>738</v>
      </c>
      <c r="Q95" s="5" t="s">
        <v>1062</v>
      </c>
      <c r="R95" s="5" t="s">
        <v>1059</v>
      </c>
      <c r="S95" s="5" t="s">
        <v>712</v>
      </c>
      <c r="T95" s="6" t="s">
        <v>955</v>
      </c>
      <c r="U95" s="6" t="s">
        <v>935</v>
      </c>
      <c r="V95" s="6" t="s">
        <v>47</v>
      </c>
      <c r="X95" s="6" t="s">
        <v>918</v>
      </c>
      <c r="Y95" s="6" t="s">
        <v>11</v>
      </c>
      <c r="Z95" s="6" t="s">
        <v>118</v>
      </c>
      <c r="AB95" s="6" t="s">
        <v>119</v>
      </c>
      <c r="AC95" s="6" t="s">
        <v>55</v>
      </c>
      <c r="AD95" s="7" t="s">
        <v>714</v>
      </c>
      <c r="AE95" s="7" t="s">
        <v>1053</v>
      </c>
      <c r="AF95" s="7" t="s">
        <v>79</v>
      </c>
      <c r="AG95" s="8" t="s">
        <v>120</v>
      </c>
      <c r="AH95" s="8" t="s">
        <v>121</v>
      </c>
      <c r="AI95" s="17">
        <v>45158</v>
      </c>
      <c r="AJ95" s="8" t="s">
        <v>122</v>
      </c>
      <c r="AL95" s="8" t="s">
        <v>1041</v>
      </c>
      <c r="AM95" s="8" t="s">
        <v>339</v>
      </c>
      <c r="AN95" s="9" t="s">
        <v>82</v>
      </c>
      <c r="AP95" s="2">
        <v>1</v>
      </c>
      <c r="AQ95" s="2">
        <v>0</v>
      </c>
      <c r="AR95" s="2">
        <v>1</v>
      </c>
      <c r="AS95" s="2">
        <v>0</v>
      </c>
      <c r="AT95" s="2">
        <v>0</v>
      </c>
      <c r="AU95" s="2">
        <v>0</v>
      </c>
      <c r="AV95" s="2">
        <v>0</v>
      </c>
      <c r="AW95" s="2">
        <v>0</v>
      </c>
      <c r="AX95" s="2">
        <v>0</v>
      </c>
      <c r="AY95" s="2">
        <v>0</v>
      </c>
      <c r="AZ95" s="2">
        <v>1</v>
      </c>
      <c r="BA95" s="9" t="s">
        <v>90</v>
      </c>
      <c r="BB95" s="9" t="s">
        <v>91</v>
      </c>
    </row>
    <row r="96" spans="1:58" ht="27.5" customHeight="1" x14ac:dyDescent="0.35">
      <c r="A96" s="2" t="s">
        <v>764</v>
      </c>
      <c r="B96" s="2" t="s">
        <v>623</v>
      </c>
      <c r="C96" s="11">
        <v>45177</v>
      </c>
      <c r="D96" s="3" t="s">
        <v>899</v>
      </c>
      <c r="E96" s="3" t="s">
        <v>11</v>
      </c>
      <c r="F96" s="3" t="s">
        <v>63</v>
      </c>
      <c r="G96" s="3" t="s">
        <v>146</v>
      </c>
      <c r="H96" s="3" t="s">
        <v>697</v>
      </c>
      <c r="I96" s="3" t="s">
        <v>707</v>
      </c>
      <c r="J96" s="4" t="s">
        <v>733</v>
      </c>
      <c r="K96" s="4" t="s">
        <v>735</v>
      </c>
      <c r="L96" s="4" t="s">
        <v>69</v>
      </c>
      <c r="M96" s="4" t="s">
        <v>1058</v>
      </c>
      <c r="N96" s="4" t="s">
        <v>348</v>
      </c>
      <c r="O96" s="5" t="s">
        <v>737</v>
      </c>
      <c r="P96" s="5" t="s">
        <v>738</v>
      </c>
      <c r="Q96" s="5" t="s">
        <v>1062</v>
      </c>
      <c r="R96" s="5" t="s">
        <v>1059</v>
      </c>
      <c r="S96" s="5" t="s">
        <v>712</v>
      </c>
      <c r="T96" s="6" t="s">
        <v>967</v>
      </c>
      <c r="U96" s="6" t="s">
        <v>935</v>
      </c>
      <c r="V96" s="6" t="s">
        <v>47</v>
      </c>
      <c r="W96" s="6">
        <v>67</v>
      </c>
      <c r="X96" s="6" t="s">
        <v>918</v>
      </c>
      <c r="Z96" s="6" t="s">
        <v>966</v>
      </c>
      <c r="AC96" s="6" t="s">
        <v>55</v>
      </c>
      <c r="AD96" s="7" t="s">
        <v>713</v>
      </c>
      <c r="AE96" s="7" t="s">
        <v>1053</v>
      </c>
      <c r="AF96" s="7" t="s">
        <v>79</v>
      </c>
      <c r="AG96" s="8" t="s">
        <v>1039</v>
      </c>
      <c r="AH96" s="8" t="s">
        <v>1040</v>
      </c>
      <c r="AI96" s="17">
        <v>45012</v>
      </c>
      <c r="AJ96" s="8" t="s">
        <v>111</v>
      </c>
      <c r="AK96" s="8">
        <v>0</v>
      </c>
      <c r="AM96" s="8" t="s">
        <v>1038</v>
      </c>
      <c r="AN96" s="9" t="s">
        <v>349</v>
      </c>
      <c r="AP96" s="2">
        <v>1</v>
      </c>
      <c r="AQ96" s="2">
        <v>0</v>
      </c>
      <c r="AR96" s="2">
        <v>1</v>
      </c>
      <c r="AS96" s="2">
        <v>0</v>
      </c>
      <c r="AT96" s="2">
        <v>0</v>
      </c>
      <c r="AU96" s="2">
        <v>0</v>
      </c>
      <c r="AV96" s="2">
        <v>0</v>
      </c>
      <c r="AW96" s="2">
        <v>0</v>
      </c>
      <c r="AX96" s="2">
        <v>0</v>
      </c>
      <c r="AY96" s="2">
        <v>0</v>
      </c>
      <c r="AZ96" s="2">
        <v>1</v>
      </c>
      <c r="BA96" s="9" t="s">
        <v>347</v>
      </c>
      <c r="BB96" s="9" t="s">
        <v>346</v>
      </c>
    </row>
    <row r="97" spans="1:59" ht="27.5" customHeight="1" x14ac:dyDescent="0.35">
      <c r="A97" s="2" t="s">
        <v>765</v>
      </c>
      <c r="B97" s="2" t="s">
        <v>623</v>
      </c>
      <c r="C97" s="11">
        <v>45177</v>
      </c>
      <c r="D97" s="3" t="s">
        <v>899</v>
      </c>
      <c r="E97" s="3" t="s">
        <v>11</v>
      </c>
      <c r="F97" s="3" t="s">
        <v>63</v>
      </c>
      <c r="G97" s="3" t="s">
        <v>146</v>
      </c>
      <c r="H97" s="3" t="s">
        <v>698</v>
      </c>
      <c r="I97" s="3" t="s">
        <v>702</v>
      </c>
      <c r="J97" s="4" t="s">
        <v>733</v>
      </c>
      <c r="K97" s="4" t="s">
        <v>735</v>
      </c>
      <c r="L97" s="4" t="s">
        <v>69</v>
      </c>
      <c r="M97" s="4" t="s">
        <v>1058</v>
      </c>
      <c r="N97" s="4" t="s">
        <v>344</v>
      </c>
      <c r="O97" s="5" t="s">
        <v>737</v>
      </c>
      <c r="P97" s="5" t="s">
        <v>738</v>
      </c>
      <c r="Q97" s="5" t="s">
        <v>1062</v>
      </c>
      <c r="R97" s="5" t="s">
        <v>1059</v>
      </c>
      <c r="S97" s="5" t="s">
        <v>712</v>
      </c>
      <c r="T97" s="6" t="s">
        <v>959</v>
      </c>
      <c r="U97" s="6" t="s">
        <v>935</v>
      </c>
      <c r="V97" s="6" t="s">
        <v>47</v>
      </c>
      <c r="X97" s="6" t="s">
        <v>918</v>
      </c>
      <c r="Z97" s="6" t="s">
        <v>960</v>
      </c>
      <c r="AC97" s="6" t="s">
        <v>55</v>
      </c>
      <c r="AD97" s="7" t="s">
        <v>713</v>
      </c>
      <c r="AE97" s="7" t="s">
        <v>1053</v>
      </c>
      <c r="AF97" s="7" t="s">
        <v>79</v>
      </c>
      <c r="AG97" s="8" t="s">
        <v>961</v>
      </c>
      <c r="AH97" s="8" t="s">
        <v>519</v>
      </c>
      <c r="AI97" s="17">
        <v>43162</v>
      </c>
      <c r="AJ97" s="8" t="s">
        <v>334</v>
      </c>
      <c r="AL97" s="8" t="s">
        <v>1037</v>
      </c>
      <c r="AM97" s="8" t="s">
        <v>697</v>
      </c>
      <c r="AN97" s="9" t="s">
        <v>343</v>
      </c>
      <c r="AO97" s="9" t="s">
        <v>521</v>
      </c>
      <c r="AP97" s="2">
        <v>1</v>
      </c>
      <c r="AQ97" s="2">
        <v>0</v>
      </c>
      <c r="AR97" s="2">
        <v>1</v>
      </c>
      <c r="AS97" s="2">
        <v>0</v>
      </c>
      <c r="AT97" s="2">
        <v>0</v>
      </c>
      <c r="AU97" s="2">
        <v>0</v>
      </c>
      <c r="AV97" s="2">
        <v>0</v>
      </c>
      <c r="AW97" s="2">
        <v>0</v>
      </c>
      <c r="AX97" s="2">
        <v>0</v>
      </c>
      <c r="AY97" s="2">
        <v>0</v>
      </c>
      <c r="AZ97" s="2">
        <v>1</v>
      </c>
      <c r="BA97" s="9" t="s">
        <v>345</v>
      </c>
      <c r="BB97" s="9" t="s">
        <v>342</v>
      </c>
      <c r="BC97" s="9" t="s">
        <v>346</v>
      </c>
      <c r="BD97" s="9" t="s">
        <v>535</v>
      </c>
    </row>
    <row r="98" spans="1:59" ht="27.5" customHeight="1" x14ac:dyDescent="0.35">
      <c r="A98" s="2" t="s">
        <v>766</v>
      </c>
      <c r="B98" s="2" t="s">
        <v>623</v>
      </c>
      <c r="C98" s="11">
        <v>45178</v>
      </c>
      <c r="D98" s="3" t="s">
        <v>899</v>
      </c>
      <c r="E98" s="3" t="s">
        <v>15</v>
      </c>
      <c r="F98" s="3" t="s">
        <v>148</v>
      </c>
      <c r="G98" s="3" t="s">
        <v>169</v>
      </c>
      <c r="H98" s="3" t="s">
        <v>701</v>
      </c>
      <c r="I98" s="3" t="s">
        <v>705</v>
      </c>
      <c r="J98" s="4" t="s">
        <v>733</v>
      </c>
      <c r="K98" s="4" t="s">
        <v>735</v>
      </c>
      <c r="L98" s="4" t="s">
        <v>69</v>
      </c>
      <c r="M98" s="4" t="s">
        <v>1058</v>
      </c>
      <c r="N98" s="4" t="s">
        <v>353</v>
      </c>
      <c r="O98" s="5" t="s">
        <v>737</v>
      </c>
      <c r="P98" s="5" t="s">
        <v>738</v>
      </c>
      <c r="Q98" s="5" t="s">
        <v>1062</v>
      </c>
      <c r="R98" s="5" t="s">
        <v>1059</v>
      </c>
      <c r="S98" s="5" t="s">
        <v>712</v>
      </c>
      <c r="T98" s="6" t="s">
        <v>964</v>
      </c>
      <c r="U98" s="6" t="s">
        <v>935</v>
      </c>
      <c r="V98" s="6" t="s">
        <v>47</v>
      </c>
      <c r="W98" s="6">
        <v>59</v>
      </c>
      <c r="X98" s="6" t="s">
        <v>918</v>
      </c>
      <c r="Y98" s="6" t="s">
        <v>524</v>
      </c>
      <c r="Z98" s="6" t="s">
        <v>105</v>
      </c>
      <c r="AB98" s="6" t="s">
        <v>578</v>
      </c>
      <c r="AC98" s="6" t="s">
        <v>55</v>
      </c>
      <c r="AD98" s="7" t="s">
        <v>714</v>
      </c>
      <c r="AE98" s="7" t="s">
        <v>1053</v>
      </c>
      <c r="AF98" s="7" t="s">
        <v>79</v>
      </c>
      <c r="AG98" s="8" t="s">
        <v>112</v>
      </c>
      <c r="AH98" s="8" t="s">
        <v>113</v>
      </c>
      <c r="AI98" s="17">
        <v>45156</v>
      </c>
      <c r="AJ98" s="8" t="s">
        <v>114</v>
      </c>
      <c r="AK98" s="8">
        <v>2</v>
      </c>
      <c r="AL98" s="8" t="s">
        <v>997</v>
      </c>
      <c r="AM98" s="8" t="s">
        <v>701</v>
      </c>
      <c r="AN98" s="9" t="s">
        <v>83</v>
      </c>
      <c r="AP98" s="2">
        <v>1</v>
      </c>
      <c r="AQ98" s="2">
        <v>0</v>
      </c>
      <c r="AR98" s="2">
        <v>1</v>
      </c>
      <c r="AS98" s="2">
        <v>0</v>
      </c>
      <c r="AT98" s="2">
        <v>0</v>
      </c>
      <c r="AU98" s="2">
        <v>0</v>
      </c>
      <c r="AV98" s="2">
        <v>0</v>
      </c>
      <c r="AW98" s="2">
        <v>0</v>
      </c>
      <c r="AX98" s="2">
        <v>0</v>
      </c>
      <c r="AY98" s="2">
        <v>0</v>
      </c>
      <c r="AZ98" s="2">
        <v>1</v>
      </c>
      <c r="BA98" s="9" t="s">
        <v>695</v>
      </c>
      <c r="BB98" s="9" t="s">
        <v>351</v>
      </c>
    </row>
    <row r="99" spans="1:59" ht="27.5" customHeight="1" x14ac:dyDescent="0.35">
      <c r="A99" s="2" t="s">
        <v>767</v>
      </c>
      <c r="B99" s="2" t="s">
        <v>623</v>
      </c>
      <c r="C99" s="11">
        <v>45178</v>
      </c>
      <c r="D99" s="3" t="s">
        <v>899</v>
      </c>
      <c r="E99" s="3" t="s">
        <v>15</v>
      </c>
      <c r="F99" s="3" t="s">
        <v>148</v>
      </c>
      <c r="G99" s="3" t="s">
        <v>169</v>
      </c>
      <c r="H99" s="3" t="s">
        <v>137</v>
      </c>
      <c r="I99" s="3" t="s">
        <v>708</v>
      </c>
      <c r="J99" s="4" t="s">
        <v>733</v>
      </c>
      <c r="K99" s="4" t="s">
        <v>735</v>
      </c>
      <c r="L99" s="4" t="s">
        <v>69</v>
      </c>
      <c r="M99" s="4" t="s">
        <v>1058</v>
      </c>
      <c r="N99" s="4" t="s">
        <v>80</v>
      </c>
      <c r="O99" s="5" t="s">
        <v>737</v>
      </c>
      <c r="P99" s="5" t="s">
        <v>738</v>
      </c>
      <c r="Q99" s="5" t="s">
        <v>1062</v>
      </c>
      <c r="R99" s="5" t="s">
        <v>1059</v>
      </c>
      <c r="S99" s="5" t="s">
        <v>712</v>
      </c>
      <c r="T99" s="6" t="s">
        <v>955</v>
      </c>
      <c r="U99" s="6" t="s">
        <v>935</v>
      </c>
      <c r="V99" s="6" t="s">
        <v>47</v>
      </c>
      <c r="X99" s="6" t="s">
        <v>918</v>
      </c>
      <c r="Y99" s="6" t="s">
        <v>11</v>
      </c>
      <c r="Z99" s="6" t="s">
        <v>118</v>
      </c>
      <c r="AB99" s="6" t="s">
        <v>119</v>
      </c>
      <c r="AC99" s="6" t="s">
        <v>55</v>
      </c>
      <c r="AD99" s="7" t="s">
        <v>714</v>
      </c>
      <c r="AE99" s="7" t="s">
        <v>1053</v>
      </c>
      <c r="AF99" s="7" t="s">
        <v>79</v>
      </c>
      <c r="AG99" s="8" t="s">
        <v>120</v>
      </c>
      <c r="AH99" s="8" t="s">
        <v>121</v>
      </c>
      <c r="AI99" s="17">
        <v>45158</v>
      </c>
      <c r="AJ99" s="8" t="s">
        <v>122</v>
      </c>
      <c r="AL99" s="8" t="s">
        <v>1041</v>
      </c>
      <c r="AM99" s="8" t="s">
        <v>339</v>
      </c>
      <c r="AN99" s="9" t="s">
        <v>82</v>
      </c>
      <c r="AP99" s="2">
        <v>1</v>
      </c>
      <c r="AQ99" s="2">
        <v>0</v>
      </c>
      <c r="AR99" s="2">
        <v>1</v>
      </c>
      <c r="AS99" s="2">
        <v>0</v>
      </c>
      <c r="AT99" s="2">
        <v>0</v>
      </c>
      <c r="AU99" s="2">
        <v>0</v>
      </c>
      <c r="AV99" s="2">
        <v>0</v>
      </c>
      <c r="AW99" s="2">
        <v>0</v>
      </c>
      <c r="AX99" s="2">
        <v>0</v>
      </c>
      <c r="AY99" s="2">
        <v>0</v>
      </c>
      <c r="AZ99" s="2">
        <v>1</v>
      </c>
      <c r="BA99" s="9" t="s">
        <v>90</v>
      </c>
      <c r="BB99" s="9" t="s">
        <v>91</v>
      </c>
    </row>
    <row r="100" spans="1:59" ht="27.5" customHeight="1" x14ac:dyDescent="0.35">
      <c r="A100" s="2" t="s">
        <v>768</v>
      </c>
      <c r="B100" s="2" t="s">
        <v>623</v>
      </c>
      <c r="C100" s="11">
        <v>45178</v>
      </c>
      <c r="D100" s="3" t="s">
        <v>899</v>
      </c>
      <c r="E100" s="3" t="s">
        <v>11</v>
      </c>
      <c r="F100" s="3" t="s">
        <v>63</v>
      </c>
      <c r="G100" s="3" t="s">
        <v>146</v>
      </c>
      <c r="H100" s="3" t="s">
        <v>697</v>
      </c>
      <c r="I100" s="3" t="s">
        <v>707</v>
      </c>
      <c r="J100" s="4" t="s">
        <v>733</v>
      </c>
      <c r="K100" s="4" t="s">
        <v>735</v>
      </c>
      <c r="L100" s="4" t="s">
        <v>69</v>
      </c>
      <c r="M100" s="4" t="s">
        <v>1058</v>
      </c>
      <c r="N100" s="4" t="s">
        <v>348</v>
      </c>
      <c r="O100" s="5" t="s">
        <v>737</v>
      </c>
      <c r="P100" s="5" t="s">
        <v>738</v>
      </c>
      <c r="Q100" s="5" t="s">
        <v>1062</v>
      </c>
      <c r="R100" s="5" t="s">
        <v>1059</v>
      </c>
      <c r="S100" s="5" t="s">
        <v>712</v>
      </c>
      <c r="T100" s="6" t="s">
        <v>967</v>
      </c>
      <c r="U100" s="6" t="s">
        <v>935</v>
      </c>
      <c r="V100" s="6" t="s">
        <v>47</v>
      </c>
      <c r="W100" s="6">
        <v>67</v>
      </c>
      <c r="X100" s="6" t="s">
        <v>918</v>
      </c>
      <c r="Z100" s="6" t="s">
        <v>966</v>
      </c>
      <c r="AC100" s="6" t="s">
        <v>55</v>
      </c>
      <c r="AD100" s="7" t="s">
        <v>713</v>
      </c>
      <c r="AE100" s="7" t="s">
        <v>1053</v>
      </c>
      <c r="AF100" s="7" t="s">
        <v>79</v>
      </c>
      <c r="AG100" s="8" t="s">
        <v>1039</v>
      </c>
      <c r="AH100" s="8" t="s">
        <v>1040</v>
      </c>
      <c r="AI100" s="17">
        <v>45012</v>
      </c>
      <c r="AJ100" s="8" t="s">
        <v>111</v>
      </c>
      <c r="AK100" s="8">
        <v>0</v>
      </c>
      <c r="AM100" s="8" t="s">
        <v>1038</v>
      </c>
      <c r="AN100" s="9" t="s">
        <v>349</v>
      </c>
      <c r="AP100" s="2">
        <v>1</v>
      </c>
      <c r="AQ100" s="2">
        <v>0</v>
      </c>
      <c r="AR100" s="2">
        <v>1</v>
      </c>
      <c r="AS100" s="2">
        <v>0</v>
      </c>
      <c r="AT100" s="2">
        <v>0</v>
      </c>
      <c r="AU100" s="2">
        <v>0</v>
      </c>
      <c r="AV100" s="2">
        <v>0</v>
      </c>
      <c r="AW100" s="2">
        <v>0</v>
      </c>
      <c r="AX100" s="2">
        <v>0</v>
      </c>
      <c r="AY100" s="2">
        <v>0</v>
      </c>
      <c r="AZ100" s="2">
        <v>1</v>
      </c>
      <c r="BA100" s="9" t="s">
        <v>347</v>
      </c>
      <c r="BB100" s="9" t="s">
        <v>346</v>
      </c>
    </row>
    <row r="101" spans="1:59" ht="27.5" customHeight="1" x14ac:dyDescent="0.35">
      <c r="A101" s="2" t="s">
        <v>769</v>
      </c>
      <c r="B101" s="2" t="s">
        <v>623</v>
      </c>
      <c r="C101" s="11">
        <v>45178</v>
      </c>
      <c r="D101" s="3" t="s">
        <v>899</v>
      </c>
      <c r="E101" s="3" t="s">
        <v>11</v>
      </c>
      <c r="F101" s="3" t="s">
        <v>63</v>
      </c>
      <c r="G101" s="3" t="s">
        <v>146</v>
      </c>
      <c r="H101" s="3" t="s">
        <v>698</v>
      </c>
      <c r="I101" s="3" t="s">
        <v>702</v>
      </c>
      <c r="J101" s="4" t="s">
        <v>733</v>
      </c>
      <c r="K101" s="4" t="s">
        <v>735</v>
      </c>
      <c r="L101" s="4" t="s">
        <v>69</v>
      </c>
      <c r="M101" s="4" t="s">
        <v>1058</v>
      </c>
      <c r="N101" s="4" t="s">
        <v>344</v>
      </c>
      <c r="O101" s="5" t="s">
        <v>737</v>
      </c>
      <c r="P101" s="5" t="s">
        <v>738</v>
      </c>
      <c r="Q101" s="5" t="s">
        <v>1062</v>
      </c>
      <c r="R101" s="5" t="s">
        <v>1059</v>
      </c>
      <c r="S101" s="5" t="s">
        <v>712</v>
      </c>
      <c r="T101" s="6" t="s">
        <v>959</v>
      </c>
      <c r="U101" s="6" t="s">
        <v>935</v>
      </c>
      <c r="V101" s="6" t="s">
        <v>47</v>
      </c>
      <c r="X101" s="6" t="s">
        <v>918</v>
      </c>
      <c r="Z101" s="6" t="s">
        <v>960</v>
      </c>
      <c r="AC101" s="6" t="s">
        <v>55</v>
      </c>
      <c r="AD101" s="7" t="s">
        <v>713</v>
      </c>
      <c r="AE101" s="7" t="s">
        <v>1053</v>
      </c>
      <c r="AF101" s="7" t="s">
        <v>79</v>
      </c>
      <c r="AG101" s="8" t="s">
        <v>961</v>
      </c>
      <c r="AH101" s="8" t="s">
        <v>519</v>
      </c>
      <c r="AI101" s="17">
        <v>43162</v>
      </c>
      <c r="AJ101" s="8" t="s">
        <v>334</v>
      </c>
      <c r="AL101" s="8" t="s">
        <v>1037</v>
      </c>
      <c r="AM101" s="8" t="s">
        <v>697</v>
      </c>
      <c r="AN101" s="9" t="s">
        <v>343</v>
      </c>
      <c r="AO101" s="9" t="s">
        <v>521</v>
      </c>
      <c r="AP101" s="2">
        <v>1</v>
      </c>
      <c r="AQ101" s="2">
        <v>0</v>
      </c>
      <c r="AR101" s="2">
        <v>1</v>
      </c>
      <c r="AS101" s="2">
        <v>0</v>
      </c>
      <c r="AT101" s="2">
        <v>0</v>
      </c>
      <c r="AU101" s="2">
        <v>0</v>
      </c>
      <c r="AV101" s="2">
        <v>0</v>
      </c>
      <c r="AW101" s="2">
        <v>0</v>
      </c>
      <c r="AX101" s="2">
        <v>0</v>
      </c>
      <c r="AY101" s="2">
        <v>0</v>
      </c>
      <c r="AZ101" s="2">
        <v>1</v>
      </c>
      <c r="BA101" s="9" t="s">
        <v>345</v>
      </c>
      <c r="BB101" s="9" t="s">
        <v>342</v>
      </c>
      <c r="BC101" s="9" t="s">
        <v>346</v>
      </c>
    </row>
    <row r="102" spans="1:59" ht="27.5" customHeight="1" x14ac:dyDescent="0.35">
      <c r="A102" s="2" t="s">
        <v>770</v>
      </c>
      <c r="B102" s="2" t="s">
        <v>623</v>
      </c>
      <c r="C102" s="11">
        <v>45178</v>
      </c>
      <c r="D102" s="3" t="s">
        <v>899</v>
      </c>
      <c r="E102" s="3" t="s">
        <v>11</v>
      </c>
      <c r="F102" s="3" t="s">
        <v>63</v>
      </c>
      <c r="G102" s="3" t="s">
        <v>146</v>
      </c>
      <c r="H102" s="3" t="s">
        <v>698</v>
      </c>
      <c r="I102" s="3" t="s">
        <v>702</v>
      </c>
      <c r="J102" s="4" t="s">
        <v>733</v>
      </c>
      <c r="K102" s="4" t="s">
        <v>735</v>
      </c>
      <c r="L102" s="4" t="s">
        <v>69</v>
      </c>
      <c r="M102" s="4" t="s">
        <v>1058</v>
      </c>
      <c r="N102" s="4" t="s">
        <v>340</v>
      </c>
      <c r="O102" s="5" t="s">
        <v>737</v>
      </c>
      <c r="P102" s="5" t="s">
        <v>738</v>
      </c>
      <c r="Q102" s="5" t="s">
        <v>1062</v>
      </c>
      <c r="R102" s="5" t="s">
        <v>1059</v>
      </c>
      <c r="S102" s="5" t="s">
        <v>712</v>
      </c>
      <c r="T102" s="6" t="s">
        <v>959</v>
      </c>
      <c r="U102" s="6" t="s">
        <v>935</v>
      </c>
      <c r="V102" s="6" t="s">
        <v>47</v>
      </c>
      <c r="X102" s="6" t="s">
        <v>918</v>
      </c>
      <c r="Z102" s="6" t="s">
        <v>960</v>
      </c>
      <c r="AC102" s="6" t="s">
        <v>55</v>
      </c>
      <c r="AD102" s="7" t="s">
        <v>713</v>
      </c>
      <c r="AE102" s="7" t="s">
        <v>1053</v>
      </c>
      <c r="AF102" s="7" t="s">
        <v>79</v>
      </c>
      <c r="AG102" s="8" t="s">
        <v>961</v>
      </c>
      <c r="AH102" s="8" t="s">
        <v>519</v>
      </c>
      <c r="AI102" s="17">
        <v>43162</v>
      </c>
      <c r="AJ102" s="8" t="s">
        <v>334</v>
      </c>
      <c r="AL102" s="8" t="s">
        <v>1037</v>
      </c>
      <c r="AM102" s="8" t="s">
        <v>697</v>
      </c>
      <c r="AN102" s="9" t="s">
        <v>343</v>
      </c>
      <c r="AO102" s="9" t="s">
        <v>521</v>
      </c>
      <c r="AP102" s="2">
        <v>1</v>
      </c>
      <c r="AQ102" s="2">
        <v>0</v>
      </c>
      <c r="AR102" s="2">
        <v>1</v>
      </c>
      <c r="AS102" s="2">
        <v>0</v>
      </c>
      <c r="AT102" s="2">
        <v>0</v>
      </c>
      <c r="AU102" s="2">
        <v>0</v>
      </c>
      <c r="AV102" s="2">
        <v>0</v>
      </c>
      <c r="AW102" s="2">
        <v>0</v>
      </c>
      <c r="AX102" s="2">
        <v>0</v>
      </c>
      <c r="AY102" s="2">
        <v>0</v>
      </c>
      <c r="AZ102" s="2">
        <v>1</v>
      </c>
      <c r="BA102" s="9" t="s">
        <v>341</v>
      </c>
      <c r="BB102" s="9" t="s">
        <v>342</v>
      </c>
      <c r="BC102" s="9" t="s">
        <v>535</v>
      </c>
    </row>
    <row r="103" spans="1:59" ht="27.5" customHeight="1" x14ac:dyDescent="0.35">
      <c r="A103" s="2" t="s">
        <v>771</v>
      </c>
      <c r="B103" s="2" t="s">
        <v>623</v>
      </c>
      <c r="C103" s="11">
        <v>45178</v>
      </c>
      <c r="D103" s="3" t="s">
        <v>899</v>
      </c>
      <c r="E103" s="3" t="s">
        <v>29</v>
      </c>
      <c r="F103" s="3" t="s">
        <v>148</v>
      </c>
      <c r="G103" s="3" t="s">
        <v>172</v>
      </c>
      <c r="H103" s="3" t="s">
        <v>700</v>
      </c>
      <c r="I103" s="3" t="s">
        <v>709</v>
      </c>
      <c r="J103" s="4" t="s">
        <v>733</v>
      </c>
      <c r="K103" s="4" t="s">
        <v>735</v>
      </c>
      <c r="L103" s="4" t="s">
        <v>69</v>
      </c>
      <c r="M103" s="4" t="s">
        <v>1058</v>
      </c>
      <c r="N103" s="4" t="s">
        <v>348</v>
      </c>
      <c r="O103" s="5" t="s">
        <v>737</v>
      </c>
      <c r="P103" s="5" t="s">
        <v>738</v>
      </c>
      <c r="Q103" s="5" t="s">
        <v>1062</v>
      </c>
      <c r="R103" s="5" t="s">
        <v>1059</v>
      </c>
      <c r="S103" s="5" t="s">
        <v>712</v>
      </c>
      <c r="T103" s="6" t="s">
        <v>538</v>
      </c>
      <c r="U103" s="6">
        <v>30</v>
      </c>
      <c r="V103" s="6" t="s">
        <v>916</v>
      </c>
      <c r="X103" s="6" t="s">
        <v>918</v>
      </c>
      <c r="AC103" s="6" t="s">
        <v>55</v>
      </c>
      <c r="AD103" s="7" t="s">
        <v>715</v>
      </c>
      <c r="AE103" s="7" t="s">
        <v>1053</v>
      </c>
      <c r="AF103" s="7" t="s">
        <v>79</v>
      </c>
      <c r="AM103" s="8" t="s">
        <v>700</v>
      </c>
      <c r="AN103" s="9" t="s">
        <v>417</v>
      </c>
      <c r="AP103" s="2">
        <v>1</v>
      </c>
      <c r="AQ103" s="2">
        <v>0</v>
      </c>
      <c r="AR103" s="2">
        <v>1</v>
      </c>
      <c r="AS103" s="2">
        <v>0</v>
      </c>
      <c r="AT103" s="2">
        <v>0</v>
      </c>
      <c r="AU103" s="2">
        <v>0</v>
      </c>
      <c r="AV103" s="2">
        <v>0</v>
      </c>
      <c r="AW103" s="2">
        <v>0</v>
      </c>
      <c r="AX103" s="2">
        <v>0</v>
      </c>
      <c r="AY103" s="2">
        <v>0</v>
      </c>
      <c r="AZ103" s="2">
        <v>1</v>
      </c>
      <c r="BA103" s="9" t="s">
        <v>537</v>
      </c>
      <c r="BB103" s="9" t="s">
        <v>414</v>
      </c>
      <c r="BC103" s="9" t="s">
        <v>536</v>
      </c>
      <c r="BD103" s="9" t="s">
        <v>562</v>
      </c>
      <c r="BE103" s="9" t="s">
        <v>564</v>
      </c>
      <c r="BF103" s="9" t="s">
        <v>565</v>
      </c>
    </row>
    <row r="104" spans="1:59" ht="27.5" customHeight="1" x14ac:dyDescent="0.35">
      <c r="A104" s="2" t="s">
        <v>772</v>
      </c>
      <c r="B104" s="2" t="s">
        <v>623</v>
      </c>
      <c r="C104" s="11">
        <v>45178</v>
      </c>
      <c r="D104" s="3" t="s">
        <v>899</v>
      </c>
      <c r="E104" s="3" t="s">
        <v>14</v>
      </c>
      <c r="F104" s="3" t="s">
        <v>148</v>
      </c>
      <c r="G104" s="3" t="s">
        <v>153</v>
      </c>
      <c r="H104" s="3" t="s">
        <v>160</v>
      </c>
      <c r="I104" s="3" t="s">
        <v>185</v>
      </c>
      <c r="J104" s="4" t="s">
        <v>736</v>
      </c>
      <c r="K104" s="4" t="s">
        <v>734</v>
      </c>
      <c r="L104" s="4" t="s">
        <v>20</v>
      </c>
      <c r="M104" s="4" t="s">
        <v>1059</v>
      </c>
      <c r="N104" s="4" t="s">
        <v>200</v>
      </c>
      <c r="T104" s="6" t="s">
        <v>920</v>
      </c>
      <c r="U104" s="6" t="s">
        <v>935</v>
      </c>
      <c r="V104" s="6" t="s">
        <v>47</v>
      </c>
      <c r="W104" s="6">
        <v>41</v>
      </c>
      <c r="X104" s="6" t="s">
        <v>918</v>
      </c>
      <c r="Y104" s="6" t="s">
        <v>979</v>
      </c>
      <c r="AA104" s="6" t="s">
        <v>210</v>
      </c>
      <c r="AC104" s="6" t="s">
        <v>55</v>
      </c>
      <c r="AD104" s="7" t="s">
        <v>160</v>
      </c>
      <c r="AE104" s="7" t="s">
        <v>1052</v>
      </c>
      <c r="AM104" s="8" t="s">
        <v>160</v>
      </c>
      <c r="AO104" s="9" t="s">
        <v>206</v>
      </c>
      <c r="AP104" s="2">
        <v>0</v>
      </c>
      <c r="AQ104" s="2">
        <v>1</v>
      </c>
      <c r="AR104" s="2">
        <v>0</v>
      </c>
      <c r="AS104" s="2">
        <v>0</v>
      </c>
      <c r="AT104" s="2">
        <v>0</v>
      </c>
      <c r="AU104" s="2">
        <v>0</v>
      </c>
      <c r="AV104" s="2">
        <v>0</v>
      </c>
      <c r="AW104" s="2">
        <v>0</v>
      </c>
      <c r="AX104" s="2">
        <v>0</v>
      </c>
      <c r="AY104" s="2">
        <v>0</v>
      </c>
      <c r="AZ104" s="2">
        <v>0</v>
      </c>
      <c r="BA104" s="9" t="s">
        <v>265</v>
      </c>
      <c r="BB104" s="9" t="s">
        <v>266</v>
      </c>
      <c r="BC104" s="9" t="s">
        <v>267</v>
      </c>
      <c r="BD104" s="9" t="s">
        <v>268</v>
      </c>
      <c r="BE104" s="9" t="s">
        <v>269</v>
      </c>
      <c r="BF104" s="9" t="s">
        <v>270</v>
      </c>
      <c r="BG104" s="9" t="s">
        <v>238</v>
      </c>
    </row>
    <row r="105" spans="1:59" ht="27.5" customHeight="1" x14ac:dyDescent="0.35">
      <c r="A105" s="2" t="s">
        <v>773</v>
      </c>
      <c r="B105" s="2" t="s">
        <v>623</v>
      </c>
      <c r="C105" s="11">
        <v>45178</v>
      </c>
      <c r="D105" s="3" t="s">
        <v>899</v>
      </c>
      <c r="E105" s="3" t="s">
        <v>29</v>
      </c>
      <c r="F105" s="3" t="s">
        <v>148</v>
      </c>
      <c r="G105" s="3" t="s">
        <v>172</v>
      </c>
      <c r="H105" s="3" t="s">
        <v>78</v>
      </c>
      <c r="J105" s="4" t="s">
        <v>736</v>
      </c>
      <c r="K105" s="4" t="s">
        <v>734</v>
      </c>
      <c r="L105" s="4" t="s">
        <v>1061</v>
      </c>
      <c r="M105" s="4" t="s">
        <v>1060</v>
      </c>
      <c r="N105" s="4" t="s">
        <v>415</v>
      </c>
      <c r="T105" s="6" t="s">
        <v>416</v>
      </c>
      <c r="U105" s="6" t="s">
        <v>957</v>
      </c>
      <c r="V105" s="6" t="s">
        <v>916</v>
      </c>
      <c r="X105" s="6" t="s">
        <v>918</v>
      </c>
      <c r="AC105" s="6" t="s">
        <v>55</v>
      </c>
      <c r="AD105" s="7" t="s">
        <v>78</v>
      </c>
      <c r="AE105" s="7" t="s">
        <v>1053</v>
      </c>
      <c r="AM105" s="8" t="s">
        <v>78</v>
      </c>
      <c r="AP105" s="2">
        <v>0</v>
      </c>
      <c r="AQ105" s="2">
        <v>0</v>
      </c>
      <c r="AR105" s="2">
        <v>1</v>
      </c>
      <c r="AS105" s="2">
        <v>0</v>
      </c>
      <c r="AT105" s="2">
        <v>0</v>
      </c>
      <c r="AU105" s="2">
        <v>0</v>
      </c>
      <c r="AV105" s="2">
        <v>0</v>
      </c>
      <c r="AW105" s="2">
        <v>0</v>
      </c>
      <c r="AX105" s="2">
        <v>0</v>
      </c>
      <c r="AY105" s="2">
        <v>0</v>
      </c>
      <c r="AZ105" s="2">
        <v>0</v>
      </c>
      <c r="BC105" s="9" t="s">
        <v>145</v>
      </c>
    </row>
    <row r="106" spans="1:59" ht="27.5" customHeight="1" x14ac:dyDescent="0.35">
      <c r="A106" s="2" t="s">
        <v>774</v>
      </c>
      <c r="B106" s="2" t="s">
        <v>623</v>
      </c>
      <c r="C106" s="11">
        <v>45179</v>
      </c>
      <c r="D106" s="3" t="s">
        <v>899</v>
      </c>
      <c r="E106" s="3" t="s">
        <v>15</v>
      </c>
      <c r="F106" s="3" t="s">
        <v>148</v>
      </c>
      <c r="G106" s="3" t="s">
        <v>169</v>
      </c>
      <c r="H106" s="3" t="s">
        <v>159</v>
      </c>
      <c r="J106" s="4" t="s">
        <v>736</v>
      </c>
      <c r="K106" s="4" t="s">
        <v>734</v>
      </c>
      <c r="L106" s="4" t="s">
        <v>1061</v>
      </c>
      <c r="M106" s="4" t="s">
        <v>1060</v>
      </c>
      <c r="N106" s="4" t="s">
        <v>383</v>
      </c>
      <c r="T106" s="6" t="s">
        <v>1017</v>
      </c>
      <c r="U106" s="6" t="s">
        <v>935</v>
      </c>
      <c r="V106" s="6" t="s">
        <v>916</v>
      </c>
      <c r="X106" s="6" t="s">
        <v>524</v>
      </c>
      <c r="Y106" s="6" t="s">
        <v>524</v>
      </c>
      <c r="AB106" s="6" t="s">
        <v>968</v>
      </c>
      <c r="AC106" s="6" t="s">
        <v>55</v>
      </c>
      <c r="AD106" s="7" t="s">
        <v>387</v>
      </c>
      <c r="AE106" s="7" t="s">
        <v>1053</v>
      </c>
      <c r="AF106" s="7" t="s">
        <v>79</v>
      </c>
      <c r="AG106" s="8" t="s">
        <v>112</v>
      </c>
      <c r="AH106" s="8" t="s">
        <v>113</v>
      </c>
      <c r="AI106" s="17">
        <v>45156</v>
      </c>
      <c r="AJ106" s="8" t="s">
        <v>114</v>
      </c>
      <c r="AK106" s="8">
        <v>2</v>
      </c>
      <c r="AL106" s="8" t="s">
        <v>990</v>
      </c>
      <c r="AM106" s="8" t="s">
        <v>701</v>
      </c>
      <c r="AN106" s="9" t="s">
        <v>384</v>
      </c>
      <c r="AP106" s="2">
        <v>0</v>
      </c>
      <c r="AQ106" s="2">
        <v>0</v>
      </c>
      <c r="AR106" s="2">
        <v>1</v>
      </c>
      <c r="AS106" s="2">
        <v>0</v>
      </c>
      <c r="AT106" s="2">
        <v>0</v>
      </c>
      <c r="AU106" s="2">
        <v>0</v>
      </c>
      <c r="AV106" s="2">
        <v>0</v>
      </c>
      <c r="AW106" s="2">
        <v>0</v>
      </c>
      <c r="AX106" s="2">
        <v>0</v>
      </c>
      <c r="AY106" s="2">
        <v>0</v>
      </c>
      <c r="AZ106" s="2">
        <v>0</v>
      </c>
      <c r="BA106" s="9" t="s">
        <v>386</v>
      </c>
      <c r="BB106" s="9" t="s">
        <v>385</v>
      </c>
    </row>
    <row r="107" spans="1:59" ht="27.5" customHeight="1" x14ac:dyDescent="0.35">
      <c r="A107" s="2" t="s">
        <v>775</v>
      </c>
      <c r="B107" s="2" t="s">
        <v>623</v>
      </c>
      <c r="C107" s="11">
        <v>45179</v>
      </c>
      <c r="D107" s="3" t="s">
        <v>899</v>
      </c>
      <c r="E107" s="3" t="s">
        <v>15</v>
      </c>
      <c r="F107" s="3" t="s">
        <v>148</v>
      </c>
      <c r="G107" s="3" t="s">
        <v>169</v>
      </c>
      <c r="H107" s="3" t="s">
        <v>137</v>
      </c>
      <c r="I107" s="3" t="s">
        <v>708</v>
      </c>
      <c r="J107" s="4" t="s">
        <v>733</v>
      </c>
      <c r="K107" s="4" t="s">
        <v>735</v>
      </c>
      <c r="L107" s="4" t="s">
        <v>69</v>
      </c>
      <c r="M107" s="4" t="s">
        <v>1058</v>
      </c>
      <c r="N107" s="4" t="s">
        <v>80</v>
      </c>
      <c r="O107" s="5" t="s">
        <v>737</v>
      </c>
      <c r="P107" s="5" t="s">
        <v>738</v>
      </c>
      <c r="Q107" s="5" t="s">
        <v>1062</v>
      </c>
      <c r="R107" s="5" t="s">
        <v>1059</v>
      </c>
      <c r="S107" s="5" t="s">
        <v>712</v>
      </c>
      <c r="T107" s="6" t="s">
        <v>955</v>
      </c>
      <c r="U107" s="6" t="s">
        <v>935</v>
      </c>
      <c r="V107" s="6" t="s">
        <v>47</v>
      </c>
      <c r="X107" s="6" t="s">
        <v>918</v>
      </c>
      <c r="Y107" s="6" t="s">
        <v>11</v>
      </c>
      <c r="Z107" s="6" t="s">
        <v>118</v>
      </c>
      <c r="AB107" s="6" t="s">
        <v>119</v>
      </c>
      <c r="AC107" s="6" t="s">
        <v>55</v>
      </c>
      <c r="AD107" s="7" t="s">
        <v>714</v>
      </c>
      <c r="AE107" s="7" t="s">
        <v>1053</v>
      </c>
      <c r="AF107" s="7" t="s">
        <v>79</v>
      </c>
      <c r="AG107" s="8" t="s">
        <v>120</v>
      </c>
      <c r="AH107" s="8" t="s">
        <v>121</v>
      </c>
      <c r="AI107" s="17">
        <v>45158</v>
      </c>
      <c r="AJ107" s="8" t="s">
        <v>122</v>
      </c>
      <c r="AL107" s="8" t="s">
        <v>1041</v>
      </c>
      <c r="AM107" s="8" t="s">
        <v>339</v>
      </c>
      <c r="AN107" s="9" t="s">
        <v>82</v>
      </c>
      <c r="AP107" s="2">
        <v>1</v>
      </c>
      <c r="AQ107" s="2">
        <v>0</v>
      </c>
      <c r="AR107" s="2">
        <v>1</v>
      </c>
      <c r="AS107" s="2">
        <v>0</v>
      </c>
      <c r="AT107" s="2">
        <v>0</v>
      </c>
      <c r="AU107" s="2">
        <v>0</v>
      </c>
      <c r="AV107" s="2">
        <v>0</v>
      </c>
      <c r="AW107" s="2">
        <v>0</v>
      </c>
      <c r="AX107" s="2">
        <v>0</v>
      </c>
      <c r="AY107" s="2">
        <v>0</v>
      </c>
      <c r="AZ107" s="2">
        <v>1</v>
      </c>
      <c r="BA107" s="9" t="s">
        <v>694</v>
      </c>
      <c r="BB107" s="9" t="s">
        <v>94</v>
      </c>
    </row>
    <row r="108" spans="1:59" ht="27.5" customHeight="1" x14ac:dyDescent="0.35">
      <c r="A108" s="2" t="s">
        <v>776</v>
      </c>
      <c r="B108" s="2" t="s">
        <v>623</v>
      </c>
      <c r="C108" s="11">
        <v>45179</v>
      </c>
      <c r="D108" s="3" t="s">
        <v>899</v>
      </c>
      <c r="E108" s="3" t="s">
        <v>15</v>
      </c>
      <c r="F108" s="3" t="s">
        <v>148</v>
      </c>
      <c r="G108" s="3" t="s">
        <v>169</v>
      </c>
      <c r="H108" s="3" t="s">
        <v>701</v>
      </c>
      <c r="I108" s="3" t="s">
        <v>705</v>
      </c>
      <c r="J108" s="4" t="s">
        <v>733</v>
      </c>
      <c r="K108" s="4" t="s">
        <v>735</v>
      </c>
      <c r="L108" s="4" t="s">
        <v>69</v>
      </c>
      <c r="M108" s="4" t="s">
        <v>1058</v>
      </c>
      <c r="N108" s="4" t="s">
        <v>352</v>
      </c>
      <c r="O108" s="5" t="s">
        <v>737</v>
      </c>
      <c r="P108" s="5" t="s">
        <v>738</v>
      </c>
      <c r="Q108" s="5" t="s">
        <v>1062</v>
      </c>
      <c r="R108" s="5" t="s">
        <v>1059</v>
      </c>
      <c r="S108" s="5" t="s">
        <v>712</v>
      </c>
      <c r="T108" s="6" t="s">
        <v>964</v>
      </c>
      <c r="U108" s="6" t="s">
        <v>935</v>
      </c>
      <c r="V108" s="6" t="s">
        <v>47</v>
      </c>
      <c r="W108" s="6">
        <v>59</v>
      </c>
      <c r="X108" s="6" t="s">
        <v>918</v>
      </c>
      <c r="Y108" s="6" t="s">
        <v>524</v>
      </c>
      <c r="Z108" s="6" t="s">
        <v>105</v>
      </c>
      <c r="AB108" s="6" t="s">
        <v>578</v>
      </c>
      <c r="AC108" s="6" t="s">
        <v>55</v>
      </c>
      <c r="AD108" s="7" t="s">
        <v>714</v>
      </c>
      <c r="AE108" s="7" t="s">
        <v>1053</v>
      </c>
      <c r="AF108" s="7" t="s">
        <v>79</v>
      </c>
      <c r="AG108" s="8" t="s">
        <v>112</v>
      </c>
      <c r="AH108" s="8" t="s">
        <v>113</v>
      </c>
      <c r="AI108" s="17">
        <v>45156</v>
      </c>
      <c r="AJ108" s="8" t="s">
        <v>114</v>
      </c>
      <c r="AK108" s="8">
        <v>2</v>
      </c>
      <c r="AL108" s="8" t="s">
        <v>998</v>
      </c>
      <c r="AM108" s="8" t="s">
        <v>701</v>
      </c>
      <c r="AN108" s="9" t="s">
        <v>83</v>
      </c>
      <c r="AP108" s="2">
        <v>1</v>
      </c>
      <c r="AQ108" s="2">
        <v>0</v>
      </c>
      <c r="AR108" s="2">
        <v>1</v>
      </c>
      <c r="AS108" s="2">
        <v>0</v>
      </c>
      <c r="AT108" s="2">
        <v>0</v>
      </c>
      <c r="AU108" s="2">
        <v>0</v>
      </c>
      <c r="AV108" s="2">
        <v>0</v>
      </c>
      <c r="AW108" s="2">
        <v>0</v>
      </c>
      <c r="AX108" s="2">
        <v>0</v>
      </c>
      <c r="AY108" s="2">
        <v>0</v>
      </c>
      <c r="AZ108" s="2">
        <v>1</v>
      </c>
      <c r="BA108" s="9" t="s">
        <v>95</v>
      </c>
      <c r="BB108" s="9" t="s">
        <v>96</v>
      </c>
      <c r="BC108" s="9" t="s">
        <v>350</v>
      </c>
      <c r="BD108" s="9" t="s">
        <v>351</v>
      </c>
    </row>
    <row r="109" spans="1:59" ht="27.5" customHeight="1" x14ac:dyDescent="0.35">
      <c r="A109" s="2" t="s">
        <v>777</v>
      </c>
      <c r="B109" s="2" t="s">
        <v>623</v>
      </c>
      <c r="C109" s="11">
        <v>45179</v>
      </c>
      <c r="D109" s="3" t="s">
        <v>899</v>
      </c>
      <c r="E109" s="3" t="s">
        <v>29</v>
      </c>
      <c r="F109" s="3" t="s">
        <v>148</v>
      </c>
      <c r="G109" s="3" t="s">
        <v>172</v>
      </c>
      <c r="H109" s="3" t="s">
        <v>700</v>
      </c>
      <c r="I109" s="3" t="s">
        <v>709</v>
      </c>
      <c r="J109" s="4" t="s">
        <v>733</v>
      </c>
      <c r="K109" s="4" t="s">
        <v>735</v>
      </c>
      <c r="L109" s="4" t="s">
        <v>69</v>
      </c>
      <c r="M109" s="4" t="s">
        <v>1058</v>
      </c>
      <c r="N109" s="4" t="s">
        <v>348</v>
      </c>
      <c r="O109" s="5" t="s">
        <v>737</v>
      </c>
      <c r="P109" s="5" t="s">
        <v>738</v>
      </c>
      <c r="Q109" s="5" t="s">
        <v>1062</v>
      </c>
      <c r="R109" s="5" t="s">
        <v>1059</v>
      </c>
      <c r="S109" s="5" t="s">
        <v>712</v>
      </c>
      <c r="T109" s="6" t="s">
        <v>538</v>
      </c>
      <c r="U109" s="6">
        <v>30</v>
      </c>
      <c r="V109" s="6" t="s">
        <v>916</v>
      </c>
      <c r="X109" s="6" t="s">
        <v>918</v>
      </c>
      <c r="AC109" s="6" t="s">
        <v>55</v>
      </c>
      <c r="AD109" s="7" t="s">
        <v>715</v>
      </c>
      <c r="AE109" s="7" t="s">
        <v>1053</v>
      </c>
      <c r="AF109" s="7" t="s">
        <v>79</v>
      </c>
      <c r="AM109" s="8" t="s">
        <v>700</v>
      </c>
      <c r="AN109" s="9" t="s">
        <v>417</v>
      </c>
      <c r="AP109" s="2">
        <v>1</v>
      </c>
      <c r="AQ109" s="2">
        <v>0</v>
      </c>
      <c r="AR109" s="2">
        <v>1</v>
      </c>
      <c r="AS109" s="2">
        <v>0</v>
      </c>
      <c r="AT109" s="2">
        <v>0</v>
      </c>
      <c r="AU109" s="2">
        <v>0</v>
      </c>
      <c r="AV109" s="2">
        <v>0</v>
      </c>
      <c r="AW109" s="2">
        <v>0</v>
      </c>
      <c r="AX109" s="2">
        <v>0</v>
      </c>
      <c r="AY109" s="2">
        <v>0</v>
      </c>
      <c r="AZ109" s="2">
        <v>1</v>
      </c>
      <c r="BA109" s="9" t="s">
        <v>537</v>
      </c>
      <c r="BB109" s="9" t="s">
        <v>414</v>
      </c>
      <c r="BC109" s="9" t="s">
        <v>536</v>
      </c>
      <c r="BD109" s="9" t="s">
        <v>562</v>
      </c>
      <c r="BE109" s="9" t="s">
        <v>564</v>
      </c>
      <c r="BF109" s="9" t="s">
        <v>565</v>
      </c>
    </row>
    <row r="110" spans="1:59" ht="27.5" customHeight="1" x14ac:dyDescent="0.35">
      <c r="A110" s="2" t="s">
        <v>778</v>
      </c>
      <c r="B110" s="2" t="s">
        <v>623</v>
      </c>
      <c r="C110" s="11">
        <v>45179</v>
      </c>
      <c r="D110" s="3" t="s">
        <v>899</v>
      </c>
      <c r="E110" s="3" t="s">
        <v>22</v>
      </c>
      <c r="F110" s="3" t="s">
        <v>63</v>
      </c>
      <c r="G110" s="3" t="s">
        <v>161</v>
      </c>
      <c r="H110" s="3" t="s">
        <v>162</v>
      </c>
      <c r="I110" s="3" t="s">
        <v>186</v>
      </c>
      <c r="J110" s="4" t="s">
        <v>736</v>
      </c>
      <c r="K110" s="4" t="s">
        <v>734</v>
      </c>
      <c r="L110" s="4" t="s">
        <v>20</v>
      </c>
      <c r="M110" s="4" t="s">
        <v>1059</v>
      </c>
      <c r="T110" s="6" t="s">
        <v>930</v>
      </c>
      <c r="U110" s="6" t="s">
        <v>935</v>
      </c>
      <c r="V110" s="6" t="s">
        <v>47</v>
      </c>
      <c r="W110" s="6">
        <v>63</v>
      </c>
      <c r="X110" s="6" t="s">
        <v>918</v>
      </c>
      <c r="Y110" s="6" t="s">
        <v>982</v>
      </c>
      <c r="Z110" s="6" t="s">
        <v>983</v>
      </c>
      <c r="AC110" s="6" t="s">
        <v>55</v>
      </c>
      <c r="AD110" s="7" t="s">
        <v>162</v>
      </c>
      <c r="AE110" s="7" t="s">
        <v>1054</v>
      </c>
      <c r="AM110" s="8" t="s">
        <v>162</v>
      </c>
      <c r="AN110" s="9" t="s">
        <v>231</v>
      </c>
      <c r="AP110" s="2">
        <v>0</v>
      </c>
      <c r="AQ110" s="2">
        <v>1</v>
      </c>
      <c r="AR110" s="2">
        <v>0</v>
      </c>
      <c r="AS110" s="2">
        <v>0</v>
      </c>
      <c r="AT110" s="2">
        <v>0</v>
      </c>
      <c r="AU110" s="2">
        <v>0</v>
      </c>
      <c r="AV110" s="2">
        <v>0</v>
      </c>
      <c r="AW110" s="2">
        <v>0</v>
      </c>
      <c r="AX110" s="2">
        <v>0</v>
      </c>
      <c r="AY110" s="2">
        <v>0</v>
      </c>
      <c r="AZ110" s="2">
        <v>0</v>
      </c>
      <c r="BA110" s="9" t="s">
        <v>271</v>
      </c>
      <c r="BB110" s="9" t="s">
        <v>272</v>
      </c>
      <c r="BC110" s="9" t="s">
        <v>273</v>
      </c>
      <c r="BD110" s="9" t="s">
        <v>274</v>
      </c>
      <c r="BE110" s="9" t="s">
        <v>275</v>
      </c>
      <c r="BF110" s="9" t="s">
        <v>276</v>
      </c>
      <c r="BG110" s="9" t="s">
        <v>238</v>
      </c>
    </row>
    <row r="111" spans="1:59" ht="27.5" customHeight="1" x14ac:dyDescent="0.35">
      <c r="A111" s="2" t="s">
        <v>779</v>
      </c>
      <c r="B111" s="2" t="s">
        <v>623</v>
      </c>
      <c r="C111" s="11">
        <v>45180</v>
      </c>
      <c r="D111" s="3" t="s">
        <v>899</v>
      </c>
      <c r="E111" s="3" t="s">
        <v>15</v>
      </c>
      <c r="F111" s="3" t="s">
        <v>148</v>
      </c>
      <c r="G111" s="3" t="s">
        <v>169</v>
      </c>
      <c r="H111" s="3" t="s">
        <v>137</v>
      </c>
      <c r="I111" s="3" t="s">
        <v>708</v>
      </c>
      <c r="J111" s="4" t="s">
        <v>733</v>
      </c>
      <c r="K111" s="4" t="s">
        <v>735</v>
      </c>
      <c r="L111" s="4" t="s">
        <v>69</v>
      </c>
      <c r="M111" s="4" t="s">
        <v>1058</v>
      </c>
      <c r="N111" s="4" t="s">
        <v>80</v>
      </c>
      <c r="O111" s="5" t="s">
        <v>737</v>
      </c>
      <c r="P111" s="5" t="s">
        <v>738</v>
      </c>
      <c r="Q111" s="5" t="s">
        <v>1062</v>
      </c>
      <c r="R111" s="5" t="s">
        <v>1059</v>
      </c>
      <c r="S111" s="5" t="s">
        <v>712</v>
      </c>
      <c r="T111" s="6" t="s">
        <v>955</v>
      </c>
      <c r="U111" s="6" t="s">
        <v>935</v>
      </c>
      <c r="V111" s="6" t="s">
        <v>47</v>
      </c>
      <c r="X111" s="6" t="s">
        <v>918</v>
      </c>
      <c r="Y111" s="6" t="s">
        <v>11</v>
      </c>
      <c r="Z111" s="6" t="s">
        <v>118</v>
      </c>
      <c r="AB111" s="6" t="s">
        <v>119</v>
      </c>
      <c r="AC111" s="6" t="s">
        <v>55</v>
      </c>
      <c r="AD111" s="7" t="s">
        <v>714</v>
      </c>
      <c r="AE111" s="7" t="s">
        <v>1053</v>
      </c>
      <c r="AF111" s="7" t="s">
        <v>79</v>
      </c>
      <c r="AG111" s="8" t="s">
        <v>120</v>
      </c>
      <c r="AH111" s="8" t="s">
        <v>121</v>
      </c>
      <c r="AI111" s="17">
        <v>45158</v>
      </c>
      <c r="AJ111" s="8" t="s">
        <v>122</v>
      </c>
      <c r="AL111" s="8" t="s">
        <v>1041</v>
      </c>
      <c r="AM111" s="8" t="s">
        <v>339</v>
      </c>
      <c r="AN111" s="9" t="s">
        <v>82</v>
      </c>
      <c r="AP111" s="2">
        <v>1</v>
      </c>
      <c r="AQ111" s="2">
        <v>0</v>
      </c>
      <c r="AR111" s="2">
        <v>1</v>
      </c>
      <c r="AS111" s="2">
        <v>0</v>
      </c>
      <c r="AT111" s="2">
        <v>0</v>
      </c>
      <c r="AU111" s="2">
        <v>0</v>
      </c>
      <c r="AV111" s="2">
        <v>0</v>
      </c>
      <c r="AW111" s="2">
        <v>0</v>
      </c>
      <c r="AX111" s="2">
        <v>0</v>
      </c>
      <c r="AY111" s="2">
        <v>0</v>
      </c>
      <c r="AZ111" s="2">
        <v>1</v>
      </c>
      <c r="BA111" s="9" t="s">
        <v>694</v>
      </c>
      <c r="BB111" s="9" t="s">
        <v>94</v>
      </c>
    </row>
    <row r="112" spans="1:59" ht="27.5" customHeight="1" x14ac:dyDescent="0.35">
      <c r="A112" s="2" t="s">
        <v>780</v>
      </c>
      <c r="B112" s="2" t="s">
        <v>623</v>
      </c>
      <c r="C112" s="11">
        <v>45180</v>
      </c>
      <c r="D112" s="3" t="s">
        <v>899</v>
      </c>
      <c r="E112" s="3" t="s">
        <v>15</v>
      </c>
      <c r="F112" s="3" t="s">
        <v>148</v>
      </c>
      <c r="G112" s="3" t="s">
        <v>169</v>
      </c>
      <c r="H112" s="3" t="s">
        <v>701</v>
      </c>
      <c r="I112" s="3" t="s">
        <v>705</v>
      </c>
      <c r="J112" s="4" t="s">
        <v>733</v>
      </c>
      <c r="K112" s="4" t="s">
        <v>735</v>
      </c>
      <c r="L112" s="4" t="s">
        <v>69</v>
      </c>
      <c r="M112" s="4" t="s">
        <v>1058</v>
      </c>
      <c r="N112" s="4" t="s">
        <v>352</v>
      </c>
      <c r="O112" s="5" t="s">
        <v>737</v>
      </c>
      <c r="P112" s="5" t="s">
        <v>738</v>
      </c>
      <c r="Q112" s="5" t="s">
        <v>1062</v>
      </c>
      <c r="R112" s="5" t="s">
        <v>1059</v>
      </c>
      <c r="S112" s="5" t="s">
        <v>712</v>
      </c>
      <c r="T112" s="6" t="s">
        <v>964</v>
      </c>
      <c r="U112" s="6" t="s">
        <v>935</v>
      </c>
      <c r="V112" s="6" t="s">
        <v>47</v>
      </c>
      <c r="W112" s="6">
        <v>59</v>
      </c>
      <c r="X112" s="6" t="s">
        <v>918</v>
      </c>
      <c r="Y112" s="6" t="s">
        <v>524</v>
      </c>
      <c r="Z112" s="6" t="s">
        <v>105</v>
      </c>
      <c r="AB112" s="6" t="s">
        <v>578</v>
      </c>
      <c r="AC112" s="6" t="s">
        <v>55</v>
      </c>
      <c r="AD112" s="7" t="s">
        <v>714</v>
      </c>
      <c r="AE112" s="7" t="s">
        <v>1053</v>
      </c>
      <c r="AF112" s="7" t="s">
        <v>79</v>
      </c>
      <c r="AG112" s="8" t="s">
        <v>112</v>
      </c>
      <c r="AH112" s="8" t="s">
        <v>113</v>
      </c>
      <c r="AI112" s="17">
        <v>45156</v>
      </c>
      <c r="AJ112" s="8" t="s">
        <v>114</v>
      </c>
      <c r="AK112" s="8">
        <v>2</v>
      </c>
      <c r="AL112" s="8" t="s">
        <v>999</v>
      </c>
      <c r="AM112" s="8" t="s">
        <v>701</v>
      </c>
      <c r="AN112" s="9" t="s">
        <v>83</v>
      </c>
      <c r="AP112" s="2">
        <v>1</v>
      </c>
      <c r="AQ112" s="2">
        <v>0</v>
      </c>
      <c r="AR112" s="2">
        <v>1</v>
      </c>
      <c r="AS112" s="2">
        <v>0</v>
      </c>
      <c r="AT112" s="2">
        <v>0</v>
      </c>
      <c r="AU112" s="2">
        <v>0</v>
      </c>
      <c r="AV112" s="2">
        <v>0</v>
      </c>
      <c r="AW112" s="2">
        <v>0</v>
      </c>
      <c r="AX112" s="2">
        <v>0</v>
      </c>
      <c r="AY112" s="2">
        <v>0</v>
      </c>
      <c r="AZ112" s="2">
        <v>1</v>
      </c>
      <c r="BA112" s="9" t="s">
        <v>95</v>
      </c>
      <c r="BB112" s="9" t="s">
        <v>96</v>
      </c>
      <c r="BC112" s="9" t="s">
        <v>350</v>
      </c>
      <c r="BD112" s="9" t="s">
        <v>351</v>
      </c>
    </row>
    <row r="113" spans="1:58" ht="27.5" customHeight="1" x14ac:dyDescent="0.35">
      <c r="A113" s="2" t="s">
        <v>781</v>
      </c>
      <c r="B113" s="2" t="s">
        <v>623</v>
      </c>
      <c r="C113" s="11">
        <v>45180</v>
      </c>
      <c r="D113" s="3" t="s">
        <v>899</v>
      </c>
      <c r="E113" s="3" t="s">
        <v>29</v>
      </c>
      <c r="F113" s="3" t="s">
        <v>148</v>
      </c>
      <c r="G113" s="3" t="s">
        <v>172</v>
      </c>
      <c r="H113" s="3" t="s">
        <v>700</v>
      </c>
      <c r="I113" s="3" t="s">
        <v>709</v>
      </c>
      <c r="J113" s="4" t="s">
        <v>733</v>
      </c>
      <c r="K113" s="4" t="s">
        <v>735</v>
      </c>
      <c r="L113" s="4" t="s">
        <v>69</v>
      </c>
      <c r="M113" s="4" t="s">
        <v>1058</v>
      </c>
      <c r="N113" s="4" t="s">
        <v>348</v>
      </c>
      <c r="O113" s="5" t="s">
        <v>737</v>
      </c>
      <c r="P113" s="5" t="s">
        <v>738</v>
      </c>
      <c r="Q113" s="5" t="s">
        <v>1062</v>
      </c>
      <c r="R113" s="5" t="s">
        <v>1059</v>
      </c>
      <c r="S113" s="5" t="s">
        <v>712</v>
      </c>
      <c r="T113" s="6" t="s">
        <v>538</v>
      </c>
      <c r="U113" s="6">
        <v>30</v>
      </c>
      <c r="V113" s="6" t="s">
        <v>916</v>
      </c>
      <c r="X113" s="6" t="s">
        <v>918</v>
      </c>
      <c r="AC113" s="6" t="s">
        <v>55</v>
      </c>
      <c r="AD113" s="7" t="s">
        <v>715</v>
      </c>
      <c r="AE113" s="7" t="s">
        <v>1053</v>
      </c>
      <c r="AF113" s="7" t="s">
        <v>79</v>
      </c>
      <c r="AM113" s="8" t="s">
        <v>700</v>
      </c>
      <c r="AN113" s="9" t="s">
        <v>417</v>
      </c>
      <c r="AP113" s="2">
        <v>1</v>
      </c>
      <c r="AQ113" s="2">
        <v>0</v>
      </c>
      <c r="AR113" s="2">
        <v>1</v>
      </c>
      <c r="AS113" s="2">
        <v>0</v>
      </c>
      <c r="AT113" s="2">
        <v>0</v>
      </c>
      <c r="AU113" s="2">
        <v>0</v>
      </c>
      <c r="AV113" s="2">
        <v>0</v>
      </c>
      <c r="AW113" s="2">
        <v>0</v>
      </c>
      <c r="AX113" s="2">
        <v>0</v>
      </c>
      <c r="AY113" s="2">
        <v>0</v>
      </c>
      <c r="AZ113" s="2">
        <v>1</v>
      </c>
      <c r="BA113" s="9" t="s">
        <v>537</v>
      </c>
      <c r="BB113" s="9" t="s">
        <v>414</v>
      </c>
      <c r="BC113" s="9" t="s">
        <v>536</v>
      </c>
      <c r="BD113" s="9" t="s">
        <v>562</v>
      </c>
      <c r="BE113" s="9" t="s">
        <v>564</v>
      </c>
      <c r="BF113" s="9" t="s">
        <v>565</v>
      </c>
    </row>
    <row r="114" spans="1:58" ht="27.5" customHeight="1" x14ac:dyDescent="0.35">
      <c r="A114" s="2" t="s">
        <v>782</v>
      </c>
      <c r="B114" s="2" t="s">
        <v>623</v>
      </c>
      <c r="C114" s="11">
        <v>45180</v>
      </c>
      <c r="D114" s="3" t="s">
        <v>899</v>
      </c>
      <c r="E114" s="3" t="s">
        <v>15</v>
      </c>
      <c r="F114" s="3" t="s">
        <v>148</v>
      </c>
      <c r="G114" s="3" t="s">
        <v>169</v>
      </c>
      <c r="H114" s="3" t="s">
        <v>159</v>
      </c>
      <c r="J114" s="4" t="s">
        <v>736</v>
      </c>
      <c r="K114" s="4" t="s">
        <v>734</v>
      </c>
      <c r="L114" s="4" t="s">
        <v>1061</v>
      </c>
      <c r="M114" s="4" t="s">
        <v>1060</v>
      </c>
      <c r="N114" s="4" t="s">
        <v>391</v>
      </c>
      <c r="T114" s="6" t="s">
        <v>390</v>
      </c>
      <c r="U114" s="6" t="s">
        <v>957</v>
      </c>
      <c r="V114" s="6" t="s">
        <v>916</v>
      </c>
      <c r="X114" s="6" t="s">
        <v>918</v>
      </c>
      <c r="AC114" s="6" t="s">
        <v>55</v>
      </c>
      <c r="AD114" s="7" t="s">
        <v>159</v>
      </c>
      <c r="AE114" s="7" t="s">
        <v>1053</v>
      </c>
      <c r="AM114" s="8" t="s">
        <v>159</v>
      </c>
      <c r="AP114" s="2">
        <v>0</v>
      </c>
      <c r="AQ114" s="2">
        <v>0</v>
      </c>
      <c r="AR114" s="2">
        <v>1</v>
      </c>
      <c r="AS114" s="2">
        <v>0</v>
      </c>
      <c r="AT114" s="2">
        <v>0</v>
      </c>
      <c r="AU114" s="2">
        <v>0</v>
      </c>
      <c r="AV114" s="2">
        <v>0</v>
      </c>
      <c r="AW114" s="2">
        <v>0</v>
      </c>
      <c r="AX114" s="2">
        <v>0</v>
      </c>
      <c r="AY114" s="2">
        <v>0</v>
      </c>
      <c r="AZ114" s="2">
        <v>0</v>
      </c>
      <c r="BA114" s="9" t="s">
        <v>386</v>
      </c>
      <c r="BB114" s="9" t="s">
        <v>385</v>
      </c>
      <c r="BC114" s="9" t="s">
        <v>145</v>
      </c>
      <c r="BD114" s="9" t="s">
        <v>539</v>
      </c>
    </row>
    <row r="115" spans="1:58" ht="27.5" customHeight="1" x14ac:dyDescent="0.35">
      <c r="A115" s="2" t="s">
        <v>783</v>
      </c>
      <c r="B115" s="2" t="s">
        <v>623</v>
      </c>
      <c r="C115" s="11">
        <v>45180</v>
      </c>
      <c r="D115" s="3" t="s">
        <v>899</v>
      </c>
      <c r="E115" s="3" t="s">
        <v>11</v>
      </c>
      <c r="F115" s="3" t="s">
        <v>63</v>
      </c>
      <c r="G115" s="3" t="s">
        <v>146</v>
      </c>
      <c r="H115" s="3" t="s">
        <v>354</v>
      </c>
      <c r="J115" s="4" t="s">
        <v>736</v>
      </c>
      <c r="K115" s="4" t="s">
        <v>734</v>
      </c>
      <c r="L115" s="4" t="s">
        <v>1061</v>
      </c>
      <c r="M115" s="4" t="s">
        <v>1060</v>
      </c>
      <c r="N115" s="4" t="s">
        <v>391</v>
      </c>
      <c r="T115" s="6" t="s">
        <v>389</v>
      </c>
      <c r="U115" s="6" t="s">
        <v>957</v>
      </c>
      <c r="V115" s="6" t="s">
        <v>916</v>
      </c>
      <c r="X115" s="6" t="s">
        <v>918</v>
      </c>
      <c r="AC115" s="6" t="s">
        <v>55</v>
      </c>
      <c r="AD115" s="7" t="s">
        <v>354</v>
      </c>
      <c r="AE115" s="7" t="s">
        <v>1053</v>
      </c>
      <c r="AM115" s="8" t="s">
        <v>354</v>
      </c>
      <c r="AP115" s="2">
        <v>0</v>
      </c>
      <c r="AQ115" s="2">
        <v>0</v>
      </c>
      <c r="AR115" s="2">
        <v>1</v>
      </c>
      <c r="AS115" s="2">
        <v>0</v>
      </c>
      <c r="AT115" s="2">
        <v>0</v>
      </c>
      <c r="AU115" s="2">
        <v>0</v>
      </c>
      <c r="AV115" s="2">
        <v>0</v>
      </c>
      <c r="AW115" s="2">
        <v>0</v>
      </c>
      <c r="AX115" s="2">
        <v>0</v>
      </c>
      <c r="AY115" s="2">
        <v>0</v>
      </c>
      <c r="AZ115" s="2">
        <v>0</v>
      </c>
      <c r="BA115" s="9" t="s">
        <v>386</v>
      </c>
      <c r="BB115" s="9" t="s">
        <v>385</v>
      </c>
      <c r="BC115" s="9" t="s">
        <v>145</v>
      </c>
      <c r="BD115" s="9" t="s">
        <v>539</v>
      </c>
    </row>
    <row r="116" spans="1:58" ht="27.5" customHeight="1" x14ac:dyDescent="0.35">
      <c r="A116" s="2" t="s">
        <v>784</v>
      </c>
      <c r="B116" s="2" t="s">
        <v>623</v>
      </c>
      <c r="C116" s="11">
        <v>45181</v>
      </c>
      <c r="D116" s="3" t="s">
        <v>899</v>
      </c>
      <c r="E116" s="3" t="s">
        <v>15</v>
      </c>
      <c r="F116" s="3" t="s">
        <v>148</v>
      </c>
      <c r="G116" s="3" t="s">
        <v>169</v>
      </c>
      <c r="H116" s="3" t="s">
        <v>137</v>
      </c>
      <c r="I116" s="3" t="s">
        <v>708</v>
      </c>
      <c r="J116" s="4" t="s">
        <v>733</v>
      </c>
      <c r="K116" s="4" t="s">
        <v>735</v>
      </c>
      <c r="L116" s="4" t="s">
        <v>69</v>
      </c>
      <c r="M116" s="4" t="s">
        <v>1058</v>
      </c>
      <c r="N116" s="4" t="s">
        <v>80</v>
      </c>
      <c r="O116" s="5" t="s">
        <v>737</v>
      </c>
      <c r="P116" s="5" t="s">
        <v>738</v>
      </c>
      <c r="Q116" s="5" t="s">
        <v>1062</v>
      </c>
      <c r="R116" s="5" t="s">
        <v>1059</v>
      </c>
      <c r="S116" s="5" t="s">
        <v>712</v>
      </c>
      <c r="T116" s="6" t="s">
        <v>955</v>
      </c>
      <c r="U116" s="6" t="s">
        <v>935</v>
      </c>
      <c r="V116" s="6" t="s">
        <v>47</v>
      </c>
      <c r="X116" s="6" t="s">
        <v>918</v>
      </c>
      <c r="Y116" s="6" t="s">
        <v>11</v>
      </c>
      <c r="Z116" s="6" t="s">
        <v>118</v>
      </c>
      <c r="AB116" s="6" t="s">
        <v>119</v>
      </c>
      <c r="AC116" s="6" t="s">
        <v>55</v>
      </c>
      <c r="AD116" s="7" t="s">
        <v>714</v>
      </c>
      <c r="AE116" s="7" t="s">
        <v>1053</v>
      </c>
      <c r="AF116" s="7" t="s">
        <v>79</v>
      </c>
      <c r="AG116" s="8" t="s">
        <v>120</v>
      </c>
      <c r="AH116" s="8" t="s">
        <v>121</v>
      </c>
      <c r="AI116" s="17">
        <v>45158</v>
      </c>
      <c r="AJ116" s="8" t="s">
        <v>122</v>
      </c>
      <c r="AL116" s="8" t="s">
        <v>1041</v>
      </c>
      <c r="AM116" s="8" t="s">
        <v>339</v>
      </c>
      <c r="AN116" s="9" t="s">
        <v>82</v>
      </c>
      <c r="AO116" s="9" t="s">
        <v>338</v>
      </c>
      <c r="AP116" s="2">
        <v>1</v>
      </c>
      <c r="AQ116" s="2">
        <v>0</v>
      </c>
      <c r="AR116" s="2">
        <v>1</v>
      </c>
      <c r="AS116" s="2">
        <v>0</v>
      </c>
      <c r="AT116" s="2">
        <v>0</v>
      </c>
      <c r="AU116" s="2">
        <v>0</v>
      </c>
      <c r="AV116" s="2">
        <v>0</v>
      </c>
      <c r="AW116" s="2">
        <v>0</v>
      </c>
      <c r="AX116" s="2">
        <v>0</v>
      </c>
      <c r="AY116" s="2">
        <v>0</v>
      </c>
      <c r="AZ116" s="2">
        <v>1</v>
      </c>
      <c r="BA116" s="9" t="s">
        <v>694</v>
      </c>
      <c r="BB116" s="9" t="s">
        <v>94</v>
      </c>
    </row>
    <row r="117" spans="1:58" ht="27.5" customHeight="1" x14ac:dyDescent="0.35">
      <c r="A117" s="2" t="s">
        <v>785</v>
      </c>
      <c r="B117" s="2" t="s">
        <v>623</v>
      </c>
      <c r="C117" s="11">
        <v>45181</v>
      </c>
      <c r="D117" s="3" t="s">
        <v>899</v>
      </c>
      <c r="E117" s="3" t="s">
        <v>15</v>
      </c>
      <c r="F117" s="3" t="s">
        <v>148</v>
      </c>
      <c r="G117" s="3" t="s">
        <v>169</v>
      </c>
      <c r="H117" s="3" t="s">
        <v>701</v>
      </c>
      <c r="I117" s="3" t="s">
        <v>705</v>
      </c>
      <c r="J117" s="4" t="s">
        <v>733</v>
      </c>
      <c r="K117" s="4" t="s">
        <v>735</v>
      </c>
      <c r="L117" s="4" t="s">
        <v>69</v>
      </c>
      <c r="M117" s="4" t="s">
        <v>1058</v>
      </c>
      <c r="N117" s="4" t="s">
        <v>352</v>
      </c>
      <c r="O117" s="5" t="s">
        <v>737</v>
      </c>
      <c r="P117" s="5" t="s">
        <v>738</v>
      </c>
      <c r="Q117" s="5" t="s">
        <v>1062</v>
      </c>
      <c r="R117" s="5" t="s">
        <v>1059</v>
      </c>
      <c r="S117" s="5" t="s">
        <v>712</v>
      </c>
      <c r="T117" s="6" t="s">
        <v>964</v>
      </c>
      <c r="U117" s="6" t="s">
        <v>935</v>
      </c>
      <c r="V117" s="6" t="s">
        <v>47</v>
      </c>
      <c r="W117" s="6">
        <v>59</v>
      </c>
      <c r="X117" s="6" t="s">
        <v>918</v>
      </c>
      <c r="Y117" s="6" t="s">
        <v>524</v>
      </c>
      <c r="Z117" s="6" t="s">
        <v>105</v>
      </c>
      <c r="AB117" s="6" t="s">
        <v>578</v>
      </c>
      <c r="AC117" s="6" t="s">
        <v>55</v>
      </c>
      <c r="AD117" s="7" t="s">
        <v>714</v>
      </c>
      <c r="AE117" s="7" t="s">
        <v>1053</v>
      </c>
      <c r="AF117" s="7" t="s">
        <v>79</v>
      </c>
      <c r="AG117" s="8" t="s">
        <v>112</v>
      </c>
      <c r="AH117" s="8" t="s">
        <v>113</v>
      </c>
      <c r="AI117" s="17">
        <v>45156</v>
      </c>
      <c r="AJ117" s="8" t="s">
        <v>114</v>
      </c>
      <c r="AK117" s="8">
        <v>2</v>
      </c>
      <c r="AL117" s="8" t="s">
        <v>1000</v>
      </c>
      <c r="AM117" s="8" t="s">
        <v>701</v>
      </c>
      <c r="AN117" s="9" t="s">
        <v>83</v>
      </c>
      <c r="AP117" s="2">
        <v>1</v>
      </c>
      <c r="AQ117" s="2">
        <v>0</v>
      </c>
      <c r="AR117" s="2">
        <v>1</v>
      </c>
      <c r="AS117" s="2">
        <v>0</v>
      </c>
      <c r="AT117" s="2">
        <v>0</v>
      </c>
      <c r="AU117" s="2">
        <v>0</v>
      </c>
      <c r="AV117" s="2">
        <v>0</v>
      </c>
      <c r="AW117" s="2">
        <v>0</v>
      </c>
      <c r="AX117" s="2">
        <v>0</v>
      </c>
      <c r="AY117" s="2">
        <v>0</v>
      </c>
      <c r="AZ117" s="2">
        <v>1</v>
      </c>
      <c r="BA117" s="9" t="s">
        <v>95</v>
      </c>
      <c r="BB117" s="9" t="s">
        <v>96</v>
      </c>
      <c r="BC117" s="9" t="s">
        <v>350</v>
      </c>
      <c r="BD117" s="9" t="s">
        <v>351</v>
      </c>
      <c r="BF117" s="9" t="s">
        <v>350</v>
      </c>
    </row>
    <row r="118" spans="1:58" ht="27.5" customHeight="1" x14ac:dyDescent="0.35">
      <c r="A118" s="2" t="s">
        <v>786</v>
      </c>
      <c r="B118" s="2" t="s">
        <v>623</v>
      </c>
      <c r="C118" s="11">
        <v>45181</v>
      </c>
      <c r="D118" s="3" t="s">
        <v>899</v>
      </c>
      <c r="E118" s="3" t="s">
        <v>29</v>
      </c>
      <c r="F118" s="3" t="s">
        <v>148</v>
      </c>
      <c r="G118" s="3" t="s">
        <v>172</v>
      </c>
      <c r="H118" s="3" t="s">
        <v>700</v>
      </c>
      <c r="I118" s="3" t="s">
        <v>709</v>
      </c>
      <c r="J118" s="4" t="s">
        <v>733</v>
      </c>
      <c r="K118" s="4" t="s">
        <v>735</v>
      </c>
      <c r="L118" s="4" t="s">
        <v>69</v>
      </c>
      <c r="M118" s="4" t="s">
        <v>1058</v>
      </c>
      <c r="N118" s="4" t="s">
        <v>348</v>
      </c>
      <c r="O118" s="5" t="s">
        <v>737</v>
      </c>
      <c r="P118" s="5" t="s">
        <v>738</v>
      </c>
      <c r="Q118" s="5" t="s">
        <v>1062</v>
      </c>
      <c r="R118" s="5" t="s">
        <v>1059</v>
      </c>
      <c r="S118" s="5" t="s">
        <v>712</v>
      </c>
      <c r="T118" s="6" t="s">
        <v>538</v>
      </c>
      <c r="U118" s="6">
        <v>30</v>
      </c>
      <c r="V118" s="6" t="s">
        <v>916</v>
      </c>
      <c r="X118" s="6" t="s">
        <v>918</v>
      </c>
      <c r="AC118" s="6" t="s">
        <v>55</v>
      </c>
      <c r="AD118" s="7" t="s">
        <v>715</v>
      </c>
      <c r="AE118" s="7" t="s">
        <v>1053</v>
      </c>
      <c r="AF118" s="7" t="s">
        <v>79</v>
      </c>
      <c r="AM118" s="8" t="s">
        <v>700</v>
      </c>
      <c r="AN118" s="9" t="s">
        <v>417</v>
      </c>
      <c r="AP118" s="2">
        <v>1</v>
      </c>
      <c r="AQ118" s="2">
        <v>0</v>
      </c>
      <c r="AR118" s="2">
        <v>1</v>
      </c>
      <c r="AS118" s="2">
        <v>0</v>
      </c>
      <c r="AT118" s="2">
        <v>0</v>
      </c>
      <c r="AU118" s="2">
        <v>0</v>
      </c>
      <c r="AV118" s="2">
        <v>0</v>
      </c>
      <c r="AW118" s="2">
        <v>0</v>
      </c>
      <c r="AX118" s="2">
        <v>0</v>
      </c>
      <c r="AY118" s="2">
        <v>0</v>
      </c>
      <c r="AZ118" s="2">
        <v>1</v>
      </c>
      <c r="BA118" s="9" t="s">
        <v>537</v>
      </c>
      <c r="BB118" s="9" t="s">
        <v>414</v>
      </c>
      <c r="BC118" s="9" t="s">
        <v>536</v>
      </c>
      <c r="BD118" s="9" t="s">
        <v>562</v>
      </c>
      <c r="BE118" s="9" t="s">
        <v>564</v>
      </c>
      <c r="BF118" s="9" t="s">
        <v>565</v>
      </c>
    </row>
    <row r="119" spans="1:58" ht="27.5" customHeight="1" x14ac:dyDescent="0.35">
      <c r="A119" s="2" t="s">
        <v>787</v>
      </c>
      <c r="B119" s="2" t="s">
        <v>623</v>
      </c>
      <c r="C119" s="11">
        <v>45181</v>
      </c>
      <c r="D119" s="3" t="s">
        <v>899</v>
      </c>
      <c r="E119" s="3" t="s">
        <v>15</v>
      </c>
      <c r="F119" s="3" t="s">
        <v>148</v>
      </c>
      <c r="G119" s="3" t="s">
        <v>169</v>
      </c>
      <c r="H119" s="3" t="s">
        <v>76</v>
      </c>
      <c r="J119" s="4" t="s">
        <v>736</v>
      </c>
      <c r="K119" s="4" t="s">
        <v>734</v>
      </c>
      <c r="L119" s="4" t="s">
        <v>1061</v>
      </c>
      <c r="M119" s="4" t="s">
        <v>1059</v>
      </c>
      <c r="N119" s="4" t="s">
        <v>392</v>
      </c>
      <c r="T119" s="6" t="s">
        <v>954</v>
      </c>
      <c r="U119" s="6" t="s">
        <v>935</v>
      </c>
      <c r="V119" s="6" t="s">
        <v>35</v>
      </c>
      <c r="W119" s="6">
        <v>64</v>
      </c>
      <c r="X119" s="6" t="s">
        <v>918</v>
      </c>
      <c r="Y119" s="6" t="s">
        <v>11</v>
      </c>
      <c r="Z119" s="6" t="s">
        <v>126</v>
      </c>
      <c r="AB119" s="6" t="s">
        <v>49</v>
      </c>
      <c r="AC119" s="6" t="s">
        <v>49</v>
      </c>
      <c r="AD119" s="7" t="s">
        <v>76</v>
      </c>
      <c r="AE119" s="7" t="s">
        <v>1053</v>
      </c>
      <c r="AG119" s="8" t="s">
        <v>135</v>
      </c>
      <c r="AH119" s="8" t="s">
        <v>136</v>
      </c>
      <c r="AL119" s="8" t="s">
        <v>140</v>
      </c>
      <c r="AM119" s="8" t="s">
        <v>76</v>
      </c>
      <c r="AP119" s="2">
        <v>1</v>
      </c>
      <c r="AQ119" s="2">
        <v>0</v>
      </c>
      <c r="AR119" s="2">
        <v>1</v>
      </c>
      <c r="AS119" s="2">
        <v>0</v>
      </c>
      <c r="AT119" s="2">
        <v>0</v>
      </c>
      <c r="AU119" s="2">
        <v>0</v>
      </c>
      <c r="AV119" s="2">
        <v>0</v>
      </c>
      <c r="AW119" s="2">
        <v>1</v>
      </c>
      <c r="AX119" s="2">
        <v>0</v>
      </c>
      <c r="AY119" s="2">
        <v>0</v>
      </c>
      <c r="AZ119" s="2">
        <v>0</v>
      </c>
      <c r="BA119" s="9" t="s">
        <v>411</v>
      </c>
      <c r="BB119" s="9" t="s">
        <v>410</v>
      </c>
    </row>
    <row r="120" spans="1:58" ht="27.5" customHeight="1" x14ac:dyDescent="0.35">
      <c r="A120" s="2" t="s">
        <v>788</v>
      </c>
      <c r="B120" s="2" t="s">
        <v>623</v>
      </c>
      <c r="C120" s="11">
        <v>45182</v>
      </c>
      <c r="D120" s="3" t="s">
        <v>899</v>
      </c>
      <c r="E120" s="3" t="s">
        <v>15</v>
      </c>
      <c r="F120" s="3" t="s">
        <v>148</v>
      </c>
      <c r="G120" s="3" t="s">
        <v>169</v>
      </c>
      <c r="H120" s="3" t="s">
        <v>701</v>
      </c>
      <c r="I120" s="3" t="s">
        <v>705</v>
      </c>
      <c r="J120" s="4" t="s">
        <v>733</v>
      </c>
      <c r="K120" s="4" t="s">
        <v>735</v>
      </c>
      <c r="L120" s="4" t="s">
        <v>69</v>
      </c>
      <c r="M120" s="4" t="s">
        <v>1058</v>
      </c>
      <c r="N120" s="4" t="s">
        <v>80</v>
      </c>
      <c r="O120" s="5" t="s">
        <v>737</v>
      </c>
      <c r="P120" s="5" t="s">
        <v>738</v>
      </c>
      <c r="Q120" s="5" t="s">
        <v>1062</v>
      </c>
      <c r="R120" s="5" t="s">
        <v>1059</v>
      </c>
      <c r="S120" s="5" t="s">
        <v>712</v>
      </c>
      <c r="T120" s="6" t="s">
        <v>964</v>
      </c>
      <c r="U120" s="6" t="s">
        <v>935</v>
      </c>
      <c r="V120" s="6" t="s">
        <v>47</v>
      </c>
      <c r="W120" s="6">
        <v>59</v>
      </c>
      <c r="X120" s="6" t="s">
        <v>918</v>
      </c>
      <c r="Y120" s="6" t="s">
        <v>524</v>
      </c>
      <c r="Z120" s="6" t="s">
        <v>105</v>
      </c>
      <c r="AB120" s="6" t="s">
        <v>578</v>
      </c>
      <c r="AC120" s="6" t="s">
        <v>55</v>
      </c>
      <c r="AD120" s="7" t="s">
        <v>714</v>
      </c>
      <c r="AE120" s="7" t="s">
        <v>1053</v>
      </c>
      <c r="AF120" s="7" t="s">
        <v>79</v>
      </c>
      <c r="AG120" s="8" t="s">
        <v>112</v>
      </c>
      <c r="AH120" s="8" t="s">
        <v>113</v>
      </c>
      <c r="AI120" s="17">
        <v>45156</v>
      </c>
      <c r="AJ120" s="8" t="s">
        <v>114</v>
      </c>
      <c r="AK120" s="8">
        <v>2</v>
      </c>
      <c r="AL120" s="8" t="s">
        <v>1001</v>
      </c>
      <c r="AM120" s="8" t="s">
        <v>701</v>
      </c>
      <c r="AN120" s="9" t="s">
        <v>83</v>
      </c>
      <c r="AP120" s="2">
        <v>1</v>
      </c>
      <c r="AQ120" s="2">
        <v>0</v>
      </c>
      <c r="AR120" s="2">
        <v>1</v>
      </c>
      <c r="AS120" s="2">
        <v>0</v>
      </c>
      <c r="AT120" s="2">
        <v>0</v>
      </c>
      <c r="AU120" s="2">
        <v>0</v>
      </c>
      <c r="AV120" s="2">
        <v>0</v>
      </c>
      <c r="AW120" s="2">
        <v>0</v>
      </c>
      <c r="AX120" s="2">
        <v>0</v>
      </c>
      <c r="AY120" s="2">
        <v>0</v>
      </c>
      <c r="AZ120" s="2">
        <v>1</v>
      </c>
      <c r="BA120" s="9" t="s">
        <v>95</v>
      </c>
      <c r="BB120" s="9" t="s">
        <v>96</v>
      </c>
    </row>
    <row r="121" spans="1:58" ht="27.5" customHeight="1" x14ac:dyDescent="0.35">
      <c r="A121" s="2" t="s">
        <v>789</v>
      </c>
      <c r="B121" s="2" t="s">
        <v>623</v>
      </c>
      <c r="C121" s="11">
        <v>45182</v>
      </c>
      <c r="D121" s="3" t="s">
        <v>899</v>
      </c>
      <c r="E121" s="3" t="s">
        <v>29</v>
      </c>
      <c r="F121" s="3" t="s">
        <v>148</v>
      </c>
      <c r="G121" s="3" t="s">
        <v>172</v>
      </c>
      <c r="H121" s="3" t="s">
        <v>700</v>
      </c>
      <c r="I121" s="3" t="s">
        <v>709</v>
      </c>
      <c r="J121" s="4" t="s">
        <v>733</v>
      </c>
      <c r="K121" s="4" t="s">
        <v>735</v>
      </c>
      <c r="L121" s="4" t="s">
        <v>69</v>
      </c>
      <c r="M121" s="4" t="s">
        <v>1058</v>
      </c>
      <c r="N121" s="4" t="s">
        <v>348</v>
      </c>
      <c r="O121" s="5" t="s">
        <v>737</v>
      </c>
      <c r="P121" s="5" t="s">
        <v>738</v>
      </c>
      <c r="Q121" s="5" t="s">
        <v>1062</v>
      </c>
      <c r="R121" s="5" t="s">
        <v>1059</v>
      </c>
      <c r="S121" s="5" t="s">
        <v>712</v>
      </c>
      <c r="T121" s="6" t="s">
        <v>538</v>
      </c>
      <c r="U121" s="6">
        <v>30</v>
      </c>
      <c r="V121" s="6" t="s">
        <v>916</v>
      </c>
      <c r="X121" s="6" t="s">
        <v>918</v>
      </c>
      <c r="AC121" s="6" t="s">
        <v>55</v>
      </c>
      <c r="AD121" s="7" t="s">
        <v>715</v>
      </c>
      <c r="AE121" s="7" t="s">
        <v>1053</v>
      </c>
      <c r="AF121" s="7" t="s">
        <v>79</v>
      </c>
      <c r="AM121" s="8" t="s">
        <v>700</v>
      </c>
      <c r="AN121" s="9" t="s">
        <v>417</v>
      </c>
      <c r="AP121" s="2">
        <v>1</v>
      </c>
      <c r="AQ121" s="2">
        <v>0</v>
      </c>
      <c r="AR121" s="2">
        <v>1</v>
      </c>
      <c r="AS121" s="2">
        <v>0</v>
      </c>
      <c r="AT121" s="2">
        <v>0</v>
      </c>
      <c r="AU121" s="2">
        <v>0</v>
      </c>
      <c r="AV121" s="2">
        <v>0</v>
      </c>
      <c r="AW121" s="2">
        <v>0</v>
      </c>
      <c r="AX121" s="2">
        <v>0</v>
      </c>
      <c r="AY121" s="2">
        <v>0</v>
      </c>
      <c r="AZ121" s="2">
        <v>1</v>
      </c>
      <c r="BA121" s="9" t="s">
        <v>537</v>
      </c>
      <c r="BB121" s="9" t="s">
        <v>414</v>
      </c>
      <c r="BC121" s="9" t="s">
        <v>536</v>
      </c>
      <c r="BD121" s="9" t="s">
        <v>562</v>
      </c>
      <c r="BE121" s="9" t="s">
        <v>564</v>
      </c>
      <c r="BF121" s="9" t="s">
        <v>565</v>
      </c>
    </row>
    <row r="122" spans="1:58" ht="27.5" customHeight="1" x14ac:dyDescent="0.35">
      <c r="A122" s="2" t="s">
        <v>790</v>
      </c>
      <c r="B122" s="2" t="s">
        <v>623</v>
      </c>
      <c r="C122" s="11">
        <v>45183</v>
      </c>
      <c r="D122" s="3" t="s">
        <v>899</v>
      </c>
      <c r="E122" s="3" t="s">
        <v>15</v>
      </c>
      <c r="F122" s="3" t="s">
        <v>148</v>
      </c>
      <c r="G122" s="3" t="s">
        <v>169</v>
      </c>
      <c r="H122" s="3" t="s">
        <v>701</v>
      </c>
      <c r="I122" s="3" t="s">
        <v>705</v>
      </c>
      <c r="J122" s="4" t="s">
        <v>733</v>
      </c>
      <c r="K122" s="4" t="s">
        <v>735</v>
      </c>
      <c r="L122" s="4" t="s">
        <v>69</v>
      </c>
      <c r="M122" s="4" t="s">
        <v>1058</v>
      </c>
      <c r="N122" s="4" t="s">
        <v>80</v>
      </c>
      <c r="O122" s="5" t="s">
        <v>737</v>
      </c>
      <c r="P122" s="5" t="s">
        <v>738</v>
      </c>
      <c r="Q122" s="5" t="s">
        <v>1062</v>
      </c>
      <c r="R122" s="5" t="s">
        <v>1059</v>
      </c>
      <c r="S122" s="5" t="s">
        <v>712</v>
      </c>
      <c r="T122" s="6" t="s">
        <v>964</v>
      </c>
      <c r="U122" s="6" t="s">
        <v>935</v>
      </c>
      <c r="V122" s="6" t="s">
        <v>47</v>
      </c>
      <c r="W122" s="6">
        <v>59</v>
      </c>
      <c r="X122" s="6" t="s">
        <v>918</v>
      </c>
      <c r="Y122" s="6" t="s">
        <v>524</v>
      </c>
      <c r="Z122" s="6" t="s">
        <v>105</v>
      </c>
      <c r="AB122" s="6" t="s">
        <v>578</v>
      </c>
      <c r="AC122" s="6" t="s">
        <v>55</v>
      </c>
      <c r="AD122" s="7" t="s">
        <v>714</v>
      </c>
      <c r="AE122" s="7" t="s">
        <v>1053</v>
      </c>
      <c r="AF122" s="7" t="s">
        <v>79</v>
      </c>
      <c r="AG122" s="8" t="s">
        <v>112</v>
      </c>
      <c r="AH122" s="8" t="s">
        <v>113</v>
      </c>
      <c r="AI122" s="17">
        <v>45156</v>
      </c>
      <c r="AJ122" s="8" t="s">
        <v>114</v>
      </c>
      <c r="AK122" s="8">
        <v>2</v>
      </c>
      <c r="AL122" s="8" t="s">
        <v>1002</v>
      </c>
      <c r="AM122" s="8" t="s">
        <v>701</v>
      </c>
      <c r="AN122" s="9" t="s">
        <v>83</v>
      </c>
      <c r="AP122" s="2">
        <v>1</v>
      </c>
      <c r="AQ122" s="2">
        <v>0</v>
      </c>
      <c r="AR122" s="2">
        <v>1</v>
      </c>
      <c r="AS122" s="2">
        <v>0</v>
      </c>
      <c r="AT122" s="2">
        <v>0</v>
      </c>
      <c r="AU122" s="2">
        <v>0</v>
      </c>
      <c r="AV122" s="2">
        <v>0</v>
      </c>
      <c r="AW122" s="2">
        <v>0</v>
      </c>
      <c r="AX122" s="2">
        <v>0</v>
      </c>
      <c r="AY122" s="2">
        <v>0</v>
      </c>
      <c r="AZ122" s="2">
        <v>1</v>
      </c>
      <c r="BA122" s="9" t="s">
        <v>95</v>
      </c>
      <c r="BB122" s="9" t="s">
        <v>96</v>
      </c>
    </row>
    <row r="123" spans="1:58" ht="27.5" customHeight="1" x14ac:dyDescent="0.35">
      <c r="A123" s="2" t="s">
        <v>791</v>
      </c>
      <c r="B123" s="2" t="s">
        <v>623</v>
      </c>
      <c r="C123" s="11">
        <v>45183</v>
      </c>
      <c r="D123" s="3" t="s">
        <v>899</v>
      </c>
      <c r="E123" s="3" t="s">
        <v>29</v>
      </c>
      <c r="F123" s="3" t="s">
        <v>148</v>
      </c>
      <c r="G123" s="3" t="s">
        <v>172</v>
      </c>
      <c r="H123" s="3" t="s">
        <v>700</v>
      </c>
      <c r="I123" s="3" t="s">
        <v>709</v>
      </c>
      <c r="J123" s="4" t="s">
        <v>733</v>
      </c>
      <c r="K123" s="4" t="s">
        <v>735</v>
      </c>
      <c r="L123" s="4" t="s">
        <v>69</v>
      </c>
      <c r="M123" s="4" t="s">
        <v>1058</v>
      </c>
      <c r="N123" s="4" t="s">
        <v>348</v>
      </c>
      <c r="O123" s="5" t="s">
        <v>737</v>
      </c>
      <c r="P123" s="5" t="s">
        <v>738</v>
      </c>
      <c r="Q123" s="5" t="s">
        <v>1062</v>
      </c>
      <c r="R123" s="5" t="s">
        <v>1059</v>
      </c>
      <c r="S123" s="5" t="s">
        <v>712</v>
      </c>
      <c r="T123" s="6" t="s">
        <v>538</v>
      </c>
      <c r="U123" s="6">
        <v>30</v>
      </c>
      <c r="V123" s="6" t="s">
        <v>916</v>
      </c>
      <c r="X123" s="6" t="s">
        <v>918</v>
      </c>
      <c r="AC123" s="6" t="s">
        <v>55</v>
      </c>
      <c r="AD123" s="7" t="s">
        <v>715</v>
      </c>
      <c r="AE123" s="7" t="s">
        <v>1053</v>
      </c>
      <c r="AF123" s="7" t="s">
        <v>79</v>
      </c>
      <c r="AM123" s="8" t="s">
        <v>700</v>
      </c>
      <c r="AN123" s="9" t="s">
        <v>417</v>
      </c>
      <c r="AP123" s="2">
        <v>1</v>
      </c>
      <c r="AQ123" s="2">
        <v>0</v>
      </c>
      <c r="AR123" s="2">
        <v>1</v>
      </c>
      <c r="AS123" s="2">
        <v>0</v>
      </c>
      <c r="AT123" s="2">
        <v>0</v>
      </c>
      <c r="AU123" s="2">
        <v>0</v>
      </c>
      <c r="AV123" s="2">
        <v>0</v>
      </c>
      <c r="AW123" s="2">
        <v>0</v>
      </c>
      <c r="AX123" s="2">
        <v>0</v>
      </c>
      <c r="AY123" s="2">
        <v>0</v>
      </c>
      <c r="AZ123" s="2">
        <v>1</v>
      </c>
      <c r="BA123" s="9" t="s">
        <v>537</v>
      </c>
      <c r="BB123" s="9" t="s">
        <v>414</v>
      </c>
      <c r="BC123" s="9" t="s">
        <v>536</v>
      </c>
      <c r="BD123" s="9" t="s">
        <v>564</v>
      </c>
      <c r="BE123" s="9" t="s">
        <v>565</v>
      </c>
    </row>
    <row r="124" spans="1:58" ht="27.5" customHeight="1" x14ac:dyDescent="0.35">
      <c r="A124" s="2" t="s">
        <v>792</v>
      </c>
      <c r="B124" s="2" t="s">
        <v>623</v>
      </c>
      <c r="C124" s="11">
        <v>45184</v>
      </c>
      <c r="D124" s="3" t="s">
        <v>899</v>
      </c>
      <c r="E124" s="3" t="s">
        <v>15</v>
      </c>
      <c r="F124" s="3" t="s">
        <v>148</v>
      </c>
      <c r="G124" s="3" t="s">
        <v>169</v>
      </c>
      <c r="H124" s="3" t="s">
        <v>701</v>
      </c>
      <c r="I124" s="3" t="s">
        <v>705</v>
      </c>
      <c r="J124" s="4" t="s">
        <v>733</v>
      </c>
      <c r="K124" s="4" t="s">
        <v>735</v>
      </c>
      <c r="L124" s="4" t="s">
        <v>69</v>
      </c>
      <c r="M124" s="4" t="s">
        <v>1058</v>
      </c>
      <c r="N124" s="4" t="s">
        <v>80</v>
      </c>
      <c r="O124" s="5" t="s">
        <v>737</v>
      </c>
      <c r="P124" s="5" t="s">
        <v>738</v>
      </c>
      <c r="Q124" s="5" t="s">
        <v>1062</v>
      </c>
      <c r="R124" s="5" t="s">
        <v>1059</v>
      </c>
      <c r="S124" s="5" t="s">
        <v>712</v>
      </c>
      <c r="T124" s="6" t="s">
        <v>964</v>
      </c>
      <c r="U124" s="6" t="s">
        <v>935</v>
      </c>
      <c r="V124" s="6" t="s">
        <v>47</v>
      </c>
      <c r="W124" s="6">
        <v>59</v>
      </c>
      <c r="X124" s="6" t="s">
        <v>918</v>
      </c>
      <c r="Y124" s="6" t="s">
        <v>524</v>
      </c>
      <c r="Z124" s="6" t="s">
        <v>105</v>
      </c>
      <c r="AB124" s="6" t="s">
        <v>578</v>
      </c>
      <c r="AC124" s="6" t="s">
        <v>55</v>
      </c>
      <c r="AD124" s="7" t="s">
        <v>714</v>
      </c>
      <c r="AE124" s="7" t="s">
        <v>1053</v>
      </c>
      <c r="AF124" s="7" t="s">
        <v>79</v>
      </c>
      <c r="AG124" s="8" t="s">
        <v>112</v>
      </c>
      <c r="AH124" s="8" t="s">
        <v>113</v>
      </c>
      <c r="AI124" s="17">
        <v>45156</v>
      </c>
      <c r="AJ124" s="8" t="s">
        <v>114</v>
      </c>
      <c r="AK124" s="8">
        <v>2</v>
      </c>
      <c r="AL124" s="8" t="s">
        <v>1003</v>
      </c>
      <c r="AM124" s="8" t="s">
        <v>701</v>
      </c>
      <c r="AN124" s="9" t="s">
        <v>83</v>
      </c>
      <c r="AP124" s="2">
        <v>1</v>
      </c>
      <c r="AQ124" s="2">
        <v>0</v>
      </c>
      <c r="AR124" s="2">
        <v>1</v>
      </c>
      <c r="AS124" s="2">
        <v>0</v>
      </c>
      <c r="AT124" s="2">
        <v>0</v>
      </c>
      <c r="AU124" s="2">
        <v>0</v>
      </c>
      <c r="AV124" s="2">
        <v>0</v>
      </c>
      <c r="AW124" s="2">
        <v>0</v>
      </c>
      <c r="AX124" s="2">
        <v>0</v>
      </c>
      <c r="AY124" s="2">
        <v>0</v>
      </c>
      <c r="AZ124" s="2">
        <v>1</v>
      </c>
      <c r="BA124" s="9" t="s">
        <v>95</v>
      </c>
      <c r="BB124" s="9" t="s">
        <v>96</v>
      </c>
    </row>
    <row r="125" spans="1:58" ht="27.5" customHeight="1" x14ac:dyDescent="0.35">
      <c r="A125" s="2" t="s">
        <v>793</v>
      </c>
      <c r="B125" s="2" t="s">
        <v>623</v>
      </c>
      <c r="C125" s="11">
        <v>45184</v>
      </c>
      <c r="D125" s="3" t="s">
        <v>899</v>
      </c>
      <c r="E125" s="3" t="s">
        <v>29</v>
      </c>
      <c r="F125" s="3" t="s">
        <v>148</v>
      </c>
      <c r="G125" s="3" t="s">
        <v>172</v>
      </c>
      <c r="H125" s="3" t="s">
        <v>700</v>
      </c>
      <c r="I125" s="3" t="s">
        <v>709</v>
      </c>
      <c r="J125" s="4" t="s">
        <v>733</v>
      </c>
      <c r="K125" s="4" t="s">
        <v>735</v>
      </c>
      <c r="L125" s="4" t="s">
        <v>69</v>
      </c>
      <c r="M125" s="4" t="s">
        <v>1058</v>
      </c>
      <c r="N125" s="4" t="s">
        <v>348</v>
      </c>
      <c r="O125" s="5" t="s">
        <v>737</v>
      </c>
      <c r="P125" s="5" t="s">
        <v>738</v>
      </c>
      <c r="Q125" s="5" t="s">
        <v>1062</v>
      </c>
      <c r="R125" s="5" t="s">
        <v>1059</v>
      </c>
      <c r="S125" s="5" t="s">
        <v>712</v>
      </c>
      <c r="T125" s="6" t="s">
        <v>538</v>
      </c>
      <c r="U125" s="6">
        <v>30</v>
      </c>
      <c r="V125" s="6" t="s">
        <v>916</v>
      </c>
      <c r="X125" s="6" t="s">
        <v>918</v>
      </c>
      <c r="AC125" s="6" t="s">
        <v>55</v>
      </c>
      <c r="AD125" s="7" t="s">
        <v>715</v>
      </c>
      <c r="AE125" s="7" t="s">
        <v>1053</v>
      </c>
      <c r="AF125" s="7" t="s">
        <v>79</v>
      </c>
      <c r="AM125" s="8" t="s">
        <v>700</v>
      </c>
      <c r="AN125" s="9" t="s">
        <v>417</v>
      </c>
      <c r="AP125" s="2">
        <v>1</v>
      </c>
      <c r="AQ125" s="2">
        <v>0</v>
      </c>
      <c r="AR125" s="2">
        <v>1</v>
      </c>
      <c r="AS125" s="2">
        <v>0</v>
      </c>
      <c r="AT125" s="2">
        <v>0</v>
      </c>
      <c r="AU125" s="2">
        <v>0</v>
      </c>
      <c r="AV125" s="2">
        <v>0</v>
      </c>
      <c r="AW125" s="2">
        <v>0</v>
      </c>
      <c r="AX125" s="2">
        <v>0</v>
      </c>
      <c r="AY125" s="2">
        <v>0</v>
      </c>
      <c r="AZ125" s="2">
        <v>1</v>
      </c>
      <c r="BA125" s="9" t="s">
        <v>537</v>
      </c>
      <c r="BB125" s="9" t="s">
        <v>562</v>
      </c>
      <c r="BC125" s="9" t="s">
        <v>536</v>
      </c>
      <c r="BD125" s="9" t="s">
        <v>564</v>
      </c>
      <c r="BE125" s="9" t="s">
        <v>565</v>
      </c>
    </row>
    <row r="126" spans="1:58" ht="27.5" customHeight="1" x14ac:dyDescent="0.35">
      <c r="A126" s="2" t="s">
        <v>794</v>
      </c>
      <c r="B126" s="2" t="s">
        <v>623</v>
      </c>
      <c r="C126" s="11">
        <v>45185</v>
      </c>
      <c r="D126" s="3" t="s">
        <v>899</v>
      </c>
      <c r="E126" s="3" t="s">
        <v>15</v>
      </c>
      <c r="F126" s="3" t="s">
        <v>148</v>
      </c>
      <c r="G126" s="3" t="s">
        <v>169</v>
      </c>
      <c r="H126" s="3" t="s">
        <v>701</v>
      </c>
      <c r="I126" s="3" t="s">
        <v>705</v>
      </c>
      <c r="J126" s="4" t="s">
        <v>733</v>
      </c>
      <c r="K126" s="4" t="s">
        <v>735</v>
      </c>
      <c r="L126" s="4" t="s">
        <v>69</v>
      </c>
      <c r="M126" s="4" t="s">
        <v>1058</v>
      </c>
      <c r="N126" s="4" t="s">
        <v>80</v>
      </c>
      <c r="O126" s="5" t="s">
        <v>737</v>
      </c>
      <c r="P126" s="5" t="s">
        <v>738</v>
      </c>
      <c r="Q126" s="5" t="s">
        <v>1062</v>
      </c>
      <c r="R126" s="5" t="s">
        <v>1059</v>
      </c>
      <c r="S126" s="5" t="s">
        <v>712</v>
      </c>
      <c r="T126" s="6" t="s">
        <v>964</v>
      </c>
      <c r="U126" s="6" t="s">
        <v>935</v>
      </c>
      <c r="V126" s="6" t="s">
        <v>47</v>
      </c>
      <c r="W126" s="6">
        <v>59</v>
      </c>
      <c r="X126" s="6" t="s">
        <v>918</v>
      </c>
      <c r="Y126" s="6" t="s">
        <v>524</v>
      </c>
      <c r="Z126" s="6" t="s">
        <v>105</v>
      </c>
      <c r="AB126" s="6" t="s">
        <v>578</v>
      </c>
      <c r="AC126" s="6" t="s">
        <v>55</v>
      </c>
      <c r="AD126" s="7" t="s">
        <v>714</v>
      </c>
      <c r="AE126" s="7" t="s">
        <v>1053</v>
      </c>
      <c r="AF126" s="7" t="s">
        <v>79</v>
      </c>
      <c r="AG126" s="8" t="s">
        <v>112</v>
      </c>
      <c r="AH126" s="8" t="s">
        <v>113</v>
      </c>
      <c r="AI126" s="17">
        <v>45156</v>
      </c>
      <c r="AJ126" s="8" t="s">
        <v>114</v>
      </c>
      <c r="AK126" s="8">
        <v>2</v>
      </c>
      <c r="AL126" s="8" t="s">
        <v>1004</v>
      </c>
      <c r="AM126" s="8" t="s">
        <v>701</v>
      </c>
      <c r="AN126" s="9" t="s">
        <v>83</v>
      </c>
      <c r="AP126" s="2">
        <v>1</v>
      </c>
      <c r="AQ126" s="2">
        <v>0</v>
      </c>
      <c r="AR126" s="2">
        <v>1</v>
      </c>
      <c r="AS126" s="2">
        <v>0</v>
      </c>
      <c r="AT126" s="2">
        <v>0</v>
      </c>
      <c r="AU126" s="2">
        <v>0</v>
      </c>
      <c r="AV126" s="2">
        <v>0</v>
      </c>
      <c r="AW126" s="2">
        <v>0</v>
      </c>
      <c r="AX126" s="2">
        <v>0</v>
      </c>
      <c r="AY126" s="2">
        <v>0</v>
      </c>
      <c r="AZ126" s="2">
        <v>1</v>
      </c>
      <c r="BA126" s="9" t="s">
        <v>95</v>
      </c>
      <c r="BB126" s="9" t="s">
        <v>96</v>
      </c>
    </row>
    <row r="127" spans="1:58" ht="27.5" customHeight="1" x14ac:dyDescent="0.35">
      <c r="A127" s="2" t="s">
        <v>795</v>
      </c>
      <c r="B127" s="2" t="s">
        <v>623</v>
      </c>
      <c r="C127" s="11">
        <v>45185</v>
      </c>
      <c r="D127" s="3" t="s">
        <v>899</v>
      </c>
      <c r="E127" s="3" t="s">
        <v>29</v>
      </c>
      <c r="F127" s="3" t="s">
        <v>148</v>
      </c>
      <c r="G127" s="3" t="s">
        <v>172</v>
      </c>
      <c r="H127" s="3" t="s">
        <v>700</v>
      </c>
      <c r="I127" s="3" t="s">
        <v>709</v>
      </c>
      <c r="J127" s="4" t="s">
        <v>733</v>
      </c>
      <c r="K127" s="4" t="s">
        <v>735</v>
      </c>
      <c r="L127" s="4" t="s">
        <v>69</v>
      </c>
      <c r="M127" s="4" t="s">
        <v>1058</v>
      </c>
      <c r="N127" s="4" t="s">
        <v>348</v>
      </c>
      <c r="O127" s="5" t="s">
        <v>737</v>
      </c>
      <c r="P127" s="5" t="s">
        <v>738</v>
      </c>
      <c r="Q127" s="5" t="s">
        <v>1062</v>
      </c>
      <c r="R127" s="5" t="s">
        <v>1059</v>
      </c>
      <c r="S127" s="5" t="s">
        <v>712</v>
      </c>
      <c r="T127" s="6" t="s">
        <v>538</v>
      </c>
      <c r="U127" s="6">
        <v>30</v>
      </c>
      <c r="V127" s="6" t="s">
        <v>916</v>
      </c>
      <c r="X127" s="6" t="s">
        <v>918</v>
      </c>
      <c r="AC127" s="6" t="s">
        <v>55</v>
      </c>
      <c r="AD127" s="7" t="s">
        <v>715</v>
      </c>
      <c r="AE127" s="7" t="s">
        <v>1053</v>
      </c>
      <c r="AF127" s="7" t="s">
        <v>79</v>
      </c>
      <c r="AM127" s="8" t="s">
        <v>700</v>
      </c>
      <c r="AN127" s="9" t="s">
        <v>417</v>
      </c>
      <c r="AP127" s="2">
        <v>1</v>
      </c>
      <c r="AQ127" s="2">
        <v>0</v>
      </c>
      <c r="AR127" s="2">
        <v>1</v>
      </c>
      <c r="AS127" s="2">
        <v>0</v>
      </c>
      <c r="AT127" s="2">
        <v>0</v>
      </c>
      <c r="AU127" s="2">
        <v>0</v>
      </c>
      <c r="AV127" s="2">
        <v>0</v>
      </c>
      <c r="AW127" s="2">
        <v>0</v>
      </c>
      <c r="AX127" s="2">
        <v>0</v>
      </c>
      <c r="AY127" s="2">
        <v>0</v>
      </c>
      <c r="AZ127" s="2">
        <v>1</v>
      </c>
      <c r="BA127" s="9" t="s">
        <v>537</v>
      </c>
      <c r="BB127" s="9" t="s">
        <v>562</v>
      </c>
      <c r="BC127" s="9" t="s">
        <v>536</v>
      </c>
      <c r="BE127" s="9" t="s">
        <v>565</v>
      </c>
    </row>
    <row r="128" spans="1:58" ht="27.5" customHeight="1" x14ac:dyDescent="0.35">
      <c r="A128" s="2" t="s">
        <v>796</v>
      </c>
      <c r="B128" s="2" t="s">
        <v>623</v>
      </c>
      <c r="C128" s="11">
        <v>45185</v>
      </c>
      <c r="D128" s="3" t="s">
        <v>899</v>
      </c>
      <c r="E128" s="3" t="s">
        <v>11</v>
      </c>
      <c r="F128" s="3" t="s">
        <v>63</v>
      </c>
      <c r="G128" s="3" t="s">
        <v>146</v>
      </c>
      <c r="H128" s="3" t="s">
        <v>354</v>
      </c>
      <c r="J128" s="4" t="s">
        <v>736</v>
      </c>
      <c r="K128" s="4" t="s">
        <v>734</v>
      </c>
      <c r="L128" s="4" t="s">
        <v>1061</v>
      </c>
      <c r="M128" s="4" t="s">
        <v>1059</v>
      </c>
      <c r="N128" s="4" t="s">
        <v>412</v>
      </c>
      <c r="T128" s="6" t="s">
        <v>942</v>
      </c>
      <c r="U128" s="6" t="s">
        <v>935</v>
      </c>
      <c r="V128" s="6" t="s">
        <v>47</v>
      </c>
      <c r="W128" s="6">
        <v>65</v>
      </c>
      <c r="X128" s="6" t="s">
        <v>918</v>
      </c>
      <c r="Y128" s="6" t="s">
        <v>102</v>
      </c>
      <c r="AA128" s="6" t="s">
        <v>335</v>
      </c>
      <c r="AB128" s="6" t="s">
        <v>336</v>
      </c>
      <c r="AC128" s="6" t="s">
        <v>72</v>
      </c>
      <c r="AD128" s="7" t="s">
        <v>354</v>
      </c>
      <c r="AE128" s="7" t="s">
        <v>1053</v>
      </c>
      <c r="AG128" s="8" t="s">
        <v>107</v>
      </c>
      <c r="AH128" s="8" t="s">
        <v>108</v>
      </c>
      <c r="AI128" s="17">
        <v>45160</v>
      </c>
      <c r="AJ128" s="8" t="s">
        <v>109</v>
      </c>
      <c r="AM128" s="8" t="s">
        <v>354</v>
      </c>
      <c r="AP128" s="2">
        <v>0</v>
      </c>
      <c r="AQ128" s="2">
        <v>0</v>
      </c>
      <c r="AR128" s="2">
        <v>1</v>
      </c>
      <c r="AS128" s="2">
        <v>0</v>
      </c>
      <c r="AT128" s="2">
        <v>0</v>
      </c>
      <c r="AU128" s="2">
        <v>0</v>
      </c>
      <c r="AV128" s="2">
        <v>1</v>
      </c>
      <c r="AW128" s="2">
        <v>0</v>
      </c>
      <c r="AX128" s="2">
        <v>0</v>
      </c>
      <c r="AY128" s="2">
        <v>0</v>
      </c>
      <c r="AZ128" s="2">
        <v>0</v>
      </c>
      <c r="BB128" s="9" t="s">
        <v>145</v>
      </c>
    </row>
    <row r="129" spans="1:59" ht="27.5" customHeight="1" x14ac:dyDescent="0.35">
      <c r="A129" s="2" t="s">
        <v>797</v>
      </c>
      <c r="B129" s="2" t="s">
        <v>623</v>
      </c>
      <c r="C129" s="11">
        <v>45186</v>
      </c>
      <c r="D129" s="3" t="s">
        <v>899</v>
      </c>
      <c r="E129" s="3" t="s">
        <v>15</v>
      </c>
      <c r="F129" s="3" t="s">
        <v>148</v>
      </c>
      <c r="G129" s="3" t="s">
        <v>169</v>
      </c>
      <c r="H129" s="3" t="s">
        <v>701</v>
      </c>
      <c r="I129" s="3" t="s">
        <v>705</v>
      </c>
      <c r="J129" s="4" t="s">
        <v>733</v>
      </c>
      <c r="K129" s="4" t="s">
        <v>735</v>
      </c>
      <c r="L129" s="4" t="s">
        <v>69</v>
      </c>
      <c r="M129" s="4" t="s">
        <v>1058</v>
      </c>
      <c r="N129" s="4" t="s">
        <v>80</v>
      </c>
      <c r="O129" s="5" t="s">
        <v>737</v>
      </c>
      <c r="P129" s="5" t="s">
        <v>738</v>
      </c>
      <c r="Q129" s="5" t="s">
        <v>1062</v>
      </c>
      <c r="R129" s="5" t="s">
        <v>1059</v>
      </c>
      <c r="S129" s="5" t="s">
        <v>712</v>
      </c>
      <c r="T129" s="6" t="s">
        <v>964</v>
      </c>
      <c r="U129" s="6" t="s">
        <v>935</v>
      </c>
      <c r="V129" s="6" t="s">
        <v>47</v>
      </c>
      <c r="W129" s="6">
        <v>59</v>
      </c>
      <c r="X129" s="6" t="s">
        <v>918</v>
      </c>
      <c r="Y129" s="6" t="s">
        <v>524</v>
      </c>
      <c r="Z129" s="6" t="s">
        <v>105</v>
      </c>
      <c r="AB129" s="6" t="s">
        <v>578</v>
      </c>
      <c r="AC129" s="6" t="s">
        <v>55</v>
      </c>
      <c r="AD129" s="7" t="s">
        <v>714</v>
      </c>
      <c r="AE129" s="7" t="s">
        <v>1053</v>
      </c>
      <c r="AF129" s="7" t="s">
        <v>79</v>
      </c>
      <c r="AG129" s="8" t="s">
        <v>112</v>
      </c>
      <c r="AH129" s="8" t="s">
        <v>113</v>
      </c>
      <c r="AI129" s="17">
        <v>45156</v>
      </c>
      <c r="AJ129" s="8" t="s">
        <v>114</v>
      </c>
      <c r="AK129" s="8">
        <v>2</v>
      </c>
      <c r="AL129" s="8" t="s">
        <v>1005</v>
      </c>
      <c r="AM129" s="8" t="s">
        <v>701</v>
      </c>
      <c r="AN129" s="9" t="s">
        <v>83</v>
      </c>
      <c r="AP129" s="2">
        <v>1</v>
      </c>
      <c r="AQ129" s="2">
        <v>0</v>
      </c>
      <c r="AR129" s="2">
        <v>1</v>
      </c>
      <c r="AS129" s="2">
        <v>0</v>
      </c>
      <c r="AT129" s="2">
        <v>0</v>
      </c>
      <c r="AU129" s="2">
        <v>0</v>
      </c>
      <c r="AV129" s="2">
        <v>0</v>
      </c>
      <c r="AW129" s="2">
        <v>0</v>
      </c>
      <c r="AX129" s="2">
        <v>0</v>
      </c>
      <c r="AY129" s="2">
        <v>0</v>
      </c>
      <c r="AZ129" s="2">
        <v>1</v>
      </c>
      <c r="BA129" s="9" t="s">
        <v>95</v>
      </c>
      <c r="BB129" s="9" t="s">
        <v>96</v>
      </c>
    </row>
    <row r="130" spans="1:59" ht="27.5" customHeight="1" x14ac:dyDescent="0.35">
      <c r="A130" s="2" t="s">
        <v>798</v>
      </c>
      <c r="B130" s="2" t="s">
        <v>623</v>
      </c>
      <c r="C130" s="11">
        <v>45186</v>
      </c>
      <c r="D130" s="3" t="s">
        <v>899</v>
      </c>
      <c r="E130" s="3" t="s">
        <v>29</v>
      </c>
      <c r="F130" s="3" t="s">
        <v>148</v>
      </c>
      <c r="G130" s="3" t="s">
        <v>172</v>
      </c>
      <c r="H130" s="3" t="s">
        <v>700</v>
      </c>
      <c r="I130" s="3" t="s">
        <v>709</v>
      </c>
      <c r="J130" s="4" t="s">
        <v>733</v>
      </c>
      <c r="K130" s="4" t="s">
        <v>735</v>
      </c>
      <c r="L130" s="4" t="s">
        <v>69</v>
      </c>
      <c r="M130" s="4" t="s">
        <v>1058</v>
      </c>
      <c r="N130" s="4" t="s">
        <v>348</v>
      </c>
      <c r="O130" s="5" t="s">
        <v>737</v>
      </c>
      <c r="P130" s="5" t="s">
        <v>738</v>
      </c>
      <c r="Q130" s="5" t="s">
        <v>1062</v>
      </c>
      <c r="R130" s="5" t="s">
        <v>1059</v>
      </c>
      <c r="S130" s="5" t="s">
        <v>712</v>
      </c>
      <c r="T130" s="6" t="s">
        <v>538</v>
      </c>
      <c r="U130" s="6">
        <v>30</v>
      </c>
      <c r="V130" s="6" t="s">
        <v>916</v>
      </c>
      <c r="X130" s="6" t="s">
        <v>918</v>
      </c>
      <c r="AC130" s="6" t="s">
        <v>55</v>
      </c>
      <c r="AD130" s="7" t="s">
        <v>715</v>
      </c>
      <c r="AE130" s="7" t="s">
        <v>1053</v>
      </c>
      <c r="AF130" s="7" t="s">
        <v>79</v>
      </c>
      <c r="AM130" s="8" t="s">
        <v>700</v>
      </c>
      <c r="AN130" s="9" t="s">
        <v>417</v>
      </c>
      <c r="AP130" s="2">
        <v>1</v>
      </c>
      <c r="AQ130" s="2">
        <v>0</v>
      </c>
      <c r="AR130" s="2">
        <v>1</v>
      </c>
      <c r="AS130" s="2">
        <v>0</v>
      </c>
      <c r="AT130" s="2">
        <v>0</v>
      </c>
      <c r="AU130" s="2">
        <v>0</v>
      </c>
      <c r="AV130" s="2">
        <v>0</v>
      </c>
      <c r="AW130" s="2">
        <v>0</v>
      </c>
      <c r="AX130" s="2">
        <v>0</v>
      </c>
      <c r="AY130" s="2">
        <v>0</v>
      </c>
      <c r="AZ130" s="2">
        <v>1</v>
      </c>
      <c r="BA130" s="9" t="s">
        <v>537</v>
      </c>
      <c r="BB130" s="9" t="s">
        <v>562</v>
      </c>
      <c r="BC130" s="9" t="s">
        <v>536</v>
      </c>
      <c r="BE130" s="9" t="s">
        <v>565</v>
      </c>
    </row>
    <row r="131" spans="1:59" ht="27.5" customHeight="1" x14ac:dyDescent="0.35">
      <c r="A131" s="2" t="s">
        <v>799</v>
      </c>
      <c r="B131" s="2" t="s">
        <v>623</v>
      </c>
      <c r="C131" s="11">
        <v>45186</v>
      </c>
      <c r="D131" s="3" t="s">
        <v>899</v>
      </c>
      <c r="E131" s="3" t="s">
        <v>29</v>
      </c>
      <c r="F131" s="3" t="s">
        <v>148</v>
      </c>
      <c r="G131" s="3" t="s">
        <v>172</v>
      </c>
      <c r="H131" s="3" t="s">
        <v>599</v>
      </c>
      <c r="J131" s="4" t="s">
        <v>736</v>
      </c>
      <c r="K131" s="4" t="s">
        <v>734</v>
      </c>
      <c r="L131" s="4" t="s">
        <v>19</v>
      </c>
      <c r="M131" s="4" t="s">
        <v>1059</v>
      </c>
      <c r="N131" s="4" t="s">
        <v>616</v>
      </c>
      <c r="T131" s="6" t="s">
        <v>596</v>
      </c>
      <c r="U131" s="6" t="s">
        <v>935</v>
      </c>
      <c r="V131" s="6" t="s">
        <v>47</v>
      </c>
      <c r="W131" s="6">
        <v>55</v>
      </c>
      <c r="X131" s="6" t="s">
        <v>918</v>
      </c>
      <c r="AA131" s="6" t="s">
        <v>600</v>
      </c>
      <c r="AC131" s="6" t="s">
        <v>55</v>
      </c>
      <c r="AD131" s="7" t="s">
        <v>599</v>
      </c>
      <c r="AE131" s="7" t="s">
        <v>1053</v>
      </c>
      <c r="AI131" s="17" t="s">
        <v>597</v>
      </c>
      <c r="AL131" s="8" t="s">
        <v>598</v>
      </c>
      <c r="AM131" s="8" t="s">
        <v>599</v>
      </c>
      <c r="AP131" s="2">
        <v>0</v>
      </c>
      <c r="AQ131" s="2">
        <v>0</v>
      </c>
      <c r="AR131" s="2">
        <v>1</v>
      </c>
      <c r="AS131" s="2">
        <v>0</v>
      </c>
      <c r="AT131" s="2">
        <v>0</v>
      </c>
      <c r="AU131" s="2">
        <v>0</v>
      </c>
      <c r="AV131" s="2">
        <v>0</v>
      </c>
      <c r="AW131" s="2">
        <v>0</v>
      </c>
      <c r="AX131" s="2">
        <v>0</v>
      </c>
      <c r="AY131" s="2">
        <v>0</v>
      </c>
      <c r="AZ131" s="2">
        <v>0</v>
      </c>
      <c r="BA131" s="9" t="s">
        <v>602</v>
      </c>
      <c r="BB131" s="9" t="s">
        <v>601</v>
      </c>
    </row>
    <row r="132" spans="1:59" ht="27.5" customHeight="1" x14ac:dyDescent="0.35">
      <c r="A132" s="2" t="s">
        <v>800</v>
      </c>
      <c r="B132" s="2" t="s">
        <v>623</v>
      </c>
      <c r="C132" s="11">
        <v>45187</v>
      </c>
      <c r="D132" s="3" t="s">
        <v>899</v>
      </c>
      <c r="E132" s="3" t="s">
        <v>15</v>
      </c>
      <c r="F132" s="3" t="s">
        <v>148</v>
      </c>
      <c r="G132" s="3" t="s">
        <v>169</v>
      </c>
      <c r="H132" s="3" t="s">
        <v>701</v>
      </c>
      <c r="I132" s="3" t="s">
        <v>705</v>
      </c>
      <c r="J132" s="4" t="s">
        <v>733</v>
      </c>
      <c r="K132" s="4" t="s">
        <v>735</v>
      </c>
      <c r="L132" s="4" t="s">
        <v>69</v>
      </c>
      <c r="M132" s="4" t="s">
        <v>1058</v>
      </c>
      <c r="N132" s="4" t="s">
        <v>80</v>
      </c>
      <c r="O132" s="5" t="s">
        <v>737</v>
      </c>
      <c r="P132" s="5" t="s">
        <v>738</v>
      </c>
      <c r="Q132" s="5" t="s">
        <v>1062</v>
      </c>
      <c r="R132" s="5" t="s">
        <v>1059</v>
      </c>
      <c r="S132" s="5" t="s">
        <v>712</v>
      </c>
      <c r="T132" s="6" t="s">
        <v>964</v>
      </c>
      <c r="U132" s="6" t="s">
        <v>935</v>
      </c>
      <c r="V132" s="6" t="s">
        <v>47</v>
      </c>
      <c r="W132" s="6">
        <v>59</v>
      </c>
      <c r="X132" s="6" t="s">
        <v>918</v>
      </c>
      <c r="Y132" s="6" t="s">
        <v>524</v>
      </c>
      <c r="Z132" s="6" t="s">
        <v>105</v>
      </c>
      <c r="AB132" s="6" t="s">
        <v>578</v>
      </c>
      <c r="AC132" s="6" t="s">
        <v>55</v>
      </c>
      <c r="AD132" s="7" t="s">
        <v>714</v>
      </c>
      <c r="AE132" s="7" t="s">
        <v>1053</v>
      </c>
      <c r="AF132" s="7" t="s">
        <v>79</v>
      </c>
      <c r="AG132" s="8" t="s">
        <v>112</v>
      </c>
      <c r="AH132" s="8" t="s">
        <v>113</v>
      </c>
      <c r="AI132" s="17">
        <v>45156</v>
      </c>
      <c r="AJ132" s="8" t="s">
        <v>114</v>
      </c>
      <c r="AK132" s="8">
        <v>2</v>
      </c>
      <c r="AL132" s="8" t="s">
        <v>1006</v>
      </c>
      <c r="AM132" s="8" t="s">
        <v>701</v>
      </c>
      <c r="AN132" s="9" t="s">
        <v>83</v>
      </c>
      <c r="AP132" s="2">
        <v>1</v>
      </c>
      <c r="AQ132" s="2">
        <v>0</v>
      </c>
      <c r="AR132" s="2">
        <v>1</v>
      </c>
      <c r="AS132" s="2">
        <v>0</v>
      </c>
      <c r="AT132" s="2">
        <v>0</v>
      </c>
      <c r="AU132" s="2">
        <v>0</v>
      </c>
      <c r="AV132" s="2">
        <v>0</v>
      </c>
      <c r="AW132" s="2">
        <v>0</v>
      </c>
      <c r="AX132" s="2">
        <v>0</v>
      </c>
      <c r="AY132" s="2">
        <v>0</v>
      </c>
      <c r="AZ132" s="2">
        <v>1</v>
      </c>
      <c r="BA132" s="9" t="s">
        <v>95</v>
      </c>
      <c r="BB132" s="9" t="s">
        <v>96</v>
      </c>
    </row>
    <row r="133" spans="1:59" ht="27.5" customHeight="1" x14ac:dyDescent="0.35">
      <c r="A133" s="2" t="s">
        <v>801</v>
      </c>
      <c r="B133" s="2" t="s">
        <v>623</v>
      </c>
      <c r="C133" s="11">
        <v>45187</v>
      </c>
      <c r="D133" s="3" t="s">
        <v>899</v>
      </c>
      <c r="E133" s="3" t="s">
        <v>29</v>
      </c>
      <c r="F133" s="3" t="s">
        <v>148</v>
      </c>
      <c r="G133" s="3" t="s">
        <v>172</v>
      </c>
      <c r="H133" s="3" t="s">
        <v>700</v>
      </c>
      <c r="I133" s="3" t="s">
        <v>709</v>
      </c>
      <c r="J133" s="4" t="s">
        <v>733</v>
      </c>
      <c r="K133" s="4" t="s">
        <v>735</v>
      </c>
      <c r="L133" s="4" t="s">
        <v>69</v>
      </c>
      <c r="M133" s="4" t="s">
        <v>1058</v>
      </c>
      <c r="N133" s="4" t="s">
        <v>348</v>
      </c>
      <c r="O133" s="5" t="s">
        <v>737</v>
      </c>
      <c r="P133" s="5" t="s">
        <v>738</v>
      </c>
      <c r="Q133" s="5" t="s">
        <v>1062</v>
      </c>
      <c r="R133" s="5" t="s">
        <v>1059</v>
      </c>
      <c r="S133" s="5" t="s">
        <v>712</v>
      </c>
      <c r="T133" s="6" t="s">
        <v>538</v>
      </c>
      <c r="U133" s="6">
        <v>30</v>
      </c>
      <c r="V133" s="6" t="s">
        <v>916</v>
      </c>
      <c r="X133" s="6" t="s">
        <v>918</v>
      </c>
      <c r="AC133" s="6" t="s">
        <v>55</v>
      </c>
      <c r="AD133" s="7" t="s">
        <v>715</v>
      </c>
      <c r="AE133" s="7" t="s">
        <v>1053</v>
      </c>
      <c r="AF133" s="7" t="s">
        <v>79</v>
      </c>
      <c r="AM133" s="8" t="s">
        <v>700</v>
      </c>
      <c r="AN133" s="9" t="s">
        <v>417</v>
      </c>
      <c r="AP133" s="2">
        <v>1</v>
      </c>
      <c r="AQ133" s="2">
        <v>0</v>
      </c>
      <c r="AR133" s="2">
        <v>1</v>
      </c>
      <c r="AS133" s="2">
        <v>0</v>
      </c>
      <c r="AT133" s="2">
        <v>0</v>
      </c>
      <c r="AU133" s="2">
        <v>0</v>
      </c>
      <c r="AV133" s="2">
        <v>0</v>
      </c>
      <c r="AW133" s="2">
        <v>0</v>
      </c>
      <c r="AX133" s="2">
        <v>0</v>
      </c>
      <c r="AY133" s="2">
        <v>0</v>
      </c>
      <c r="AZ133" s="2">
        <v>1</v>
      </c>
      <c r="BA133" s="9" t="s">
        <v>537</v>
      </c>
      <c r="BB133" s="9" t="s">
        <v>562</v>
      </c>
      <c r="BC133" s="9" t="s">
        <v>536</v>
      </c>
      <c r="BE133" s="9" t="s">
        <v>565</v>
      </c>
    </row>
    <row r="134" spans="1:59" ht="27.5" customHeight="1" x14ac:dyDescent="0.35">
      <c r="A134" s="2" t="s">
        <v>802</v>
      </c>
      <c r="B134" s="2" t="s">
        <v>623</v>
      </c>
      <c r="C134" s="11">
        <v>45187</v>
      </c>
      <c r="D134" s="3" t="s">
        <v>899</v>
      </c>
      <c r="E134" s="3" t="s">
        <v>29</v>
      </c>
      <c r="F134" s="3" t="s">
        <v>148</v>
      </c>
      <c r="G134" s="3" t="s">
        <v>172</v>
      </c>
      <c r="H134" s="3" t="s">
        <v>378</v>
      </c>
      <c r="J134" s="4" t="s">
        <v>736</v>
      </c>
      <c r="K134" s="4" t="s">
        <v>734</v>
      </c>
      <c r="L134" s="4" t="s">
        <v>1061</v>
      </c>
      <c r="M134" s="4" t="s">
        <v>1059</v>
      </c>
      <c r="N134" s="4" t="s">
        <v>380</v>
      </c>
      <c r="T134" s="6" t="s">
        <v>941</v>
      </c>
      <c r="U134" s="6" t="s">
        <v>935</v>
      </c>
      <c r="V134" s="6" t="s">
        <v>47</v>
      </c>
      <c r="W134" s="6">
        <v>23</v>
      </c>
      <c r="X134" s="6" t="s">
        <v>918</v>
      </c>
      <c r="Y134" s="6" t="s">
        <v>29</v>
      </c>
      <c r="AC134" s="6" t="s">
        <v>55</v>
      </c>
      <c r="AD134" s="7" t="s">
        <v>379</v>
      </c>
      <c r="AE134" s="7" t="s">
        <v>1053</v>
      </c>
      <c r="AM134" s="8" t="s">
        <v>378</v>
      </c>
      <c r="AP134" s="2">
        <v>0</v>
      </c>
      <c r="AQ134" s="2">
        <v>0</v>
      </c>
      <c r="AR134" s="2">
        <v>1</v>
      </c>
      <c r="AS134" s="2">
        <v>0</v>
      </c>
      <c r="AT134" s="2">
        <v>0</v>
      </c>
      <c r="AU134" s="2">
        <v>0</v>
      </c>
      <c r="AV134" s="2">
        <v>0</v>
      </c>
      <c r="AW134" s="2">
        <v>0</v>
      </c>
      <c r="AX134" s="2">
        <v>0</v>
      </c>
      <c r="AY134" s="2">
        <v>0</v>
      </c>
      <c r="AZ134" s="2">
        <v>0</v>
      </c>
      <c r="BA134" s="9" t="s">
        <v>382</v>
      </c>
      <c r="BB134" s="9" t="s">
        <v>381</v>
      </c>
      <c r="BC134" s="9" t="s">
        <v>576</v>
      </c>
    </row>
    <row r="135" spans="1:59" ht="27.5" customHeight="1" x14ac:dyDescent="0.35">
      <c r="A135" s="2" t="s">
        <v>803</v>
      </c>
      <c r="B135" s="2" t="s">
        <v>623</v>
      </c>
      <c r="C135" s="11">
        <v>45187</v>
      </c>
      <c r="D135" s="3" t="s">
        <v>899</v>
      </c>
      <c r="E135" s="3" t="s">
        <v>22</v>
      </c>
      <c r="F135" s="3" t="s">
        <v>63</v>
      </c>
      <c r="G135" s="3" t="s">
        <v>163</v>
      </c>
      <c r="H135" s="3" t="s">
        <v>164</v>
      </c>
      <c r="I135" s="3" t="s">
        <v>187</v>
      </c>
      <c r="J135" s="4" t="s">
        <v>736</v>
      </c>
      <c r="K135" s="4" t="s">
        <v>734</v>
      </c>
      <c r="L135" s="4" t="s">
        <v>20</v>
      </c>
      <c r="M135" s="4" t="s">
        <v>1059</v>
      </c>
      <c r="T135" s="6" t="s">
        <v>219</v>
      </c>
      <c r="U135" s="6" t="s">
        <v>935</v>
      </c>
      <c r="V135" s="6" t="s">
        <v>47</v>
      </c>
      <c r="W135" s="6">
        <v>56</v>
      </c>
      <c r="X135" s="6" t="s">
        <v>918</v>
      </c>
      <c r="Y135" s="6" t="s">
        <v>976</v>
      </c>
      <c r="Z135" s="6" t="s">
        <v>977</v>
      </c>
      <c r="AA135" s="6" t="s">
        <v>277</v>
      </c>
      <c r="AC135" s="6" t="s">
        <v>55</v>
      </c>
      <c r="AD135" s="7" t="s">
        <v>164</v>
      </c>
      <c r="AE135" s="7" t="s">
        <v>1053</v>
      </c>
      <c r="AI135" s="17" t="s">
        <v>1048</v>
      </c>
      <c r="AL135" s="8" t="s">
        <v>1049</v>
      </c>
      <c r="AM135" s="8" t="s">
        <v>164</v>
      </c>
      <c r="AP135" s="2">
        <v>0</v>
      </c>
      <c r="AQ135" s="2">
        <v>1</v>
      </c>
      <c r="AR135" s="2">
        <v>0</v>
      </c>
      <c r="AS135" s="2">
        <v>0</v>
      </c>
      <c r="AT135" s="2">
        <v>0</v>
      </c>
      <c r="AU135" s="2">
        <v>0</v>
      </c>
      <c r="AV135" s="2">
        <v>0</v>
      </c>
      <c r="AW135" s="2">
        <v>0</v>
      </c>
      <c r="AX135" s="2">
        <v>0</v>
      </c>
      <c r="AY135" s="2">
        <v>0</v>
      </c>
      <c r="AZ135" s="2">
        <v>0</v>
      </c>
      <c r="BA135" s="9" t="s">
        <v>278</v>
      </c>
      <c r="BB135" s="9" t="s">
        <v>279</v>
      </c>
      <c r="BC135" s="9" t="s">
        <v>280</v>
      </c>
      <c r="BD135" s="9" t="s">
        <v>281</v>
      </c>
      <c r="BE135" s="9" t="s">
        <v>282</v>
      </c>
      <c r="BF135" s="9" t="s">
        <v>283</v>
      </c>
      <c r="BG135" s="9" t="s">
        <v>238</v>
      </c>
    </row>
    <row r="136" spans="1:59" ht="27.5" customHeight="1" x14ac:dyDescent="0.35">
      <c r="A136" s="2" t="s">
        <v>804</v>
      </c>
      <c r="B136" s="2" t="s">
        <v>623</v>
      </c>
      <c r="C136" s="11">
        <v>45188</v>
      </c>
      <c r="D136" s="3" t="s">
        <v>899</v>
      </c>
      <c r="E136" s="3" t="s">
        <v>15</v>
      </c>
      <c r="F136" s="3" t="s">
        <v>148</v>
      </c>
      <c r="G136" s="3" t="s">
        <v>169</v>
      </c>
      <c r="H136" s="3" t="s">
        <v>701</v>
      </c>
      <c r="I136" s="3" t="s">
        <v>705</v>
      </c>
      <c r="J136" s="4" t="s">
        <v>733</v>
      </c>
      <c r="K136" s="4" t="s">
        <v>735</v>
      </c>
      <c r="L136" s="4" t="s">
        <v>69</v>
      </c>
      <c r="M136" s="4" t="s">
        <v>1058</v>
      </c>
      <c r="N136" s="4" t="s">
        <v>80</v>
      </c>
      <c r="O136" s="5" t="s">
        <v>737</v>
      </c>
      <c r="P136" s="5" t="s">
        <v>738</v>
      </c>
      <c r="Q136" s="5" t="s">
        <v>1062</v>
      </c>
      <c r="R136" s="5" t="s">
        <v>1059</v>
      </c>
      <c r="S136" s="5" t="s">
        <v>712</v>
      </c>
      <c r="T136" s="6" t="s">
        <v>964</v>
      </c>
      <c r="U136" s="6" t="s">
        <v>935</v>
      </c>
      <c r="V136" s="6" t="s">
        <v>47</v>
      </c>
      <c r="W136" s="6">
        <v>59</v>
      </c>
      <c r="X136" s="6" t="s">
        <v>918</v>
      </c>
      <c r="Y136" s="6" t="s">
        <v>524</v>
      </c>
      <c r="Z136" s="6" t="s">
        <v>105</v>
      </c>
      <c r="AB136" s="6" t="s">
        <v>578</v>
      </c>
      <c r="AC136" s="6" t="s">
        <v>55</v>
      </c>
      <c r="AD136" s="7" t="s">
        <v>714</v>
      </c>
      <c r="AE136" s="7" t="s">
        <v>1053</v>
      </c>
      <c r="AF136" s="7" t="s">
        <v>79</v>
      </c>
      <c r="AG136" s="8" t="s">
        <v>112</v>
      </c>
      <c r="AH136" s="8" t="s">
        <v>113</v>
      </c>
      <c r="AI136" s="17">
        <v>45156</v>
      </c>
      <c r="AJ136" s="8" t="s">
        <v>114</v>
      </c>
      <c r="AK136" s="8">
        <v>2</v>
      </c>
      <c r="AL136" s="8" t="s">
        <v>1007</v>
      </c>
      <c r="AM136" s="8" t="s">
        <v>701</v>
      </c>
      <c r="AN136" s="9" t="s">
        <v>83</v>
      </c>
      <c r="AP136" s="2">
        <v>1</v>
      </c>
      <c r="AQ136" s="2">
        <v>0</v>
      </c>
      <c r="AR136" s="2">
        <v>1</v>
      </c>
      <c r="AS136" s="2">
        <v>0</v>
      </c>
      <c r="AT136" s="2">
        <v>0</v>
      </c>
      <c r="AU136" s="2">
        <v>0</v>
      </c>
      <c r="AV136" s="2">
        <v>0</v>
      </c>
      <c r="AW136" s="2">
        <v>0</v>
      </c>
      <c r="AX136" s="2">
        <v>0</v>
      </c>
      <c r="AY136" s="2">
        <v>0</v>
      </c>
      <c r="AZ136" s="2">
        <v>1</v>
      </c>
      <c r="BA136" s="9" t="s">
        <v>95</v>
      </c>
      <c r="BB136" s="9" t="s">
        <v>96</v>
      </c>
    </row>
    <row r="137" spans="1:59" ht="27.5" customHeight="1" x14ac:dyDescent="0.35">
      <c r="A137" s="2" t="s">
        <v>805</v>
      </c>
      <c r="B137" s="2" t="s">
        <v>623</v>
      </c>
      <c r="C137" s="11">
        <v>45188</v>
      </c>
      <c r="D137" s="3" t="s">
        <v>899</v>
      </c>
      <c r="E137" s="3" t="s">
        <v>29</v>
      </c>
      <c r="F137" s="3" t="s">
        <v>148</v>
      </c>
      <c r="G137" s="3" t="s">
        <v>172</v>
      </c>
      <c r="H137" s="3" t="s">
        <v>700</v>
      </c>
      <c r="I137" s="3" t="s">
        <v>709</v>
      </c>
      <c r="J137" s="4" t="s">
        <v>733</v>
      </c>
      <c r="K137" s="4" t="s">
        <v>735</v>
      </c>
      <c r="L137" s="4" t="s">
        <v>69</v>
      </c>
      <c r="M137" s="4" t="s">
        <v>1058</v>
      </c>
      <c r="N137" s="4" t="s">
        <v>348</v>
      </c>
      <c r="O137" s="5" t="s">
        <v>737</v>
      </c>
      <c r="P137" s="5" t="s">
        <v>738</v>
      </c>
      <c r="Q137" s="5" t="s">
        <v>1062</v>
      </c>
      <c r="R137" s="5" t="s">
        <v>1059</v>
      </c>
      <c r="S137" s="5" t="s">
        <v>712</v>
      </c>
      <c r="T137" s="6" t="s">
        <v>538</v>
      </c>
      <c r="U137" s="6">
        <v>30</v>
      </c>
      <c r="V137" s="6" t="s">
        <v>916</v>
      </c>
      <c r="X137" s="6" t="s">
        <v>918</v>
      </c>
      <c r="AC137" s="6" t="s">
        <v>55</v>
      </c>
      <c r="AD137" s="7" t="s">
        <v>715</v>
      </c>
      <c r="AE137" s="7" t="s">
        <v>1053</v>
      </c>
      <c r="AF137" s="7" t="s">
        <v>79</v>
      </c>
      <c r="AM137" s="8" t="s">
        <v>700</v>
      </c>
      <c r="AN137" s="9" t="s">
        <v>417</v>
      </c>
      <c r="AP137" s="2">
        <v>1</v>
      </c>
      <c r="AQ137" s="2">
        <v>0</v>
      </c>
      <c r="AR137" s="2">
        <v>1</v>
      </c>
      <c r="AS137" s="2">
        <v>0</v>
      </c>
      <c r="AT137" s="2">
        <v>0</v>
      </c>
      <c r="AU137" s="2">
        <v>0</v>
      </c>
      <c r="AV137" s="2">
        <v>0</v>
      </c>
      <c r="AW137" s="2">
        <v>0</v>
      </c>
      <c r="AX137" s="2">
        <v>0</v>
      </c>
      <c r="AY137" s="2">
        <v>0</v>
      </c>
      <c r="AZ137" s="2">
        <v>1</v>
      </c>
      <c r="BA137" s="9" t="s">
        <v>537</v>
      </c>
      <c r="BB137" s="9" t="s">
        <v>562</v>
      </c>
      <c r="BC137" s="9" t="s">
        <v>536</v>
      </c>
      <c r="BE137" s="9" t="s">
        <v>565</v>
      </c>
    </row>
    <row r="138" spans="1:59" ht="27.5" customHeight="1" x14ac:dyDescent="0.35">
      <c r="A138" s="2" t="s">
        <v>806</v>
      </c>
      <c r="B138" s="2" t="s">
        <v>623</v>
      </c>
      <c r="C138" s="11">
        <v>45188</v>
      </c>
      <c r="D138" s="3" t="s">
        <v>899</v>
      </c>
      <c r="E138" s="3" t="s">
        <v>15</v>
      </c>
      <c r="F138" s="3" t="s">
        <v>148</v>
      </c>
      <c r="G138" s="3" t="s">
        <v>169</v>
      </c>
      <c r="H138" s="3" t="s">
        <v>137</v>
      </c>
      <c r="J138" s="4" t="s">
        <v>736</v>
      </c>
      <c r="K138" s="4" t="s">
        <v>734</v>
      </c>
      <c r="L138" s="4" t="s">
        <v>19</v>
      </c>
      <c r="M138" s="4" t="s">
        <v>1059</v>
      </c>
      <c r="N138" s="4" t="s">
        <v>421</v>
      </c>
      <c r="T138" s="6" t="s">
        <v>550</v>
      </c>
      <c r="U138" s="6" t="s">
        <v>935</v>
      </c>
      <c r="V138" s="6" t="s">
        <v>47</v>
      </c>
      <c r="W138" s="6">
        <v>30</v>
      </c>
      <c r="X138" s="6" t="s">
        <v>918</v>
      </c>
      <c r="Y138" s="6" t="s">
        <v>28</v>
      </c>
      <c r="Z138" s="6" t="s">
        <v>552</v>
      </c>
      <c r="AA138" s="6" t="s">
        <v>551</v>
      </c>
      <c r="AC138" s="6" t="s">
        <v>55</v>
      </c>
      <c r="AD138" s="7" t="s">
        <v>137</v>
      </c>
      <c r="AE138" s="7" t="s">
        <v>1053</v>
      </c>
      <c r="AG138" s="8" t="s">
        <v>1024</v>
      </c>
      <c r="AH138" s="8" t="s">
        <v>520</v>
      </c>
      <c r="AI138" s="17">
        <v>44886</v>
      </c>
      <c r="AJ138" s="8" t="s">
        <v>111</v>
      </c>
      <c r="AK138" s="8">
        <v>27</v>
      </c>
      <c r="AM138" s="8" t="s">
        <v>137</v>
      </c>
      <c r="AP138" s="2">
        <v>0</v>
      </c>
      <c r="AQ138" s="2">
        <v>0</v>
      </c>
      <c r="AR138" s="2">
        <v>1</v>
      </c>
      <c r="AS138" s="2">
        <v>0</v>
      </c>
      <c r="AT138" s="2">
        <v>0</v>
      </c>
      <c r="AU138" s="2">
        <v>0</v>
      </c>
      <c r="AV138" s="2">
        <v>0</v>
      </c>
      <c r="AW138" s="2">
        <v>0</v>
      </c>
      <c r="AX138" s="2">
        <v>0</v>
      </c>
      <c r="AY138" s="2">
        <v>0</v>
      </c>
      <c r="AZ138" s="2">
        <v>0</v>
      </c>
      <c r="BA138" s="9" t="s">
        <v>545</v>
      </c>
      <c r="BB138" s="9" t="s">
        <v>544</v>
      </c>
    </row>
    <row r="139" spans="1:59" ht="27.5" customHeight="1" x14ac:dyDescent="0.35">
      <c r="A139" s="2" t="s">
        <v>807</v>
      </c>
      <c r="B139" s="2" t="s">
        <v>623</v>
      </c>
      <c r="C139" s="11">
        <v>45189</v>
      </c>
      <c r="D139" s="3" t="s">
        <v>899</v>
      </c>
      <c r="E139" s="3" t="s">
        <v>15</v>
      </c>
      <c r="F139" s="3" t="s">
        <v>148</v>
      </c>
      <c r="G139" s="3" t="s">
        <v>169</v>
      </c>
      <c r="H139" s="3" t="s">
        <v>701</v>
      </c>
      <c r="I139" s="3" t="s">
        <v>705</v>
      </c>
      <c r="J139" s="4" t="s">
        <v>733</v>
      </c>
      <c r="K139" s="4" t="s">
        <v>735</v>
      </c>
      <c r="L139" s="4" t="s">
        <v>69</v>
      </c>
      <c r="M139" s="4" t="s">
        <v>1058</v>
      </c>
      <c r="N139" s="4" t="s">
        <v>80</v>
      </c>
      <c r="O139" s="5" t="s">
        <v>737</v>
      </c>
      <c r="P139" s="5" t="s">
        <v>738</v>
      </c>
      <c r="Q139" s="5" t="s">
        <v>1062</v>
      </c>
      <c r="R139" s="5" t="s">
        <v>1059</v>
      </c>
      <c r="S139" s="5" t="s">
        <v>712</v>
      </c>
      <c r="T139" s="6" t="s">
        <v>964</v>
      </c>
      <c r="U139" s="6" t="s">
        <v>935</v>
      </c>
      <c r="V139" s="6" t="s">
        <v>47</v>
      </c>
      <c r="W139" s="6">
        <v>59</v>
      </c>
      <c r="X139" s="6" t="s">
        <v>918</v>
      </c>
      <c r="Y139" s="6" t="s">
        <v>524</v>
      </c>
      <c r="Z139" s="6" t="s">
        <v>105</v>
      </c>
      <c r="AB139" s="6" t="s">
        <v>578</v>
      </c>
      <c r="AC139" s="6" t="s">
        <v>55</v>
      </c>
      <c r="AD139" s="7" t="s">
        <v>714</v>
      </c>
      <c r="AE139" s="7" t="s">
        <v>1053</v>
      </c>
      <c r="AF139" s="7" t="s">
        <v>79</v>
      </c>
      <c r="AG139" s="8" t="s">
        <v>112</v>
      </c>
      <c r="AH139" s="8" t="s">
        <v>113</v>
      </c>
      <c r="AI139" s="17">
        <v>45156</v>
      </c>
      <c r="AJ139" s="8" t="s">
        <v>114</v>
      </c>
      <c r="AK139" s="8">
        <v>2</v>
      </c>
      <c r="AL139" s="8" t="s">
        <v>1008</v>
      </c>
      <c r="AM139" s="8" t="s">
        <v>701</v>
      </c>
      <c r="AN139" s="9" t="s">
        <v>83</v>
      </c>
      <c r="AP139" s="2">
        <v>1</v>
      </c>
      <c r="AQ139" s="2">
        <v>0</v>
      </c>
      <c r="AR139" s="2">
        <v>1</v>
      </c>
      <c r="AS139" s="2">
        <v>0</v>
      </c>
      <c r="AT139" s="2">
        <v>0</v>
      </c>
      <c r="AU139" s="2">
        <v>0</v>
      </c>
      <c r="AV139" s="2">
        <v>0</v>
      </c>
      <c r="AW139" s="2">
        <v>0</v>
      </c>
      <c r="AX139" s="2">
        <v>0</v>
      </c>
      <c r="AY139" s="2">
        <v>0</v>
      </c>
      <c r="AZ139" s="2">
        <v>1</v>
      </c>
      <c r="BA139" s="9" t="s">
        <v>95</v>
      </c>
      <c r="BB139" s="9" t="s">
        <v>96</v>
      </c>
    </row>
    <row r="140" spans="1:59" ht="27.5" customHeight="1" x14ac:dyDescent="0.35">
      <c r="A140" s="2" t="s">
        <v>808</v>
      </c>
      <c r="B140" s="2" t="s">
        <v>623</v>
      </c>
      <c r="C140" s="11">
        <v>45189</v>
      </c>
      <c r="D140" s="3" t="s">
        <v>899</v>
      </c>
      <c r="E140" s="3" t="s">
        <v>15</v>
      </c>
      <c r="F140" s="3" t="s">
        <v>148</v>
      </c>
      <c r="G140" s="3" t="s">
        <v>169</v>
      </c>
      <c r="H140" s="3" t="s">
        <v>137</v>
      </c>
      <c r="I140" s="3" t="s">
        <v>711</v>
      </c>
      <c r="J140" s="4" t="s">
        <v>733</v>
      </c>
      <c r="K140" s="4" t="s">
        <v>735</v>
      </c>
      <c r="L140" s="4" t="s">
        <v>69</v>
      </c>
      <c r="M140" s="4" t="s">
        <v>1058</v>
      </c>
      <c r="N140" s="4" t="s">
        <v>340</v>
      </c>
      <c r="O140" s="5" t="s">
        <v>737</v>
      </c>
      <c r="P140" s="5" t="s">
        <v>738</v>
      </c>
      <c r="Q140" s="5" t="s">
        <v>1062</v>
      </c>
      <c r="R140" s="5" t="s">
        <v>1059</v>
      </c>
      <c r="S140" s="5" t="s">
        <v>712</v>
      </c>
      <c r="T140" s="6" t="s">
        <v>958</v>
      </c>
      <c r="U140" s="6" t="s">
        <v>935</v>
      </c>
      <c r="V140" s="6" t="s">
        <v>47</v>
      </c>
      <c r="W140" s="6">
        <v>26</v>
      </c>
      <c r="X140" s="6" t="s">
        <v>918</v>
      </c>
      <c r="Y140" s="6" t="s">
        <v>15</v>
      </c>
      <c r="AC140" s="6" t="s">
        <v>55</v>
      </c>
      <c r="AD140" s="7" t="s">
        <v>714</v>
      </c>
      <c r="AE140" s="7" t="s">
        <v>1053</v>
      </c>
      <c r="AF140" s="7" t="s">
        <v>79</v>
      </c>
      <c r="AM140" s="8" t="s">
        <v>137</v>
      </c>
      <c r="AN140" s="9" t="s">
        <v>413</v>
      </c>
      <c r="AP140" s="2">
        <v>1</v>
      </c>
      <c r="AQ140" s="2">
        <v>0</v>
      </c>
      <c r="AR140" s="2">
        <v>1</v>
      </c>
      <c r="AS140" s="2">
        <v>0</v>
      </c>
      <c r="AT140" s="2">
        <v>0</v>
      </c>
      <c r="AU140" s="2">
        <v>0</v>
      </c>
      <c r="AV140" s="2">
        <v>0</v>
      </c>
      <c r="AW140" s="2">
        <v>0</v>
      </c>
      <c r="AX140" s="2">
        <v>0</v>
      </c>
      <c r="AY140" s="2">
        <v>0</v>
      </c>
      <c r="AZ140" s="2">
        <v>1</v>
      </c>
      <c r="BB140" s="9" t="s">
        <v>414</v>
      </c>
    </row>
    <row r="141" spans="1:59" ht="27.5" customHeight="1" x14ac:dyDescent="0.35">
      <c r="A141" s="2" t="s">
        <v>809</v>
      </c>
      <c r="B141" s="2" t="s">
        <v>623</v>
      </c>
      <c r="C141" s="11">
        <v>45189</v>
      </c>
      <c r="D141" s="3" t="s">
        <v>899</v>
      </c>
      <c r="E141" s="3" t="s">
        <v>29</v>
      </c>
      <c r="F141" s="3" t="s">
        <v>148</v>
      </c>
      <c r="G141" s="3" t="s">
        <v>172</v>
      </c>
      <c r="H141" s="3" t="s">
        <v>700</v>
      </c>
      <c r="I141" s="3" t="s">
        <v>709</v>
      </c>
      <c r="J141" s="4" t="s">
        <v>733</v>
      </c>
      <c r="K141" s="4" t="s">
        <v>735</v>
      </c>
      <c r="L141" s="4" t="s">
        <v>69</v>
      </c>
      <c r="M141" s="4" t="s">
        <v>1058</v>
      </c>
      <c r="N141" s="4" t="s">
        <v>348</v>
      </c>
      <c r="O141" s="5" t="s">
        <v>737</v>
      </c>
      <c r="P141" s="5" t="s">
        <v>738</v>
      </c>
      <c r="Q141" s="5" t="s">
        <v>1062</v>
      </c>
      <c r="R141" s="5" t="s">
        <v>1059</v>
      </c>
      <c r="S141" s="5" t="s">
        <v>712</v>
      </c>
      <c r="T141" s="6" t="s">
        <v>538</v>
      </c>
      <c r="U141" s="6">
        <v>30</v>
      </c>
      <c r="V141" s="6" t="s">
        <v>916</v>
      </c>
      <c r="X141" s="6" t="s">
        <v>918</v>
      </c>
      <c r="AC141" s="6" t="s">
        <v>55</v>
      </c>
      <c r="AD141" s="7" t="s">
        <v>715</v>
      </c>
      <c r="AE141" s="7" t="s">
        <v>1053</v>
      </c>
      <c r="AF141" s="7" t="s">
        <v>79</v>
      </c>
      <c r="AM141" s="8" t="s">
        <v>700</v>
      </c>
      <c r="AN141" s="9" t="s">
        <v>417</v>
      </c>
      <c r="AP141" s="2">
        <v>1</v>
      </c>
      <c r="AQ141" s="2">
        <v>0</v>
      </c>
      <c r="AR141" s="2">
        <v>1</v>
      </c>
      <c r="AS141" s="2">
        <v>0</v>
      </c>
      <c r="AT141" s="2">
        <v>0</v>
      </c>
      <c r="AU141" s="2">
        <v>0</v>
      </c>
      <c r="AV141" s="2">
        <v>0</v>
      </c>
      <c r="AW141" s="2">
        <v>0</v>
      </c>
      <c r="AX141" s="2">
        <v>0</v>
      </c>
      <c r="AY141" s="2">
        <v>0</v>
      </c>
      <c r="AZ141" s="2">
        <v>1</v>
      </c>
      <c r="BA141" s="9" t="s">
        <v>537</v>
      </c>
      <c r="BB141" s="9" t="s">
        <v>562</v>
      </c>
      <c r="BC141" s="9" t="s">
        <v>536</v>
      </c>
      <c r="BE141" s="9" t="s">
        <v>565</v>
      </c>
    </row>
    <row r="142" spans="1:59" ht="27.5" customHeight="1" x14ac:dyDescent="0.35">
      <c r="A142" s="2" t="s">
        <v>810</v>
      </c>
      <c r="B142" s="2" t="s">
        <v>623</v>
      </c>
      <c r="C142" s="11">
        <v>45189</v>
      </c>
      <c r="D142" s="3" t="s">
        <v>899</v>
      </c>
      <c r="E142" s="3" t="s">
        <v>11</v>
      </c>
      <c r="F142" s="3" t="s">
        <v>63</v>
      </c>
      <c r="G142" s="3" t="s">
        <v>146</v>
      </c>
      <c r="H142" s="3" t="s">
        <v>354</v>
      </c>
      <c r="J142" s="4" t="s">
        <v>736</v>
      </c>
      <c r="K142" s="4" t="s">
        <v>734</v>
      </c>
      <c r="L142" s="4" t="s">
        <v>19</v>
      </c>
      <c r="M142" s="4" t="s">
        <v>1059</v>
      </c>
      <c r="N142" s="4" t="s">
        <v>421</v>
      </c>
      <c r="T142" s="6" t="s">
        <v>953</v>
      </c>
      <c r="U142" s="6" t="s">
        <v>935</v>
      </c>
      <c r="V142" s="6" t="s">
        <v>47</v>
      </c>
      <c r="X142" s="6" t="s">
        <v>918</v>
      </c>
      <c r="Y142" s="6" t="s">
        <v>128</v>
      </c>
      <c r="AA142" s="6" t="s">
        <v>144</v>
      </c>
      <c r="AC142" s="6" t="s">
        <v>55</v>
      </c>
      <c r="AD142" s="7" t="s">
        <v>354</v>
      </c>
      <c r="AE142" s="7" t="s">
        <v>1053</v>
      </c>
      <c r="AI142" s="17">
        <v>45168</v>
      </c>
      <c r="AJ142" s="8" t="s">
        <v>142</v>
      </c>
      <c r="AK142" s="8">
        <v>5</v>
      </c>
      <c r="AL142" s="8" t="s">
        <v>1019</v>
      </c>
      <c r="AM142" s="8" t="s">
        <v>1018</v>
      </c>
      <c r="AP142" s="2">
        <v>0</v>
      </c>
      <c r="AQ142" s="2">
        <v>0</v>
      </c>
      <c r="AR142" s="2">
        <v>1</v>
      </c>
      <c r="AS142" s="2">
        <v>0</v>
      </c>
      <c r="AT142" s="2">
        <v>0</v>
      </c>
      <c r="AU142" s="2">
        <v>0</v>
      </c>
      <c r="AV142" s="2">
        <v>0</v>
      </c>
      <c r="AW142" s="2">
        <v>0</v>
      </c>
      <c r="AX142" s="2">
        <v>0</v>
      </c>
      <c r="AY142" s="2">
        <v>0</v>
      </c>
      <c r="AZ142" s="2">
        <v>0</v>
      </c>
      <c r="BA142" s="9" t="s">
        <v>541</v>
      </c>
      <c r="BB142" s="9" t="s">
        <v>540</v>
      </c>
      <c r="BC142" s="9" t="s">
        <v>617</v>
      </c>
    </row>
    <row r="143" spans="1:59" ht="27.5" customHeight="1" x14ac:dyDescent="0.35">
      <c r="A143" s="2" t="s">
        <v>811</v>
      </c>
      <c r="B143" s="2" t="s">
        <v>623</v>
      </c>
      <c r="C143" s="11">
        <v>45190</v>
      </c>
      <c r="D143" s="3" t="s">
        <v>899</v>
      </c>
      <c r="E143" s="3" t="s">
        <v>15</v>
      </c>
      <c r="F143" s="3" t="s">
        <v>148</v>
      </c>
      <c r="G143" s="3" t="s">
        <v>169</v>
      </c>
      <c r="H143" s="3" t="s">
        <v>701</v>
      </c>
      <c r="I143" s="3" t="s">
        <v>705</v>
      </c>
      <c r="J143" s="4" t="s">
        <v>733</v>
      </c>
      <c r="K143" s="4" t="s">
        <v>735</v>
      </c>
      <c r="L143" s="4" t="s">
        <v>69</v>
      </c>
      <c r="M143" s="4" t="s">
        <v>1058</v>
      </c>
      <c r="N143" s="4" t="s">
        <v>80</v>
      </c>
      <c r="O143" s="5" t="s">
        <v>737</v>
      </c>
      <c r="P143" s="5" t="s">
        <v>738</v>
      </c>
      <c r="Q143" s="5" t="s">
        <v>1062</v>
      </c>
      <c r="R143" s="5" t="s">
        <v>1059</v>
      </c>
      <c r="S143" s="5" t="s">
        <v>712</v>
      </c>
      <c r="T143" s="6" t="s">
        <v>964</v>
      </c>
      <c r="U143" s="6" t="s">
        <v>935</v>
      </c>
      <c r="V143" s="6" t="s">
        <v>47</v>
      </c>
      <c r="W143" s="6">
        <v>59</v>
      </c>
      <c r="X143" s="6" t="s">
        <v>918</v>
      </c>
      <c r="Y143" s="6" t="s">
        <v>524</v>
      </c>
      <c r="Z143" s="6" t="s">
        <v>105</v>
      </c>
      <c r="AB143" s="6" t="s">
        <v>578</v>
      </c>
      <c r="AC143" s="6" t="s">
        <v>55</v>
      </c>
      <c r="AD143" s="7" t="s">
        <v>714</v>
      </c>
      <c r="AE143" s="7" t="s">
        <v>1053</v>
      </c>
      <c r="AF143" s="7" t="s">
        <v>79</v>
      </c>
      <c r="AG143" s="8" t="s">
        <v>112</v>
      </c>
      <c r="AH143" s="8" t="s">
        <v>113</v>
      </c>
      <c r="AI143" s="17">
        <v>45156</v>
      </c>
      <c r="AJ143" s="8" t="s">
        <v>114</v>
      </c>
      <c r="AK143" s="8">
        <v>2</v>
      </c>
      <c r="AL143" s="8" t="s">
        <v>1009</v>
      </c>
      <c r="AM143" s="8" t="s">
        <v>701</v>
      </c>
      <c r="AN143" s="9" t="s">
        <v>83</v>
      </c>
      <c r="AP143" s="2">
        <v>1</v>
      </c>
      <c r="AQ143" s="2">
        <v>0</v>
      </c>
      <c r="AR143" s="2">
        <v>1</v>
      </c>
      <c r="AS143" s="2">
        <v>0</v>
      </c>
      <c r="AT143" s="2">
        <v>0</v>
      </c>
      <c r="AU143" s="2">
        <v>0</v>
      </c>
      <c r="AV143" s="2">
        <v>0</v>
      </c>
      <c r="AW143" s="2">
        <v>0</v>
      </c>
      <c r="AX143" s="2">
        <v>0</v>
      </c>
      <c r="AY143" s="2">
        <v>0</v>
      </c>
      <c r="AZ143" s="2">
        <v>1</v>
      </c>
      <c r="BA143" s="9" t="s">
        <v>95</v>
      </c>
      <c r="BB143" s="9" t="s">
        <v>96</v>
      </c>
    </row>
    <row r="144" spans="1:59" ht="27.5" customHeight="1" x14ac:dyDescent="0.35">
      <c r="A144" s="2" t="s">
        <v>812</v>
      </c>
      <c r="B144" s="2" t="s">
        <v>623</v>
      </c>
      <c r="C144" s="11">
        <v>45190</v>
      </c>
      <c r="D144" s="3" t="s">
        <v>899</v>
      </c>
      <c r="E144" s="3" t="s">
        <v>29</v>
      </c>
      <c r="F144" s="3" t="s">
        <v>148</v>
      </c>
      <c r="G144" s="3" t="s">
        <v>172</v>
      </c>
      <c r="H144" s="3" t="s">
        <v>700</v>
      </c>
      <c r="I144" s="3" t="s">
        <v>709</v>
      </c>
      <c r="J144" s="4" t="s">
        <v>733</v>
      </c>
      <c r="K144" s="4" t="s">
        <v>735</v>
      </c>
      <c r="L144" s="4" t="s">
        <v>69</v>
      </c>
      <c r="M144" s="4" t="s">
        <v>1058</v>
      </c>
      <c r="N144" s="4" t="s">
        <v>348</v>
      </c>
      <c r="O144" s="5" t="s">
        <v>737</v>
      </c>
      <c r="P144" s="5" t="s">
        <v>738</v>
      </c>
      <c r="Q144" s="5" t="s">
        <v>1062</v>
      </c>
      <c r="R144" s="5" t="s">
        <v>1059</v>
      </c>
      <c r="S144" s="5" t="s">
        <v>712</v>
      </c>
      <c r="T144" s="6" t="s">
        <v>538</v>
      </c>
      <c r="U144" s="6">
        <v>30</v>
      </c>
      <c r="V144" s="6" t="s">
        <v>916</v>
      </c>
      <c r="X144" s="6" t="s">
        <v>918</v>
      </c>
      <c r="AC144" s="6" t="s">
        <v>55</v>
      </c>
      <c r="AD144" s="7" t="s">
        <v>715</v>
      </c>
      <c r="AE144" s="7" t="s">
        <v>1053</v>
      </c>
      <c r="AF144" s="7" t="s">
        <v>79</v>
      </c>
      <c r="AM144" s="8" t="s">
        <v>700</v>
      </c>
      <c r="AN144" s="9" t="s">
        <v>417</v>
      </c>
      <c r="AP144" s="2">
        <v>1</v>
      </c>
      <c r="AQ144" s="2">
        <v>0</v>
      </c>
      <c r="AR144" s="2">
        <v>1</v>
      </c>
      <c r="AS144" s="2">
        <v>0</v>
      </c>
      <c r="AT144" s="2">
        <v>0</v>
      </c>
      <c r="AU144" s="2">
        <v>0</v>
      </c>
      <c r="AV144" s="2">
        <v>0</v>
      </c>
      <c r="AW144" s="2">
        <v>0</v>
      </c>
      <c r="AX144" s="2">
        <v>0</v>
      </c>
      <c r="AY144" s="2">
        <v>0</v>
      </c>
      <c r="AZ144" s="2">
        <v>1</v>
      </c>
      <c r="BA144" s="9" t="s">
        <v>537</v>
      </c>
      <c r="BB144" s="9" t="s">
        <v>562</v>
      </c>
      <c r="BC144" s="9" t="s">
        <v>536</v>
      </c>
      <c r="BE144" s="9" t="s">
        <v>565</v>
      </c>
    </row>
    <row r="145" spans="1:57" ht="27.5" customHeight="1" x14ac:dyDescent="0.35">
      <c r="A145" s="2" t="s">
        <v>813</v>
      </c>
      <c r="B145" s="2" t="s">
        <v>623</v>
      </c>
      <c r="C145" s="11">
        <v>45191</v>
      </c>
      <c r="D145" s="3" t="s">
        <v>899</v>
      </c>
      <c r="E145" s="3" t="s">
        <v>15</v>
      </c>
      <c r="F145" s="3" t="s">
        <v>148</v>
      </c>
      <c r="G145" s="3" t="s">
        <v>169</v>
      </c>
      <c r="H145" s="3" t="s">
        <v>701</v>
      </c>
      <c r="I145" s="3" t="s">
        <v>705</v>
      </c>
      <c r="J145" s="4" t="s">
        <v>733</v>
      </c>
      <c r="K145" s="4" t="s">
        <v>735</v>
      </c>
      <c r="L145" s="4" t="s">
        <v>69</v>
      </c>
      <c r="M145" s="4" t="s">
        <v>1058</v>
      </c>
      <c r="N145" s="4" t="s">
        <v>80</v>
      </c>
      <c r="O145" s="5" t="s">
        <v>737</v>
      </c>
      <c r="P145" s="5" t="s">
        <v>738</v>
      </c>
      <c r="Q145" s="5" t="s">
        <v>1062</v>
      </c>
      <c r="R145" s="5" t="s">
        <v>1059</v>
      </c>
      <c r="S145" s="5" t="s">
        <v>712</v>
      </c>
      <c r="T145" s="6" t="s">
        <v>964</v>
      </c>
      <c r="U145" s="6" t="s">
        <v>935</v>
      </c>
      <c r="V145" s="6" t="s">
        <v>47</v>
      </c>
      <c r="W145" s="6">
        <v>59</v>
      </c>
      <c r="X145" s="6" t="s">
        <v>918</v>
      </c>
      <c r="Y145" s="6" t="s">
        <v>524</v>
      </c>
      <c r="Z145" s="6" t="s">
        <v>105</v>
      </c>
      <c r="AB145" s="6" t="s">
        <v>578</v>
      </c>
      <c r="AC145" s="6" t="s">
        <v>55</v>
      </c>
      <c r="AD145" s="7" t="s">
        <v>714</v>
      </c>
      <c r="AE145" s="7" t="s">
        <v>1053</v>
      </c>
      <c r="AF145" s="7" t="s">
        <v>79</v>
      </c>
      <c r="AG145" s="8" t="s">
        <v>112</v>
      </c>
      <c r="AH145" s="8" t="s">
        <v>113</v>
      </c>
      <c r="AI145" s="17">
        <v>45156</v>
      </c>
      <c r="AJ145" s="8" t="s">
        <v>114</v>
      </c>
      <c r="AK145" s="8">
        <v>2</v>
      </c>
      <c r="AL145" s="8" t="s">
        <v>1010</v>
      </c>
      <c r="AM145" s="8" t="s">
        <v>701</v>
      </c>
      <c r="AN145" s="9" t="s">
        <v>83</v>
      </c>
      <c r="AP145" s="2">
        <v>1</v>
      </c>
      <c r="AQ145" s="2">
        <v>0</v>
      </c>
      <c r="AR145" s="2">
        <v>1</v>
      </c>
      <c r="AS145" s="2">
        <v>0</v>
      </c>
      <c r="AT145" s="2">
        <v>0</v>
      </c>
      <c r="AU145" s="2">
        <v>0</v>
      </c>
      <c r="AV145" s="2">
        <v>0</v>
      </c>
      <c r="AW145" s="2">
        <v>0</v>
      </c>
      <c r="AX145" s="2">
        <v>0</v>
      </c>
      <c r="AY145" s="2">
        <v>0</v>
      </c>
      <c r="AZ145" s="2">
        <v>1</v>
      </c>
      <c r="BA145" s="9" t="s">
        <v>95</v>
      </c>
      <c r="BB145" s="9" t="s">
        <v>96</v>
      </c>
    </row>
    <row r="146" spans="1:57" ht="27.5" customHeight="1" x14ac:dyDescent="0.35">
      <c r="A146" s="2" t="s">
        <v>814</v>
      </c>
      <c r="B146" s="2" t="s">
        <v>623</v>
      </c>
      <c r="C146" s="11">
        <v>45191</v>
      </c>
      <c r="D146" s="3" t="s">
        <v>899</v>
      </c>
      <c r="E146" s="3" t="s">
        <v>29</v>
      </c>
      <c r="F146" s="3" t="s">
        <v>148</v>
      </c>
      <c r="G146" s="3" t="s">
        <v>172</v>
      </c>
      <c r="H146" s="3" t="s">
        <v>696</v>
      </c>
      <c r="I146" s="3" t="s">
        <v>706</v>
      </c>
      <c r="J146" s="4" t="s">
        <v>733</v>
      </c>
      <c r="K146" s="4" t="s">
        <v>735</v>
      </c>
      <c r="L146" s="4" t="s">
        <v>69</v>
      </c>
      <c r="M146" s="4" t="s">
        <v>1058</v>
      </c>
      <c r="N146" s="4" t="s">
        <v>80</v>
      </c>
      <c r="O146" s="5" t="s">
        <v>737</v>
      </c>
      <c r="P146" s="5" t="s">
        <v>738</v>
      </c>
      <c r="Q146" s="5" t="s">
        <v>1062</v>
      </c>
      <c r="R146" s="5" t="s">
        <v>1059</v>
      </c>
      <c r="S146" s="5" t="s">
        <v>712</v>
      </c>
      <c r="T146" s="6" t="s">
        <v>965</v>
      </c>
      <c r="U146" s="6" t="s">
        <v>935</v>
      </c>
      <c r="V146" s="6" t="s">
        <v>47</v>
      </c>
      <c r="W146" s="6">
        <v>24</v>
      </c>
      <c r="X146" s="6" t="s">
        <v>918</v>
      </c>
      <c r="Z146" s="6" t="s">
        <v>117</v>
      </c>
      <c r="AC146" s="6" t="s">
        <v>55</v>
      </c>
      <c r="AD146" s="7" t="s">
        <v>715</v>
      </c>
      <c r="AE146" s="7" t="s">
        <v>1053</v>
      </c>
      <c r="AF146" s="7" t="s">
        <v>79</v>
      </c>
      <c r="AM146" s="8" t="s">
        <v>696</v>
      </c>
      <c r="AN146" s="9" t="s">
        <v>84</v>
      </c>
      <c r="AP146" s="2">
        <v>1</v>
      </c>
      <c r="AQ146" s="2">
        <v>0</v>
      </c>
      <c r="AR146" s="2">
        <v>1</v>
      </c>
      <c r="AS146" s="2">
        <v>0</v>
      </c>
      <c r="AT146" s="2">
        <v>0</v>
      </c>
      <c r="AU146" s="2">
        <v>0</v>
      </c>
      <c r="AV146" s="2">
        <v>0</v>
      </c>
      <c r="AW146" s="2">
        <v>0</v>
      </c>
      <c r="AX146" s="2">
        <v>0</v>
      </c>
      <c r="AY146" s="2">
        <v>0</v>
      </c>
      <c r="AZ146" s="2">
        <v>1</v>
      </c>
      <c r="BA146" s="9" t="s">
        <v>97</v>
      </c>
      <c r="BB146" s="9" t="s">
        <v>98</v>
      </c>
      <c r="BC146" s="9" t="s">
        <v>574</v>
      </c>
    </row>
    <row r="147" spans="1:57" ht="27.5" customHeight="1" x14ac:dyDescent="0.35">
      <c r="A147" s="2" t="s">
        <v>815</v>
      </c>
      <c r="B147" s="2" t="s">
        <v>623</v>
      </c>
      <c r="C147" s="11">
        <v>45191</v>
      </c>
      <c r="D147" s="3" t="s">
        <v>899</v>
      </c>
      <c r="E147" s="3" t="s">
        <v>29</v>
      </c>
      <c r="F147" s="3" t="s">
        <v>148</v>
      </c>
      <c r="G147" s="3" t="s">
        <v>172</v>
      </c>
      <c r="H147" s="3" t="s">
        <v>700</v>
      </c>
      <c r="I147" s="3" t="s">
        <v>709</v>
      </c>
      <c r="J147" s="4" t="s">
        <v>733</v>
      </c>
      <c r="K147" s="4" t="s">
        <v>735</v>
      </c>
      <c r="L147" s="4" t="s">
        <v>69</v>
      </c>
      <c r="M147" s="4" t="s">
        <v>1058</v>
      </c>
      <c r="N147" s="4" t="s">
        <v>348</v>
      </c>
      <c r="O147" s="5" t="s">
        <v>737</v>
      </c>
      <c r="P147" s="5" t="s">
        <v>738</v>
      </c>
      <c r="Q147" s="5" t="s">
        <v>1062</v>
      </c>
      <c r="R147" s="5" t="s">
        <v>1059</v>
      </c>
      <c r="S147" s="5" t="s">
        <v>712</v>
      </c>
      <c r="T147" s="6" t="s">
        <v>538</v>
      </c>
      <c r="U147" s="6">
        <v>30</v>
      </c>
      <c r="V147" s="6" t="s">
        <v>916</v>
      </c>
      <c r="X147" s="6" t="s">
        <v>918</v>
      </c>
      <c r="AC147" s="6" t="s">
        <v>55</v>
      </c>
      <c r="AD147" s="7" t="s">
        <v>715</v>
      </c>
      <c r="AE147" s="7" t="s">
        <v>1053</v>
      </c>
      <c r="AF147" s="7" t="s">
        <v>79</v>
      </c>
      <c r="AM147" s="8" t="s">
        <v>700</v>
      </c>
      <c r="AN147" s="9" t="s">
        <v>417</v>
      </c>
      <c r="AP147" s="2">
        <v>1</v>
      </c>
      <c r="AQ147" s="2">
        <v>0</v>
      </c>
      <c r="AR147" s="2">
        <v>1</v>
      </c>
      <c r="AS147" s="2">
        <v>0</v>
      </c>
      <c r="AT147" s="2">
        <v>0</v>
      </c>
      <c r="AU147" s="2">
        <v>0</v>
      </c>
      <c r="AV147" s="2">
        <v>0</v>
      </c>
      <c r="AW147" s="2">
        <v>0</v>
      </c>
      <c r="AX147" s="2">
        <v>0</v>
      </c>
      <c r="AY147" s="2">
        <v>0</v>
      </c>
      <c r="AZ147" s="2">
        <v>1</v>
      </c>
      <c r="BA147" s="9" t="s">
        <v>563</v>
      </c>
      <c r="BB147" s="9" t="s">
        <v>562</v>
      </c>
      <c r="BE147" s="9" t="s">
        <v>565</v>
      </c>
    </row>
    <row r="148" spans="1:57" ht="27.5" customHeight="1" x14ac:dyDescent="0.35">
      <c r="A148" s="2" t="s">
        <v>816</v>
      </c>
      <c r="B148" s="2" t="s">
        <v>623</v>
      </c>
      <c r="C148" s="11">
        <v>45192</v>
      </c>
      <c r="D148" s="3" t="s">
        <v>899</v>
      </c>
      <c r="E148" s="3" t="s">
        <v>15</v>
      </c>
      <c r="F148" s="3" t="s">
        <v>148</v>
      </c>
      <c r="G148" s="3" t="s">
        <v>169</v>
      </c>
      <c r="H148" s="3" t="s">
        <v>701</v>
      </c>
      <c r="I148" s="3" t="s">
        <v>705</v>
      </c>
      <c r="J148" s="4" t="s">
        <v>733</v>
      </c>
      <c r="K148" s="4" t="s">
        <v>735</v>
      </c>
      <c r="L148" s="4" t="s">
        <v>69</v>
      </c>
      <c r="M148" s="4" t="s">
        <v>1058</v>
      </c>
      <c r="N148" s="4" t="s">
        <v>80</v>
      </c>
      <c r="O148" s="5" t="s">
        <v>737</v>
      </c>
      <c r="P148" s="5" t="s">
        <v>738</v>
      </c>
      <c r="Q148" s="5" t="s">
        <v>1062</v>
      </c>
      <c r="R148" s="5" t="s">
        <v>1059</v>
      </c>
      <c r="S148" s="5" t="s">
        <v>712</v>
      </c>
      <c r="T148" s="6" t="s">
        <v>964</v>
      </c>
      <c r="U148" s="6" t="s">
        <v>935</v>
      </c>
      <c r="V148" s="6" t="s">
        <v>47</v>
      </c>
      <c r="W148" s="6">
        <v>59</v>
      </c>
      <c r="X148" s="6" t="s">
        <v>918</v>
      </c>
      <c r="Y148" s="6" t="s">
        <v>524</v>
      </c>
      <c r="Z148" s="6" t="s">
        <v>105</v>
      </c>
      <c r="AB148" s="6" t="s">
        <v>578</v>
      </c>
      <c r="AC148" s="6" t="s">
        <v>55</v>
      </c>
      <c r="AD148" s="7" t="s">
        <v>714</v>
      </c>
      <c r="AE148" s="7" t="s">
        <v>1053</v>
      </c>
      <c r="AF148" s="7" t="s">
        <v>79</v>
      </c>
      <c r="AG148" s="8" t="s">
        <v>112</v>
      </c>
      <c r="AH148" s="8" t="s">
        <v>113</v>
      </c>
      <c r="AI148" s="17">
        <v>45156</v>
      </c>
      <c r="AJ148" s="8" t="s">
        <v>114</v>
      </c>
      <c r="AK148" s="8">
        <v>2</v>
      </c>
      <c r="AL148" s="8" t="s">
        <v>1011</v>
      </c>
      <c r="AM148" s="8" t="s">
        <v>701</v>
      </c>
      <c r="AN148" s="9" t="s">
        <v>83</v>
      </c>
      <c r="AP148" s="2">
        <v>1</v>
      </c>
      <c r="AQ148" s="2">
        <v>0</v>
      </c>
      <c r="AR148" s="2">
        <v>1</v>
      </c>
      <c r="AS148" s="2">
        <v>0</v>
      </c>
      <c r="AT148" s="2">
        <v>0</v>
      </c>
      <c r="AU148" s="2">
        <v>0</v>
      </c>
      <c r="AV148" s="2">
        <v>0</v>
      </c>
      <c r="AW148" s="2">
        <v>0</v>
      </c>
      <c r="AX148" s="2">
        <v>0</v>
      </c>
      <c r="AY148" s="2">
        <v>0</v>
      </c>
      <c r="AZ148" s="2">
        <v>1</v>
      </c>
      <c r="BA148" s="9" t="s">
        <v>95</v>
      </c>
      <c r="BB148" s="9" t="s">
        <v>96</v>
      </c>
      <c r="BC148" s="9" t="s">
        <v>574</v>
      </c>
    </row>
    <row r="149" spans="1:57" ht="27.5" customHeight="1" x14ac:dyDescent="0.35">
      <c r="A149" s="2" t="s">
        <v>817</v>
      </c>
      <c r="B149" s="2" t="s">
        <v>623</v>
      </c>
      <c r="C149" s="11">
        <v>45192</v>
      </c>
      <c r="D149" s="3" t="s">
        <v>899</v>
      </c>
      <c r="E149" s="3" t="s">
        <v>29</v>
      </c>
      <c r="F149" s="3" t="s">
        <v>148</v>
      </c>
      <c r="G149" s="3" t="s">
        <v>172</v>
      </c>
      <c r="H149" s="3" t="s">
        <v>696</v>
      </c>
      <c r="I149" s="3" t="s">
        <v>706</v>
      </c>
      <c r="J149" s="4" t="s">
        <v>733</v>
      </c>
      <c r="K149" s="4" t="s">
        <v>735</v>
      </c>
      <c r="L149" s="4" t="s">
        <v>69</v>
      </c>
      <c r="M149" s="4" t="s">
        <v>1058</v>
      </c>
      <c r="N149" s="4" t="s">
        <v>80</v>
      </c>
      <c r="O149" s="5" t="s">
        <v>737</v>
      </c>
      <c r="P149" s="5" t="s">
        <v>738</v>
      </c>
      <c r="Q149" s="5" t="s">
        <v>1062</v>
      </c>
      <c r="R149" s="5" t="s">
        <v>1059</v>
      </c>
      <c r="S149" s="5" t="s">
        <v>712</v>
      </c>
      <c r="T149" s="6" t="s">
        <v>965</v>
      </c>
      <c r="U149" s="6" t="s">
        <v>935</v>
      </c>
      <c r="V149" s="6" t="s">
        <v>47</v>
      </c>
      <c r="W149" s="6">
        <v>24</v>
      </c>
      <c r="X149" s="6" t="s">
        <v>918</v>
      </c>
      <c r="Z149" s="6" t="s">
        <v>117</v>
      </c>
      <c r="AC149" s="6" t="s">
        <v>55</v>
      </c>
      <c r="AD149" s="7" t="s">
        <v>715</v>
      </c>
      <c r="AE149" s="7" t="s">
        <v>1053</v>
      </c>
      <c r="AF149" s="7" t="s">
        <v>79</v>
      </c>
      <c r="AM149" s="8" t="s">
        <v>696</v>
      </c>
      <c r="AN149" s="9" t="s">
        <v>84</v>
      </c>
      <c r="AP149" s="2">
        <v>1</v>
      </c>
      <c r="AQ149" s="2">
        <v>0</v>
      </c>
      <c r="AR149" s="2">
        <v>1</v>
      </c>
      <c r="AS149" s="2">
        <v>0</v>
      </c>
      <c r="AT149" s="2">
        <v>0</v>
      </c>
      <c r="AU149" s="2">
        <v>0</v>
      </c>
      <c r="AV149" s="2">
        <v>0</v>
      </c>
      <c r="AW149" s="2">
        <v>0</v>
      </c>
      <c r="AX149" s="2">
        <v>0</v>
      </c>
      <c r="AY149" s="2">
        <v>0</v>
      </c>
      <c r="AZ149" s="2">
        <v>1</v>
      </c>
      <c r="BA149" s="9" t="s">
        <v>97</v>
      </c>
      <c r="BB149" s="9" t="s">
        <v>98</v>
      </c>
      <c r="BC149" s="9" t="s">
        <v>574</v>
      </c>
    </row>
    <row r="150" spans="1:57" ht="27.5" customHeight="1" x14ac:dyDescent="0.35">
      <c r="A150" s="2" t="s">
        <v>818</v>
      </c>
      <c r="B150" s="2" t="s">
        <v>623</v>
      </c>
      <c r="C150" s="11">
        <v>45192</v>
      </c>
      <c r="D150" s="3" t="s">
        <v>899</v>
      </c>
      <c r="E150" s="3" t="s">
        <v>29</v>
      </c>
      <c r="F150" s="3" t="s">
        <v>148</v>
      </c>
      <c r="G150" s="3" t="s">
        <v>172</v>
      </c>
      <c r="H150" s="3" t="s">
        <v>700</v>
      </c>
      <c r="I150" s="3" t="s">
        <v>709</v>
      </c>
      <c r="J150" s="4" t="s">
        <v>733</v>
      </c>
      <c r="K150" s="4" t="s">
        <v>735</v>
      </c>
      <c r="L150" s="4" t="s">
        <v>69</v>
      </c>
      <c r="M150" s="4" t="s">
        <v>1058</v>
      </c>
      <c r="N150" s="4" t="s">
        <v>348</v>
      </c>
      <c r="O150" s="5" t="s">
        <v>737</v>
      </c>
      <c r="P150" s="5" t="s">
        <v>738</v>
      </c>
      <c r="Q150" s="5" t="s">
        <v>1062</v>
      </c>
      <c r="R150" s="5" t="s">
        <v>1059</v>
      </c>
      <c r="S150" s="5" t="s">
        <v>712</v>
      </c>
      <c r="T150" s="6" t="s">
        <v>538</v>
      </c>
      <c r="U150" s="6">
        <v>30</v>
      </c>
      <c r="V150" s="6" t="s">
        <v>916</v>
      </c>
      <c r="X150" s="6" t="s">
        <v>918</v>
      </c>
      <c r="AC150" s="6" t="s">
        <v>55</v>
      </c>
      <c r="AD150" s="7" t="s">
        <v>715</v>
      </c>
      <c r="AE150" s="7" t="s">
        <v>1053</v>
      </c>
      <c r="AF150" s="7" t="s">
        <v>79</v>
      </c>
      <c r="AM150" s="8" t="s">
        <v>700</v>
      </c>
      <c r="AN150" s="9" t="s">
        <v>417</v>
      </c>
      <c r="AP150" s="2">
        <v>1</v>
      </c>
      <c r="AQ150" s="2">
        <v>0</v>
      </c>
      <c r="AR150" s="2">
        <v>1</v>
      </c>
      <c r="AS150" s="2">
        <v>0</v>
      </c>
      <c r="AT150" s="2">
        <v>0</v>
      </c>
      <c r="AU150" s="2">
        <v>0</v>
      </c>
      <c r="AV150" s="2">
        <v>0</v>
      </c>
      <c r="AW150" s="2">
        <v>0</v>
      </c>
      <c r="AX150" s="2">
        <v>0</v>
      </c>
      <c r="AY150" s="2">
        <v>0</v>
      </c>
      <c r="AZ150" s="2">
        <v>1</v>
      </c>
      <c r="BA150" s="9" t="s">
        <v>563</v>
      </c>
      <c r="BB150" s="9" t="s">
        <v>562</v>
      </c>
      <c r="BE150" s="9" t="s">
        <v>565</v>
      </c>
    </row>
    <row r="151" spans="1:57" ht="27.5" customHeight="1" x14ac:dyDescent="0.35">
      <c r="A151" s="2" t="s">
        <v>819</v>
      </c>
      <c r="B151" s="2" t="s">
        <v>623</v>
      </c>
      <c r="C151" s="11">
        <v>45193</v>
      </c>
      <c r="D151" s="3" t="s">
        <v>899</v>
      </c>
      <c r="E151" s="3" t="s">
        <v>15</v>
      </c>
      <c r="F151" s="3" t="s">
        <v>148</v>
      </c>
      <c r="G151" s="3" t="s">
        <v>169</v>
      </c>
      <c r="H151" s="3" t="s">
        <v>701</v>
      </c>
      <c r="I151" s="3" t="s">
        <v>705</v>
      </c>
      <c r="J151" s="4" t="s">
        <v>733</v>
      </c>
      <c r="K151" s="4" t="s">
        <v>735</v>
      </c>
      <c r="L151" s="4" t="s">
        <v>69</v>
      </c>
      <c r="M151" s="4" t="s">
        <v>1058</v>
      </c>
      <c r="N151" s="4" t="s">
        <v>80</v>
      </c>
      <c r="O151" s="5" t="s">
        <v>737</v>
      </c>
      <c r="P151" s="5" t="s">
        <v>738</v>
      </c>
      <c r="Q151" s="5" t="s">
        <v>1062</v>
      </c>
      <c r="R151" s="5" t="s">
        <v>1059</v>
      </c>
      <c r="S151" s="5" t="s">
        <v>712</v>
      </c>
      <c r="T151" s="6" t="s">
        <v>964</v>
      </c>
      <c r="U151" s="6" t="s">
        <v>935</v>
      </c>
      <c r="V151" s="6" t="s">
        <v>47</v>
      </c>
      <c r="W151" s="6">
        <v>59</v>
      </c>
      <c r="X151" s="6" t="s">
        <v>918</v>
      </c>
      <c r="Y151" s="6" t="s">
        <v>524</v>
      </c>
      <c r="Z151" s="6" t="s">
        <v>105</v>
      </c>
      <c r="AB151" s="6" t="s">
        <v>578</v>
      </c>
      <c r="AC151" s="6" t="s">
        <v>55</v>
      </c>
      <c r="AD151" s="7" t="s">
        <v>714</v>
      </c>
      <c r="AE151" s="7" t="s">
        <v>1053</v>
      </c>
      <c r="AF151" s="7" t="s">
        <v>79</v>
      </c>
      <c r="AG151" s="8" t="s">
        <v>112</v>
      </c>
      <c r="AH151" s="8" t="s">
        <v>113</v>
      </c>
      <c r="AI151" s="17">
        <v>45156</v>
      </c>
      <c r="AJ151" s="8" t="s">
        <v>114</v>
      </c>
      <c r="AK151" s="8">
        <v>2</v>
      </c>
      <c r="AL151" s="8" t="s">
        <v>1012</v>
      </c>
      <c r="AM151" s="8" t="s">
        <v>701</v>
      </c>
      <c r="AN151" s="9" t="s">
        <v>83</v>
      </c>
      <c r="AP151" s="2">
        <v>1</v>
      </c>
      <c r="AQ151" s="2">
        <v>0</v>
      </c>
      <c r="AR151" s="2">
        <v>1</v>
      </c>
      <c r="AS151" s="2">
        <v>0</v>
      </c>
      <c r="AT151" s="2">
        <v>0</v>
      </c>
      <c r="AU151" s="2">
        <v>0</v>
      </c>
      <c r="AV151" s="2">
        <v>0</v>
      </c>
      <c r="AW151" s="2">
        <v>0</v>
      </c>
      <c r="AX151" s="2">
        <v>0</v>
      </c>
      <c r="AY151" s="2">
        <v>0</v>
      </c>
      <c r="AZ151" s="2">
        <v>1</v>
      </c>
      <c r="BA151" s="9" t="s">
        <v>95</v>
      </c>
      <c r="BB151" s="9" t="s">
        <v>96</v>
      </c>
    </row>
    <row r="152" spans="1:57" ht="27.5" customHeight="1" x14ac:dyDescent="0.35">
      <c r="A152" s="2" t="s">
        <v>820</v>
      </c>
      <c r="B152" s="2" t="s">
        <v>623</v>
      </c>
      <c r="C152" s="11">
        <v>45193</v>
      </c>
      <c r="D152" s="3" t="s">
        <v>899</v>
      </c>
      <c r="E152" s="3" t="s">
        <v>29</v>
      </c>
      <c r="F152" s="3" t="s">
        <v>148</v>
      </c>
      <c r="G152" s="3" t="s">
        <v>172</v>
      </c>
      <c r="H152" s="3" t="s">
        <v>696</v>
      </c>
      <c r="I152" s="3" t="s">
        <v>706</v>
      </c>
      <c r="J152" s="4" t="s">
        <v>733</v>
      </c>
      <c r="K152" s="4" t="s">
        <v>735</v>
      </c>
      <c r="L152" s="4" t="s">
        <v>69</v>
      </c>
      <c r="M152" s="4" t="s">
        <v>1058</v>
      </c>
      <c r="N152" s="4" t="s">
        <v>80</v>
      </c>
      <c r="O152" s="5" t="s">
        <v>737</v>
      </c>
      <c r="P152" s="5" t="s">
        <v>738</v>
      </c>
      <c r="Q152" s="5" t="s">
        <v>1062</v>
      </c>
      <c r="R152" s="5" t="s">
        <v>1059</v>
      </c>
      <c r="S152" s="5" t="s">
        <v>712</v>
      </c>
      <c r="T152" s="6" t="s">
        <v>965</v>
      </c>
      <c r="U152" s="6" t="s">
        <v>935</v>
      </c>
      <c r="V152" s="6" t="s">
        <v>47</v>
      </c>
      <c r="W152" s="6">
        <v>24</v>
      </c>
      <c r="X152" s="6" t="s">
        <v>918</v>
      </c>
      <c r="Z152" s="6" t="s">
        <v>117</v>
      </c>
      <c r="AC152" s="6" t="s">
        <v>55</v>
      </c>
      <c r="AD152" s="7" t="s">
        <v>715</v>
      </c>
      <c r="AE152" s="7" t="s">
        <v>1053</v>
      </c>
      <c r="AF152" s="7" t="s">
        <v>79</v>
      </c>
      <c r="AM152" s="8" t="s">
        <v>696</v>
      </c>
      <c r="AN152" s="9" t="s">
        <v>84</v>
      </c>
      <c r="AP152" s="2">
        <v>1</v>
      </c>
      <c r="AQ152" s="2">
        <v>0</v>
      </c>
      <c r="AR152" s="2">
        <v>1</v>
      </c>
      <c r="AS152" s="2">
        <v>0</v>
      </c>
      <c r="AT152" s="2">
        <v>0</v>
      </c>
      <c r="AU152" s="2">
        <v>0</v>
      </c>
      <c r="AV152" s="2">
        <v>0</v>
      </c>
      <c r="AW152" s="2">
        <v>0</v>
      </c>
      <c r="AX152" s="2">
        <v>0</v>
      </c>
      <c r="AY152" s="2">
        <v>0</v>
      </c>
      <c r="AZ152" s="2">
        <v>1</v>
      </c>
      <c r="BA152" s="9" t="s">
        <v>97</v>
      </c>
      <c r="BB152" s="9" t="s">
        <v>98</v>
      </c>
      <c r="BC152" s="9" t="s">
        <v>574</v>
      </c>
    </row>
    <row r="153" spans="1:57" ht="27.5" customHeight="1" x14ac:dyDescent="0.35">
      <c r="A153" s="2" t="s">
        <v>821</v>
      </c>
      <c r="B153" s="2" t="s">
        <v>623</v>
      </c>
      <c r="C153" s="11">
        <v>45193</v>
      </c>
      <c r="D153" s="3" t="s">
        <v>899</v>
      </c>
      <c r="E153" s="3" t="s">
        <v>29</v>
      </c>
      <c r="F153" s="3" t="s">
        <v>148</v>
      </c>
      <c r="G153" s="3" t="s">
        <v>172</v>
      </c>
      <c r="H153" s="3" t="s">
        <v>700</v>
      </c>
      <c r="I153" s="3" t="s">
        <v>709</v>
      </c>
      <c r="J153" s="4" t="s">
        <v>733</v>
      </c>
      <c r="K153" s="4" t="s">
        <v>735</v>
      </c>
      <c r="L153" s="4" t="s">
        <v>69</v>
      </c>
      <c r="M153" s="4" t="s">
        <v>1058</v>
      </c>
      <c r="N153" s="4" t="s">
        <v>348</v>
      </c>
      <c r="O153" s="5" t="s">
        <v>737</v>
      </c>
      <c r="P153" s="5" t="s">
        <v>738</v>
      </c>
      <c r="Q153" s="5" t="s">
        <v>1062</v>
      </c>
      <c r="R153" s="5" t="s">
        <v>1059</v>
      </c>
      <c r="S153" s="5" t="s">
        <v>712</v>
      </c>
      <c r="T153" s="6" t="s">
        <v>538</v>
      </c>
      <c r="U153" s="6">
        <v>30</v>
      </c>
      <c r="V153" s="6" t="s">
        <v>916</v>
      </c>
      <c r="X153" s="6" t="s">
        <v>918</v>
      </c>
      <c r="AC153" s="6" t="s">
        <v>55</v>
      </c>
      <c r="AD153" s="7" t="s">
        <v>715</v>
      </c>
      <c r="AE153" s="7" t="s">
        <v>1053</v>
      </c>
      <c r="AF153" s="7" t="s">
        <v>79</v>
      </c>
      <c r="AM153" s="8" t="s">
        <v>700</v>
      </c>
      <c r="AN153" s="9" t="s">
        <v>417</v>
      </c>
      <c r="AP153" s="2">
        <v>1</v>
      </c>
      <c r="AQ153" s="2">
        <v>0</v>
      </c>
      <c r="AR153" s="2">
        <v>1</v>
      </c>
      <c r="AS153" s="2">
        <v>0</v>
      </c>
      <c r="AT153" s="2">
        <v>0</v>
      </c>
      <c r="AU153" s="2">
        <v>0</v>
      </c>
      <c r="AV153" s="2">
        <v>0</v>
      </c>
      <c r="AW153" s="2">
        <v>0</v>
      </c>
      <c r="AX153" s="2">
        <v>0</v>
      </c>
      <c r="AY153" s="2">
        <v>0</v>
      </c>
      <c r="AZ153" s="2">
        <v>1</v>
      </c>
      <c r="BA153" s="9" t="s">
        <v>563</v>
      </c>
      <c r="BB153" s="9" t="s">
        <v>562</v>
      </c>
      <c r="BE153" s="9" t="s">
        <v>565</v>
      </c>
    </row>
    <row r="154" spans="1:57" ht="27.5" customHeight="1" x14ac:dyDescent="0.35">
      <c r="A154" s="2" t="s">
        <v>822</v>
      </c>
      <c r="B154" s="2" t="s">
        <v>623</v>
      </c>
      <c r="C154" s="11">
        <v>45194</v>
      </c>
      <c r="D154" s="3" t="s">
        <v>899</v>
      </c>
      <c r="E154" s="3" t="s">
        <v>15</v>
      </c>
      <c r="F154" s="3" t="s">
        <v>148</v>
      </c>
      <c r="G154" s="3" t="s">
        <v>169</v>
      </c>
      <c r="H154" s="3" t="s">
        <v>701</v>
      </c>
      <c r="I154" s="3" t="s">
        <v>705</v>
      </c>
      <c r="J154" s="4" t="s">
        <v>733</v>
      </c>
      <c r="K154" s="4" t="s">
        <v>735</v>
      </c>
      <c r="L154" s="4" t="s">
        <v>69</v>
      </c>
      <c r="M154" s="4" t="s">
        <v>1058</v>
      </c>
      <c r="N154" s="4" t="s">
        <v>80</v>
      </c>
      <c r="O154" s="5" t="s">
        <v>737</v>
      </c>
      <c r="P154" s="5" t="s">
        <v>738</v>
      </c>
      <c r="Q154" s="5" t="s">
        <v>1062</v>
      </c>
      <c r="R154" s="5" t="s">
        <v>1059</v>
      </c>
      <c r="S154" s="5" t="s">
        <v>712</v>
      </c>
      <c r="T154" s="6" t="s">
        <v>964</v>
      </c>
      <c r="U154" s="6" t="s">
        <v>935</v>
      </c>
      <c r="V154" s="6" t="s">
        <v>47</v>
      </c>
      <c r="W154" s="6">
        <v>59</v>
      </c>
      <c r="X154" s="6" t="s">
        <v>918</v>
      </c>
      <c r="Y154" s="6" t="s">
        <v>524</v>
      </c>
      <c r="Z154" s="6" t="s">
        <v>105</v>
      </c>
      <c r="AB154" s="6" t="s">
        <v>578</v>
      </c>
      <c r="AC154" s="6" t="s">
        <v>55</v>
      </c>
      <c r="AD154" s="7" t="s">
        <v>714</v>
      </c>
      <c r="AE154" s="7" t="s">
        <v>1053</v>
      </c>
      <c r="AF154" s="7" t="s">
        <v>79</v>
      </c>
      <c r="AG154" s="8" t="s">
        <v>112</v>
      </c>
      <c r="AH154" s="8" t="s">
        <v>113</v>
      </c>
      <c r="AI154" s="17">
        <v>45156</v>
      </c>
      <c r="AJ154" s="8" t="s">
        <v>114</v>
      </c>
      <c r="AK154" s="8">
        <v>2</v>
      </c>
      <c r="AL154" s="8" t="s">
        <v>1013</v>
      </c>
      <c r="AM154" s="8" t="s">
        <v>701</v>
      </c>
      <c r="AN154" s="9" t="s">
        <v>83</v>
      </c>
      <c r="AP154" s="2">
        <v>1</v>
      </c>
      <c r="AQ154" s="2">
        <v>0</v>
      </c>
      <c r="AR154" s="2">
        <v>1</v>
      </c>
      <c r="AS154" s="2">
        <v>0</v>
      </c>
      <c r="AT154" s="2">
        <v>0</v>
      </c>
      <c r="AU154" s="2">
        <v>0</v>
      </c>
      <c r="AV154" s="2">
        <v>0</v>
      </c>
      <c r="AW154" s="2">
        <v>0</v>
      </c>
      <c r="AX154" s="2">
        <v>0</v>
      </c>
      <c r="AY154" s="2">
        <v>0</v>
      </c>
      <c r="AZ154" s="2">
        <v>1</v>
      </c>
      <c r="BA154" s="9" t="s">
        <v>95</v>
      </c>
      <c r="BB154" s="9" t="s">
        <v>96</v>
      </c>
    </row>
    <row r="155" spans="1:57" ht="27.5" customHeight="1" x14ac:dyDescent="0.35">
      <c r="A155" s="2" t="s">
        <v>823</v>
      </c>
      <c r="B155" s="2" t="s">
        <v>623</v>
      </c>
      <c r="C155" s="11">
        <v>45194</v>
      </c>
      <c r="D155" s="3" t="s">
        <v>899</v>
      </c>
      <c r="E155" s="3" t="s">
        <v>29</v>
      </c>
      <c r="F155" s="3" t="s">
        <v>148</v>
      </c>
      <c r="G155" s="3" t="s">
        <v>172</v>
      </c>
      <c r="H155" s="3" t="s">
        <v>696</v>
      </c>
      <c r="I155" s="3" t="s">
        <v>706</v>
      </c>
      <c r="J155" s="4" t="s">
        <v>733</v>
      </c>
      <c r="K155" s="4" t="s">
        <v>735</v>
      </c>
      <c r="L155" s="4" t="s">
        <v>69</v>
      </c>
      <c r="M155" s="4" t="s">
        <v>1058</v>
      </c>
      <c r="N155" s="4" t="s">
        <v>80</v>
      </c>
      <c r="O155" s="5" t="s">
        <v>737</v>
      </c>
      <c r="P155" s="5" t="s">
        <v>738</v>
      </c>
      <c r="Q155" s="5" t="s">
        <v>1062</v>
      </c>
      <c r="R155" s="5" t="s">
        <v>1059</v>
      </c>
      <c r="S155" s="5" t="s">
        <v>712</v>
      </c>
      <c r="T155" s="6" t="s">
        <v>965</v>
      </c>
      <c r="U155" s="6" t="s">
        <v>935</v>
      </c>
      <c r="V155" s="6" t="s">
        <v>47</v>
      </c>
      <c r="W155" s="6">
        <v>24</v>
      </c>
      <c r="X155" s="6" t="s">
        <v>918</v>
      </c>
      <c r="Z155" s="6" t="s">
        <v>117</v>
      </c>
      <c r="AC155" s="6" t="s">
        <v>55</v>
      </c>
      <c r="AD155" s="7" t="s">
        <v>715</v>
      </c>
      <c r="AE155" s="7" t="s">
        <v>1053</v>
      </c>
      <c r="AF155" s="7" t="s">
        <v>79</v>
      </c>
      <c r="AM155" s="8" t="s">
        <v>696</v>
      </c>
      <c r="AN155" s="9" t="s">
        <v>84</v>
      </c>
      <c r="AP155" s="2">
        <v>1</v>
      </c>
      <c r="AQ155" s="2">
        <v>0</v>
      </c>
      <c r="AR155" s="2">
        <v>1</v>
      </c>
      <c r="AS155" s="2">
        <v>0</v>
      </c>
      <c r="AT155" s="2">
        <v>0</v>
      </c>
      <c r="AU155" s="2">
        <v>0</v>
      </c>
      <c r="AV155" s="2">
        <v>0</v>
      </c>
      <c r="AW155" s="2">
        <v>0</v>
      </c>
      <c r="AX155" s="2">
        <v>0</v>
      </c>
      <c r="AY155" s="2">
        <v>0</v>
      </c>
      <c r="AZ155" s="2">
        <v>1</v>
      </c>
      <c r="BA155" s="9" t="s">
        <v>97</v>
      </c>
      <c r="BB155" s="9" t="s">
        <v>98</v>
      </c>
      <c r="BC155" s="9" t="s">
        <v>574</v>
      </c>
    </row>
    <row r="156" spans="1:57" ht="27.5" customHeight="1" x14ac:dyDescent="0.35">
      <c r="A156" s="2" t="s">
        <v>824</v>
      </c>
      <c r="B156" s="2" t="s">
        <v>623</v>
      </c>
      <c r="C156" s="11">
        <v>45195</v>
      </c>
      <c r="D156" s="3" t="s">
        <v>899</v>
      </c>
      <c r="E156" s="3" t="s">
        <v>15</v>
      </c>
      <c r="F156" s="3" t="s">
        <v>148</v>
      </c>
      <c r="G156" s="3" t="s">
        <v>169</v>
      </c>
      <c r="H156" s="3" t="s">
        <v>701</v>
      </c>
      <c r="I156" s="3" t="s">
        <v>705</v>
      </c>
      <c r="J156" s="4" t="s">
        <v>733</v>
      </c>
      <c r="K156" s="4" t="s">
        <v>735</v>
      </c>
      <c r="L156" s="4" t="s">
        <v>69</v>
      </c>
      <c r="M156" s="4" t="s">
        <v>1058</v>
      </c>
      <c r="N156" s="4" t="s">
        <v>80</v>
      </c>
      <c r="O156" s="5" t="s">
        <v>737</v>
      </c>
      <c r="P156" s="5" t="s">
        <v>738</v>
      </c>
      <c r="Q156" s="5" t="s">
        <v>1062</v>
      </c>
      <c r="R156" s="5" t="s">
        <v>1059</v>
      </c>
      <c r="S156" s="5" t="s">
        <v>712</v>
      </c>
      <c r="T156" s="6" t="s">
        <v>964</v>
      </c>
      <c r="U156" s="6" t="s">
        <v>935</v>
      </c>
      <c r="V156" s="6" t="s">
        <v>47</v>
      </c>
      <c r="W156" s="6">
        <v>59</v>
      </c>
      <c r="X156" s="6" t="s">
        <v>918</v>
      </c>
      <c r="Y156" s="6" t="s">
        <v>524</v>
      </c>
      <c r="Z156" s="6" t="s">
        <v>105</v>
      </c>
      <c r="AB156" s="6" t="s">
        <v>578</v>
      </c>
      <c r="AC156" s="6" t="s">
        <v>55</v>
      </c>
      <c r="AD156" s="7" t="s">
        <v>714</v>
      </c>
      <c r="AE156" s="7" t="s">
        <v>1053</v>
      </c>
      <c r="AF156" s="7" t="s">
        <v>79</v>
      </c>
      <c r="AG156" s="8" t="s">
        <v>112</v>
      </c>
      <c r="AH156" s="8" t="s">
        <v>113</v>
      </c>
      <c r="AI156" s="17">
        <v>45156</v>
      </c>
      <c r="AJ156" s="8" t="s">
        <v>114</v>
      </c>
      <c r="AK156" s="8">
        <v>2</v>
      </c>
      <c r="AL156" s="8" t="s">
        <v>1014</v>
      </c>
      <c r="AM156" s="8" t="s">
        <v>701</v>
      </c>
      <c r="AN156" s="9" t="s">
        <v>83</v>
      </c>
      <c r="AP156" s="2">
        <v>1</v>
      </c>
      <c r="AQ156" s="2">
        <v>0</v>
      </c>
      <c r="AR156" s="2">
        <v>1</v>
      </c>
      <c r="AS156" s="2">
        <v>0</v>
      </c>
      <c r="AT156" s="2">
        <v>0</v>
      </c>
      <c r="AU156" s="2">
        <v>0</v>
      </c>
      <c r="AV156" s="2">
        <v>0</v>
      </c>
      <c r="AW156" s="2">
        <v>0</v>
      </c>
      <c r="AX156" s="2">
        <v>0</v>
      </c>
      <c r="AY156" s="2">
        <v>0</v>
      </c>
      <c r="AZ156" s="2">
        <v>1</v>
      </c>
      <c r="BA156" s="9" t="s">
        <v>95</v>
      </c>
      <c r="BB156" s="9" t="s">
        <v>96</v>
      </c>
    </row>
    <row r="157" spans="1:57" ht="27.5" customHeight="1" x14ac:dyDescent="0.35">
      <c r="A157" s="2" t="s">
        <v>825</v>
      </c>
      <c r="B157" s="2" t="s">
        <v>623</v>
      </c>
      <c r="C157" s="11">
        <v>45195</v>
      </c>
      <c r="D157" s="3" t="s">
        <v>899</v>
      </c>
      <c r="E157" s="3" t="s">
        <v>29</v>
      </c>
      <c r="F157" s="3" t="s">
        <v>148</v>
      </c>
      <c r="G157" s="3" t="s">
        <v>172</v>
      </c>
      <c r="H157" s="3" t="s">
        <v>696</v>
      </c>
      <c r="I157" s="3" t="s">
        <v>706</v>
      </c>
      <c r="J157" s="4" t="s">
        <v>733</v>
      </c>
      <c r="K157" s="4" t="s">
        <v>735</v>
      </c>
      <c r="L157" s="4" t="s">
        <v>69</v>
      </c>
      <c r="M157" s="4" t="s">
        <v>1058</v>
      </c>
      <c r="N157" s="4" t="s">
        <v>80</v>
      </c>
      <c r="O157" s="5" t="s">
        <v>737</v>
      </c>
      <c r="P157" s="5" t="s">
        <v>738</v>
      </c>
      <c r="Q157" s="5" t="s">
        <v>1062</v>
      </c>
      <c r="R157" s="5" t="s">
        <v>1059</v>
      </c>
      <c r="S157" s="5" t="s">
        <v>712</v>
      </c>
      <c r="T157" s="6" t="s">
        <v>965</v>
      </c>
      <c r="U157" s="6" t="s">
        <v>935</v>
      </c>
      <c r="V157" s="6" t="s">
        <v>47</v>
      </c>
      <c r="W157" s="6">
        <v>24</v>
      </c>
      <c r="X157" s="6" t="s">
        <v>918</v>
      </c>
      <c r="Z157" s="6" t="s">
        <v>117</v>
      </c>
      <c r="AC157" s="6" t="s">
        <v>55</v>
      </c>
      <c r="AD157" s="7" t="s">
        <v>715</v>
      </c>
      <c r="AE157" s="7" t="s">
        <v>1053</v>
      </c>
      <c r="AF157" s="7" t="s">
        <v>79</v>
      </c>
      <c r="AM157" s="8" t="s">
        <v>696</v>
      </c>
      <c r="AN157" s="9" t="s">
        <v>84</v>
      </c>
      <c r="AP157" s="2">
        <v>1</v>
      </c>
      <c r="AQ157" s="2">
        <v>0</v>
      </c>
      <c r="AR157" s="2">
        <v>1</v>
      </c>
      <c r="AS157" s="2">
        <v>0</v>
      </c>
      <c r="AT157" s="2">
        <v>0</v>
      </c>
      <c r="AU157" s="2">
        <v>0</v>
      </c>
      <c r="AV157" s="2">
        <v>0</v>
      </c>
      <c r="AW157" s="2">
        <v>0</v>
      </c>
      <c r="AX157" s="2">
        <v>0</v>
      </c>
      <c r="AY157" s="2">
        <v>0</v>
      </c>
      <c r="AZ157" s="2">
        <v>1</v>
      </c>
      <c r="BA157" s="9" t="s">
        <v>97</v>
      </c>
      <c r="BB157" s="9" t="s">
        <v>98</v>
      </c>
      <c r="BC157" s="9" t="s">
        <v>574</v>
      </c>
    </row>
    <row r="158" spans="1:57" ht="27.5" customHeight="1" x14ac:dyDescent="0.35">
      <c r="A158" s="2" t="s">
        <v>826</v>
      </c>
      <c r="B158" s="2" t="s">
        <v>623</v>
      </c>
      <c r="C158" s="11">
        <v>45195</v>
      </c>
      <c r="D158" s="3" t="s">
        <v>899</v>
      </c>
      <c r="E158" s="3" t="s">
        <v>26</v>
      </c>
      <c r="F158" s="3" t="s">
        <v>165</v>
      </c>
      <c r="G158" s="3" t="s">
        <v>166</v>
      </c>
      <c r="H158" s="3" t="s">
        <v>167</v>
      </c>
      <c r="I158" s="3" t="s">
        <v>188</v>
      </c>
      <c r="J158" s="4" t="s">
        <v>736</v>
      </c>
      <c r="K158" s="4" t="s">
        <v>734</v>
      </c>
      <c r="L158" s="4" t="s">
        <v>20</v>
      </c>
      <c r="M158" s="4" t="s">
        <v>1059</v>
      </c>
      <c r="N158" s="4" t="s">
        <v>201</v>
      </c>
      <c r="T158" s="6" t="s">
        <v>220</v>
      </c>
      <c r="U158" s="6" t="s">
        <v>935</v>
      </c>
      <c r="V158" s="6" t="s">
        <v>47</v>
      </c>
      <c r="W158" s="6">
        <v>19</v>
      </c>
      <c r="X158" s="6" t="s">
        <v>970</v>
      </c>
      <c r="Y158" s="6" t="s">
        <v>971</v>
      </c>
      <c r="Z158" s="6" t="s">
        <v>117</v>
      </c>
      <c r="AA158" s="6" t="s">
        <v>212</v>
      </c>
      <c r="AC158" s="6" t="s">
        <v>66</v>
      </c>
      <c r="AD158" s="7" t="s">
        <v>167</v>
      </c>
      <c r="AE158" s="7" t="s">
        <v>1054</v>
      </c>
      <c r="AI158" s="17">
        <v>45194</v>
      </c>
      <c r="AJ158" s="8" t="s">
        <v>111</v>
      </c>
      <c r="AK158" s="8">
        <v>1</v>
      </c>
      <c r="AM158" s="8" t="s">
        <v>167</v>
      </c>
      <c r="AN158" s="9" t="s">
        <v>284</v>
      </c>
      <c r="AO158" s="9" t="s">
        <v>207</v>
      </c>
      <c r="AP158" s="2">
        <v>0</v>
      </c>
      <c r="AQ158" s="2">
        <v>1</v>
      </c>
      <c r="AR158" s="2">
        <v>0</v>
      </c>
      <c r="AS158" s="2">
        <v>0</v>
      </c>
      <c r="AT158" s="2">
        <v>0</v>
      </c>
      <c r="AU158" s="2">
        <v>0</v>
      </c>
      <c r="AV158" s="2">
        <v>0</v>
      </c>
      <c r="AW158" s="2">
        <v>0</v>
      </c>
      <c r="AX158" s="2">
        <v>0</v>
      </c>
      <c r="AY158" s="2">
        <v>0</v>
      </c>
      <c r="AZ158" s="2">
        <v>0</v>
      </c>
      <c r="BA158" s="9" t="s">
        <v>285</v>
      </c>
      <c r="BB158" s="9" t="s">
        <v>286</v>
      </c>
      <c r="BC158" s="9" t="s">
        <v>287</v>
      </c>
      <c r="BD158" s="9" t="s">
        <v>288</v>
      </c>
      <c r="BE158" s="9" t="s">
        <v>575</v>
      </c>
    </row>
    <row r="159" spans="1:57" ht="27.5" customHeight="1" x14ac:dyDescent="0.35">
      <c r="A159" s="2" t="s">
        <v>827</v>
      </c>
      <c r="B159" s="2" t="s">
        <v>623</v>
      </c>
      <c r="C159" s="11">
        <v>45196</v>
      </c>
      <c r="D159" s="3" t="s">
        <v>899</v>
      </c>
      <c r="E159" s="3" t="s">
        <v>29</v>
      </c>
      <c r="F159" s="3" t="s">
        <v>148</v>
      </c>
      <c r="G159" s="3" t="s">
        <v>172</v>
      </c>
      <c r="H159" s="3" t="s">
        <v>696</v>
      </c>
      <c r="I159" s="3" t="s">
        <v>706</v>
      </c>
      <c r="J159" s="4" t="s">
        <v>733</v>
      </c>
      <c r="K159" s="4" t="s">
        <v>735</v>
      </c>
      <c r="L159" s="4" t="s">
        <v>69</v>
      </c>
      <c r="M159" s="4" t="s">
        <v>1058</v>
      </c>
      <c r="N159" s="4" t="s">
        <v>80</v>
      </c>
      <c r="O159" s="5" t="s">
        <v>737</v>
      </c>
      <c r="P159" s="5" t="s">
        <v>738</v>
      </c>
      <c r="Q159" s="5" t="s">
        <v>1062</v>
      </c>
      <c r="R159" s="5" t="s">
        <v>1059</v>
      </c>
      <c r="S159" s="5" t="s">
        <v>712</v>
      </c>
      <c r="T159" s="6" t="s">
        <v>965</v>
      </c>
      <c r="U159" s="6" t="s">
        <v>935</v>
      </c>
      <c r="V159" s="6" t="s">
        <v>47</v>
      </c>
      <c r="W159" s="6">
        <v>24</v>
      </c>
      <c r="X159" s="6" t="s">
        <v>918</v>
      </c>
      <c r="Z159" s="6" t="s">
        <v>117</v>
      </c>
      <c r="AC159" s="6" t="s">
        <v>55</v>
      </c>
      <c r="AD159" s="7" t="s">
        <v>715</v>
      </c>
      <c r="AE159" s="7" t="s">
        <v>1053</v>
      </c>
      <c r="AF159" s="7" t="s">
        <v>79</v>
      </c>
      <c r="AM159" s="8" t="s">
        <v>696</v>
      </c>
      <c r="AN159" s="9" t="s">
        <v>84</v>
      </c>
      <c r="AP159" s="2">
        <v>1</v>
      </c>
      <c r="AQ159" s="2">
        <v>0</v>
      </c>
      <c r="AR159" s="2">
        <v>1</v>
      </c>
      <c r="AS159" s="2">
        <v>0</v>
      </c>
      <c r="AT159" s="2">
        <v>0</v>
      </c>
      <c r="AU159" s="2">
        <v>0</v>
      </c>
      <c r="AV159" s="2">
        <v>0</v>
      </c>
      <c r="AW159" s="2">
        <v>0</v>
      </c>
      <c r="AX159" s="2">
        <v>0</v>
      </c>
      <c r="AY159" s="2">
        <v>0</v>
      </c>
      <c r="AZ159" s="2">
        <v>1</v>
      </c>
      <c r="BA159" s="9" t="s">
        <v>97</v>
      </c>
      <c r="BB159" s="9" t="s">
        <v>98</v>
      </c>
      <c r="BC159" s="9" t="s">
        <v>574</v>
      </c>
    </row>
    <row r="160" spans="1:57" ht="27.5" customHeight="1" x14ac:dyDescent="0.35">
      <c r="A160" s="2" t="s">
        <v>828</v>
      </c>
      <c r="B160" s="2" t="s">
        <v>623</v>
      </c>
      <c r="C160" s="11">
        <v>45197</v>
      </c>
      <c r="D160" s="3" t="s">
        <v>899</v>
      </c>
      <c r="E160" s="3" t="s">
        <v>29</v>
      </c>
      <c r="F160" s="3" t="s">
        <v>148</v>
      </c>
      <c r="G160" s="3" t="s">
        <v>172</v>
      </c>
      <c r="H160" s="3" t="s">
        <v>696</v>
      </c>
      <c r="I160" s="3" t="s">
        <v>706</v>
      </c>
      <c r="J160" s="4" t="s">
        <v>733</v>
      </c>
      <c r="K160" s="4" t="s">
        <v>735</v>
      </c>
      <c r="L160" s="4" t="s">
        <v>69</v>
      </c>
      <c r="M160" s="4" t="s">
        <v>1058</v>
      </c>
      <c r="N160" s="4" t="s">
        <v>80</v>
      </c>
      <c r="O160" s="5" t="s">
        <v>737</v>
      </c>
      <c r="P160" s="5" t="s">
        <v>738</v>
      </c>
      <c r="Q160" s="5" t="s">
        <v>1062</v>
      </c>
      <c r="R160" s="5" t="s">
        <v>1059</v>
      </c>
      <c r="S160" s="5" t="s">
        <v>712</v>
      </c>
      <c r="T160" s="6" t="s">
        <v>965</v>
      </c>
      <c r="U160" s="6" t="s">
        <v>935</v>
      </c>
      <c r="V160" s="6" t="s">
        <v>47</v>
      </c>
      <c r="W160" s="6">
        <v>24</v>
      </c>
      <c r="X160" s="6" t="s">
        <v>918</v>
      </c>
      <c r="Z160" s="6" t="s">
        <v>117</v>
      </c>
      <c r="AC160" s="6" t="s">
        <v>55</v>
      </c>
      <c r="AD160" s="7" t="s">
        <v>715</v>
      </c>
      <c r="AE160" s="7" t="s">
        <v>1053</v>
      </c>
      <c r="AF160" s="7" t="s">
        <v>79</v>
      </c>
      <c r="AM160" s="8" t="s">
        <v>696</v>
      </c>
      <c r="AN160" s="9" t="s">
        <v>84</v>
      </c>
      <c r="AP160" s="2">
        <v>1</v>
      </c>
      <c r="AQ160" s="2">
        <v>0</v>
      </c>
      <c r="AR160" s="2">
        <v>1</v>
      </c>
      <c r="AS160" s="2">
        <v>0</v>
      </c>
      <c r="AT160" s="2">
        <v>0</v>
      </c>
      <c r="AU160" s="2">
        <v>0</v>
      </c>
      <c r="AV160" s="2">
        <v>0</v>
      </c>
      <c r="AW160" s="2">
        <v>0</v>
      </c>
      <c r="AX160" s="2">
        <v>0</v>
      </c>
      <c r="AY160" s="2">
        <v>0</v>
      </c>
      <c r="AZ160" s="2">
        <v>1</v>
      </c>
      <c r="BA160" s="9" t="s">
        <v>97</v>
      </c>
      <c r="BB160" s="9" t="s">
        <v>98</v>
      </c>
      <c r="BC160" s="9" t="s">
        <v>574</v>
      </c>
    </row>
    <row r="161" spans="1:60" ht="27.5" customHeight="1" x14ac:dyDescent="0.35">
      <c r="A161" s="2" t="s">
        <v>829</v>
      </c>
      <c r="B161" s="2" t="s">
        <v>623</v>
      </c>
      <c r="C161" s="11">
        <v>45198</v>
      </c>
      <c r="D161" s="3" t="s">
        <v>899</v>
      </c>
      <c r="E161" s="3" t="s">
        <v>15</v>
      </c>
      <c r="F161" s="3" t="s">
        <v>148</v>
      </c>
      <c r="G161" s="3" t="s">
        <v>155</v>
      </c>
      <c r="H161" s="3" t="s">
        <v>168</v>
      </c>
      <c r="I161" s="3" t="s">
        <v>189</v>
      </c>
      <c r="J161" s="4" t="s">
        <v>736</v>
      </c>
      <c r="K161" s="4" t="s">
        <v>734</v>
      </c>
      <c r="L161" s="4" t="s">
        <v>20</v>
      </c>
      <c r="M161" s="4" t="s">
        <v>1059</v>
      </c>
      <c r="T161" s="6" t="s">
        <v>221</v>
      </c>
      <c r="U161" s="6" t="s">
        <v>935</v>
      </c>
      <c r="V161" s="6" t="s">
        <v>47</v>
      </c>
      <c r="W161" s="6">
        <v>69</v>
      </c>
      <c r="X161" s="6" t="s">
        <v>918</v>
      </c>
      <c r="Y161" s="6" t="s">
        <v>973</v>
      </c>
      <c r="Z161" s="6" t="s">
        <v>972</v>
      </c>
      <c r="AA161" s="6" t="s">
        <v>1015</v>
      </c>
      <c r="AC161" s="6" t="s">
        <v>55</v>
      </c>
      <c r="AD161" s="7" t="s">
        <v>168</v>
      </c>
      <c r="AE161" s="7" t="s">
        <v>1053</v>
      </c>
      <c r="AG161" s="8" t="s">
        <v>1032</v>
      </c>
      <c r="AM161" s="8" t="s">
        <v>168</v>
      </c>
      <c r="AO161" s="9" t="s">
        <v>208</v>
      </c>
      <c r="AP161" s="2">
        <v>0</v>
      </c>
      <c r="AQ161" s="2">
        <v>1</v>
      </c>
      <c r="AR161" s="2">
        <v>0</v>
      </c>
      <c r="AS161" s="2">
        <v>0</v>
      </c>
      <c r="AT161" s="2">
        <v>0</v>
      </c>
      <c r="AU161" s="2">
        <v>0</v>
      </c>
      <c r="AV161" s="2">
        <v>0</v>
      </c>
      <c r="AW161" s="2">
        <v>0</v>
      </c>
      <c r="AX161" s="2">
        <v>0</v>
      </c>
      <c r="AY161" s="2">
        <v>0</v>
      </c>
      <c r="AZ161" s="2">
        <v>0</v>
      </c>
      <c r="BA161" s="9" t="s">
        <v>289</v>
      </c>
      <c r="BB161" s="9" t="s">
        <v>290</v>
      </c>
      <c r="BC161" s="9" t="s">
        <v>291</v>
      </c>
      <c r="BD161" s="9" t="s">
        <v>292</v>
      </c>
      <c r="BE161" s="9" t="s">
        <v>293</v>
      </c>
      <c r="BF161" s="9" t="s">
        <v>294</v>
      </c>
      <c r="BG161" s="9" t="s">
        <v>295</v>
      </c>
      <c r="BH161" s="9" t="s">
        <v>238</v>
      </c>
    </row>
    <row r="162" spans="1:60" ht="27.5" customHeight="1" x14ac:dyDescent="0.35">
      <c r="A162" s="2" t="s">
        <v>830</v>
      </c>
      <c r="B162" s="2" t="s">
        <v>623</v>
      </c>
      <c r="C162" s="11">
        <v>45198</v>
      </c>
      <c r="D162" s="3" t="s">
        <v>899</v>
      </c>
      <c r="E162" s="3" t="s">
        <v>15</v>
      </c>
      <c r="F162" s="3" t="s">
        <v>148</v>
      </c>
      <c r="G162" s="3" t="s">
        <v>169</v>
      </c>
      <c r="H162" s="3" t="s">
        <v>170</v>
      </c>
      <c r="I162" s="3" t="s">
        <v>190</v>
      </c>
      <c r="J162" s="4" t="s">
        <v>736</v>
      </c>
      <c r="K162" s="4" t="s">
        <v>734</v>
      </c>
      <c r="L162" s="4" t="s">
        <v>20</v>
      </c>
      <c r="M162" s="4" t="s">
        <v>1059</v>
      </c>
      <c r="N162" s="4" t="s">
        <v>202</v>
      </c>
      <c r="T162" s="6" t="s">
        <v>923</v>
      </c>
      <c r="U162" s="6" t="s">
        <v>935</v>
      </c>
      <c r="V162" s="6" t="s">
        <v>47</v>
      </c>
      <c r="W162" s="6">
        <v>41</v>
      </c>
      <c r="X162" s="6" t="s">
        <v>918</v>
      </c>
      <c r="Y162" s="6" t="s">
        <v>988</v>
      </c>
      <c r="AC162" s="6" t="s">
        <v>66</v>
      </c>
      <c r="AD162" s="7" t="s">
        <v>170</v>
      </c>
      <c r="AE162" s="7" t="s">
        <v>1054</v>
      </c>
      <c r="AH162" s="8" t="s">
        <v>232</v>
      </c>
      <c r="AM162" s="8" t="s">
        <v>170</v>
      </c>
      <c r="AN162" s="9" t="s">
        <v>355</v>
      </c>
      <c r="AO162" s="9" t="s">
        <v>296</v>
      </c>
      <c r="AP162" s="2">
        <v>0</v>
      </c>
      <c r="AQ162" s="2">
        <v>1</v>
      </c>
      <c r="AR162" s="2">
        <v>0</v>
      </c>
      <c r="AS162" s="2">
        <v>0</v>
      </c>
      <c r="AT162" s="2">
        <v>0</v>
      </c>
      <c r="AU162" s="2">
        <v>0</v>
      </c>
      <c r="AV162" s="2">
        <v>0</v>
      </c>
      <c r="AW162" s="2">
        <v>0</v>
      </c>
      <c r="AX162" s="2">
        <v>0</v>
      </c>
      <c r="AY162" s="2">
        <v>0</v>
      </c>
      <c r="AZ162" s="2">
        <v>0</v>
      </c>
      <c r="BA162" s="9" t="s">
        <v>289</v>
      </c>
      <c r="BB162" s="9" t="s">
        <v>290</v>
      </c>
      <c r="BC162" s="9" t="s">
        <v>297</v>
      </c>
      <c r="BD162" s="9" t="s">
        <v>238</v>
      </c>
    </row>
    <row r="163" spans="1:60" ht="27.5" customHeight="1" x14ac:dyDescent="0.35">
      <c r="A163" s="2" t="s">
        <v>831</v>
      </c>
      <c r="B163" s="2" t="s">
        <v>623</v>
      </c>
      <c r="C163" s="11">
        <v>45199</v>
      </c>
      <c r="D163" s="3" t="s">
        <v>899</v>
      </c>
      <c r="E163" s="3" t="s">
        <v>15</v>
      </c>
      <c r="F163" s="3" t="s">
        <v>148</v>
      </c>
      <c r="G163" s="3" t="s">
        <v>155</v>
      </c>
      <c r="H163" s="3" t="s">
        <v>159</v>
      </c>
      <c r="I163" s="3" t="s">
        <v>191</v>
      </c>
      <c r="J163" s="4" t="s">
        <v>736</v>
      </c>
      <c r="K163" s="4" t="s">
        <v>734</v>
      </c>
      <c r="L163" s="4" t="s">
        <v>20</v>
      </c>
      <c r="M163" s="4" t="s">
        <v>1059</v>
      </c>
      <c r="T163" s="6" t="s">
        <v>222</v>
      </c>
      <c r="U163" s="6" t="s">
        <v>935</v>
      </c>
      <c r="V163" s="6" t="s">
        <v>47</v>
      </c>
      <c r="W163" s="6" t="s">
        <v>227</v>
      </c>
      <c r="X163" s="6" t="s">
        <v>918</v>
      </c>
      <c r="Y163" s="6" t="s">
        <v>975</v>
      </c>
      <c r="Z163" s="6" t="s">
        <v>974</v>
      </c>
      <c r="AA163" s="6" t="s">
        <v>213</v>
      </c>
      <c r="AC163" s="6" t="s">
        <v>66</v>
      </c>
      <c r="AD163" s="7" t="s">
        <v>159</v>
      </c>
      <c r="AE163" s="7" t="s">
        <v>1053</v>
      </c>
      <c r="AG163" s="8" t="s">
        <v>1034</v>
      </c>
      <c r="AM163" s="8" t="s">
        <v>159</v>
      </c>
      <c r="AP163" s="2">
        <v>0</v>
      </c>
      <c r="AQ163" s="2">
        <v>1</v>
      </c>
      <c r="AR163" s="2">
        <v>0</v>
      </c>
      <c r="AS163" s="2">
        <v>0</v>
      </c>
      <c r="AT163" s="2">
        <v>0</v>
      </c>
      <c r="AU163" s="2">
        <v>0</v>
      </c>
      <c r="AV163" s="2">
        <v>0</v>
      </c>
      <c r="AW163" s="2">
        <v>0</v>
      </c>
      <c r="AX163" s="2">
        <v>0</v>
      </c>
      <c r="AY163" s="2">
        <v>0</v>
      </c>
      <c r="AZ163" s="2">
        <v>0</v>
      </c>
      <c r="BA163" s="9" t="s">
        <v>298</v>
      </c>
      <c r="BB163" s="9" t="s">
        <v>299</v>
      </c>
      <c r="BC163" s="9" t="s">
        <v>300</v>
      </c>
      <c r="BD163" s="9" t="s">
        <v>301</v>
      </c>
      <c r="BE163" s="9" t="s">
        <v>294</v>
      </c>
      <c r="BF163" s="9" t="s">
        <v>302</v>
      </c>
      <c r="BG163" s="9" t="s">
        <v>303</v>
      </c>
    </row>
    <row r="164" spans="1:60" ht="27.5" customHeight="1" x14ac:dyDescent="0.35">
      <c r="A164" s="2" t="s">
        <v>832</v>
      </c>
      <c r="B164" s="2" t="s">
        <v>623</v>
      </c>
      <c r="C164" s="11">
        <v>45207</v>
      </c>
      <c r="D164" s="3" t="s">
        <v>900</v>
      </c>
      <c r="E164" s="3" t="s">
        <v>21</v>
      </c>
      <c r="F164" s="3" t="s">
        <v>148</v>
      </c>
      <c r="G164" s="3" t="s">
        <v>903</v>
      </c>
      <c r="H164" s="3" t="s">
        <v>171</v>
      </c>
      <c r="I164" s="3" t="s">
        <v>192</v>
      </c>
      <c r="J164" s="4" t="s">
        <v>736</v>
      </c>
      <c r="K164" s="4" t="s">
        <v>734</v>
      </c>
      <c r="L164" s="4" t="s">
        <v>20</v>
      </c>
      <c r="M164" s="4" t="s">
        <v>1059</v>
      </c>
      <c r="T164" s="6" t="s">
        <v>223</v>
      </c>
      <c r="U164" s="6" t="s">
        <v>935</v>
      </c>
      <c r="V164" s="6" t="s">
        <v>47</v>
      </c>
      <c r="W164" s="6" t="s">
        <v>227</v>
      </c>
      <c r="X164" s="6" t="s">
        <v>918</v>
      </c>
      <c r="Y164" s="6" t="s">
        <v>981</v>
      </c>
      <c r="AC164" s="6" t="s">
        <v>55</v>
      </c>
      <c r="AD164" s="7" t="s">
        <v>171</v>
      </c>
      <c r="AE164" s="7" t="s">
        <v>1054</v>
      </c>
      <c r="AM164" s="8" t="s">
        <v>171</v>
      </c>
      <c r="AP164" s="2">
        <v>0</v>
      </c>
      <c r="AQ164" s="2">
        <v>1</v>
      </c>
      <c r="AR164" s="2">
        <v>0</v>
      </c>
      <c r="AS164" s="2">
        <v>0</v>
      </c>
      <c r="AT164" s="2">
        <v>0</v>
      </c>
      <c r="AU164" s="2">
        <v>0</v>
      </c>
      <c r="AV164" s="2">
        <v>0</v>
      </c>
      <c r="AW164" s="2">
        <v>0</v>
      </c>
      <c r="AX164" s="2">
        <v>0</v>
      </c>
      <c r="AY164" s="2">
        <v>0</v>
      </c>
      <c r="AZ164" s="2">
        <v>0</v>
      </c>
      <c r="BA164" s="9" t="s">
        <v>304</v>
      </c>
      <c r="BB164" s="9" t="s">
        <v>305</v>
      </c>
      <c r="BC164" s="9" t="s">
        <v>306</v>
      </c>
      <c r="BD164" s="9" t="s">
        <v>307</v>
      </c>
    </row>
    <row r="165" spans="1:60" ht="27.5" customHeight="1" x14ac:dyDescent="0.35">
      <c r="A165" s="2" t="s">
        <v>833</v>
      </c>
      <c r="B165" s="2" t="s">
        <v>623</v>
      </c>
      <c r="C165" s="11">
        <v>45207</v>
      </c>
      <c r="D165" s="3" t="s">
        <v>900</v>
      </c>
      <c r="E165" s="3" t="s">
        <v>15</v>
      </c>
      <c r="F165" s="3" t="s">
        <v>148</v>
      </c>
      <c r="G165" s="3" t="s">
        <v>169</v>
      </c>
      <c r="H165" s="3" t="s">
        <v>168</v>
      </c>
      <c r="J165" s="4" t="s">
        <v>736</v>
      </c>
      <c r="K165" s="4" t="s">
        <v>734</v>
      </c>
      <c r="L165" s="4" t="s">
        <v>19</v>
      </c>
      <c r="M165" s="4" t="s">
        <v>1059</v>
      </c>
      <c r="N165" s="4" t="s">
        <v>616</v>
      </c>
      <c r="T165" s="6" t="s">
        <v>946</v>
      </c>
      <c r="U165" s="6" t="s">
        <v>935</v>
      </c>
      <c r="V165" s="6" t="s">
        <v>47</v>
      </c>
      <c r="W165" s="6">
        <v>26</v>
      </c>
      <c r="X165" s="6" t="s">
        <v>918</v>
      </c>
      <c r="AA165" s="6" t="s">
        <v>506</v>
      </c>
      <c r="AC165" s="6" t="s">
        <v>55</v>
      </c>
      <c r="AD165" s="7" t="s">
        <v>168</v>
      </c>
      <c r="AE165" s="7" t="s">
        <v>1053</v>
      </c>
      <c r="AG165" s="8" t="s">
        <v>910</v>
      </c>
      <c r="AH165" s="8" t="s">
        <v>911</v>
      </c>
      <c r="AI165" s="17">
        <v>43605</v>
      </c>
      <c r="AJ165" s="8" t="s">
        <v>111</v>
      </c>
      <c r="AL165" s="8" t="s">
        <v>913</v>
      </c>
      <c r="AM165" s="8" t="s">
        <v>912</v>
      </c>
      <c r="AP165" s="2">
        <v>0</v>
      </c>
      <c r="AQ165" s="2">
        <v>0</v>
      </c>
      <c r="AR165" s="2">
        <v>1</v>
      </c>
      <c r="AS165" s="2">
        <v>0</v>
      </c>
      <c r="AT165" s="2">
        <v>0</v>
      </c>
      <c r="AU165" s="2">
        <v>0</v>
      </c>
      <c r="AV165" s="2">
        <v>0</v>
      </c>
      <c r="AW165" s="2">
        <v>0</v>
      </c>
      <c r="AX165" s="2">
        <v>0</v>
      </c>
      <c r="AY165" s="2">
        <v>0</v>
      </c>
      <c r="AZ165" s="2">
        <v>0</v>
      </c>
      <c r="BA165" s="9" t="s">
        <v>508</v>
      </c>
      <c r="BB165" s="9" t="s">
        <v>124</v>
      </c>
      <c r="BC165" s="9" t="s">
        <v>507</v>
      </c>
      <c r="BD165" s="9" t="s">
        <v>909</v>
      </c>
    </row>
    <row r="166" spans="1:60" ht="27.5" customHeight="1" x14ac:dyDescent="0.35">
      <c r="A166" s="2" t="s">
        <v>834</v>
      </c>
      <c r="B166" s="2" t="s">
        <v>623</v>
      </c>
      <c r="C166" s="11">
        <v>45211</v>
      </c>
      <c r="D166" s="3" t="s">
        <v>900</v>
      </c>
      <c r="E166" s="3" t="s">
        <v>15</v>
      </c>
      <c r="F166" s="3" t="s">
        <v>148</v>
      </c>
      <c r="G166" s="3" t="s">
        <v>169</v>
      </c>
      <c r="H166" s="3" t="s">
        <v>138</v>
      </c>
      <c r="J166" s="4" t="s">
        <v>736</v>
      </c>
      <c r="K166" s="4" t="s">
        <v>734</v>
      </c>
      <c r="L166" s="4" t="s">
        <v>19</v>
      </c>
      <c r="M166" s="4" t="s">
        <v>1059</v>
      </c>
      <c r="N166" s="4" t="s">
        <v>616</v>
      </c>
      <c r="T166" s="6" t="s">
        <v>924</v>
      </c>
      <c r="U166" s="6" t="s">
        <v>935</v>
      </c>
      <c r="V166" s="6" t="s">
        <v>35</v>
      </c>
      <c r="W166" s="6">
        <v>39</v>
      </c>
      <c r="X166" s="6" t="s">
        <v>918</v>
      </c>
      <c r="Y166" s="6" t="s">
        <v>515</v>
      </c>
      <c r="Z166" s="6" t="s">
        <v>418</v>
      </c>
      <c r="AA166" s="6" t="s">
        <v>505</v>
      </c>
      <c r="AC166" s="6" t="s">
        <v>55</v>
      </c>
      <c r="AD166" s="7" t="s">
        <v>138</v>
      </c>
      <c r="AE166" s="7" t="s">
        <v>1053</v>
      </c>
      <c r="AG166" s="8" t="s">
        <v>1020</v>
      </c>
      <c r="AI166" s="17" t="s">
        <v>514</v>
      </c>
      <c r="AJ166" s="8" t="s">
        <v>111</v>
      </c>
      <c r="AM166" s="8" t="s">
        <v>516</v>
      </c>
      <c r="AO166" s="9" t="s">
        <v>517</v>
      </c>
      <c r="AP166" s="2">
        <v>0</v>
      </c>
      <c r="AQ166" s="2">
        <v>0</v>
      </c>
      <c r="AR166" s="2">
        <v>1</v>
      </c>
      <c r="AS166" s="2">
        <v>0</v>
      </c>
      <c r="AT166" s="2">
        <v>0</v>
      </c>
      <c r="AU166" s="2">
        <v>0</v>
      </c>
      <c r="AV166" s="2">
        <v>0</v>
      </c>
      <c r="AW166" s="2">
        <v>1</v>
      </c>
      <c r="AX166" s="2">
        <v>0</v>
      </c>
      <c r="AY166" s="2">
        <v>0</v>
      </c>
      <c r="AZ166" s="2">
        <v>0</v>
      </c>
      <c r="BA166" s="9" t="s">
        <v>510</v>
      </c>
      <c r="BB166" s="9" t="s">
        <v>124</v>
      </c>
      <c r="BC166" s="9" t="s">
        <v>509</v>
      </c>
    </row>
    <row r="167" spans="1:60" ht="27.5" customHeight="1" x14ac:dyDescent="0.35">
      <c r="A167" s="2" t="s">
        <v>835</v>
      </c>
      <c r="B167" s="2" t="s">
        <v>623</v>
      </c>
      <c r="C167" s="11">
        <v>45213</v>
      </c>
      <c r="D167" s="3" t="s">
        <v>900</v>
      </c>
      <c r="E167" s="3" t="s">
        <v>11</v>
      </c>
      <c r="F167" s="3" t="s">
        <v>63</v>
      </c>
      <c r="G167" s="3" t="s">
        <v>146</v>
      </c>
      <c r="H167" s="3" t="s">
        <v>354</v>
      </c>
      <c r="J167" s="4" t="s">
        <v>736</v>
      </c>
      <c r="K167" s="4" t="s">
        <v>734</v>
      </c>
      <c r="L167" s="4" t="s">
        <v>19</v>
      </c>
      <c r="M167" s="4" t="s">
        <v>1059</v>
      </c>
      <c r="N167" s="4" t="s">
        <v>616</v>
      </c>
      <c r="T167" s="6" t="s">
        <v>945</v>
      </c>
      <c r="U167" s="6" t="s">
        <v>935</v>
      </c>
      <c r="V167" s="6" t="s">
        <v>47</v>
      </c>
      <c r="W167" s="6">
        <v>72</v>
      </c>
      <c r="X167" s="6" t="s">
        <v>918</v>
      </c>
      <c r="AA167" s="6" t="s">
        <v>504</v>
      </c>
      <c r="AB167" s="6" t="s">
        <v>503</v>
      </c>
      <c r="AC167" s="6" t="s">
        <v>55</v>
      </c>
      <c r="AD167" s="7" t="s">
        <v>354</v>
      </c>
      <c r="AE167" s="7" t="s">
        <v>1053</v>
      </c>
      <c r="AG167" s="8" t="s">
        <v>1027</v>
      </c>
      <c r="AI167" s="17" t="s">
        <v>518</v>
      </c>
      <c r="AL167" s="8" t="s">
        <v>513</v>
      </c>
      <c r="AM167" s="8" t="s">
        <v>354</v>
      </c>
      <c r="AP167" s="2">
        <v>0</v>
      </c>
      <c r="AQ167" s="2">
        <v>0</v>
      </c>
      <c r="AR167" s="2">
        <v>1</v>
      </c>
      <c r="AS167" s="2">
        <v>0</v>
      </c>
      <c r="AT167" s="2">
        <v>0</v>
      </c>
      <c r="AU167" s="2">
        <v>0</v>
      </c>
      <c r="AV167" s="2">
        <v>0</v>
      </c>
      <c r="AW167" s="2">
        <v>0</v>
      </c>
      <c r="AX167" s="2">
        <v>0</v>
      </c>
      <c r="AY167" s="2">
        <v>0</v>
      </c>
      <c r="AZ167" s="2">
        <v>0</v>
      </c>
      <c r="BA167" s="9" t="s">
        <v>512</v>
      </c>
      <c r="BB167" s="9" t="s">
        <v>124</v>
      </c>
      <c r="BC167" s="9" t="s">
        <v>511</v>
      </c>
    </row>
    <row r="168" spans="1:60" ht="27.5" customHeight="1" x14ac:dyDescent="0.35">
      <c r="A168" s="2" t="s">
        <v>836</v>
      </c>
      <c r="B168" s="2" t="s">
        <v>623</v>
      </c>
      <c r="C168" s="11">
        <v>45215</v>
      </c>
      <c r="D168" s="3" t="s">
        <v>900</v>
      </c>
      <c r="E168" s="3" t="s">
        <v>15</v>
      </c>
      <c r="F168" s="3" t="s">
        <v>148</v>
      </c>
      <c r="G168" s="3" t="s">
        <v>169</v>
      </c>
      <c r="H168" s="3" t="s">
        <v>529</v>
      </c>
      <c r="J168" s="4" t="s">
        <v>736</v>
      </c>
      <c r="K168" s="4" t="s">
        <v>734</v>
      </c>
      <c r="L168" s="4" t="s">
        <v>19</v>
      </c>
      <c r="M168" s="4" t="s">
        <v>1059</v>
      </c>
      <c r="N168" s="4" t="s">
        <v>421</v>
      </c>
      <c r="T168" s="6" t="s">
        <v>951</v>
      </c>
      <c r="U168" s="6" t="s">
        <v>935</v>
      </c>
      <c r="V168" s="6" t="s">
        <v>35</v>
      </c>
      <c r="X168" s="6" t="s">
        <v>918</v>
      </c>
      <c r="Y168" s="6" t="s">
        <v>11</v>
      </c>
      <c r="Z168" s="6" t="s">
        <v>488</v>
      </c>
      <c r="AA168" s="6" t="s">
        <v>494</v>
      </c>
      <c r="AC168" s="6" t="s">
        <v>55</v>
      </c>
      <c r="AD168" s="7" t="s">
        <v>529</v>
      </c>
      <c r="AE168" s="7" t="s">
        <v>1053</v>
      </c>
      <c r="AG168" s="8" t="s">
        <v>1028</v>
      </c>
      <c r="AH168" s="8" t="s">
        <v>473</v>
      </c>
      <c r="AI168" s="17">
        <v>43941</v>
      </c>
      <c r="AM168" s="8" t="s">
        <v>529</v>
      </c>
      <c r="AP168" s="2">
        <v>0</v>
      </c>
      <c r="AQ168" s="2">
        <v>0</v>
      </c>
      <c r="AR168" s="2">
        <v>1</v>
      </c>
      <c r="AS168" s="2">
        <v>0</v>
      </c>
      <c r="AT168" s="2">
        <v>0</v>
      </c>
      <c r="AU168" s="2">
        <v>0</v>
      </c>
      <c r="AV168" s="2">
        <v>0</v>
      </c>
      <c r="AW168" s="2">
        <v>1</v>
      </c>
      <c r="AX168" s="2">
        <v>0</v>
      </c>
      <c r="AY168" s="2">
        <v>0</v>
      </c>
      <c r="AZ168" s="2">
        <v>0</v>
      </c>
      <c r="BA168" s="9" t="s">
        <v>496</v>
      </c>
      <c r="BB168" s="9" t="s">
        <v>124</v>
      </c>
      <c r="BC168" s="9" t="s">
        <v>495</v>
      </c>
      <c r="BD168" s="9" t="s">
        <v>528</v>
      </c>
    </row>
    <row r="169" spans="1:60" ht="27.5" customHeight="1" x14ac:dyDescent="0.35">
      <c r="A169" s="2" t="s">
        <v>837</v>
      </c>
      <c r="B169" s="2" t="s">
        <v>623</v>
      </c>
      <c r="C169" s="11">
        <v>45218</v>
      </c>
      <c r="D169" s="3" t="s">
        <v>900</v>
      </c>
      <c r="E169" s="3" t="s">
        <v>18</v>
      </c>
      <c r="F169" s="3" t="s">
        <v>63</v>
      </c>
      <c r="G169" s="3" t="s">
        <v>905</v>
      </c>
      <c r="H169" s="3" t="s">
        <v>489</v>
      </c>
      <c r="J169" s="4" t="s">
        <v>736</v>
      </c>
      <c r="K169" s="4" t="s">
        <v>734</v>
      </c>
      <c r="L169" s="4" t="s">
        <v>19</v>
      </c>
      <c r="M169" s="4" t="s">
        <v>1059</v>
      </c>
      <c r="N169" s="4" t="s">
        <v>421</v>
      </c>
      <c r="T169" s="6" t="s">
        <v>487</v>
      </c>
      <c r="U169" s="6" t="s">
        <v>935</v>
      </c>
      <c r="V169" s="6" t="s">
        <v>47</v>
      </c>
      <c r="X169" s="6" t="s">
        <v>918</v>
      </c>
      <c r="AA169" s="6" t="s">
        <v>493</v>
      </c>
      <c r="AC169" s="6" t="s">
        <v>55</v>
      </c>
      <c r="AD169" s="7" t="s">
        <v>489</v>
      </c>
      <c r="AE169" s="7" t="s">
        <v>1052</v>
      </c>
      <c r="AM169" s="8" t="s">
        <v>489</v>
      </c>
      <c r="AP169" s="2">
        <v>0</v>
      </c>
      <c r="AQ169" s="2">
        <v>0</v>
      </c>
      <c r="AR169" s="2">
        <v>1</v>
      </c>
      <c r="AS169" s="2">
        <v>0</v>
      </c>
      <c r="AT169" s="2">
        <v>0</v>
      </c>
      <c r="AU169" s="2">
        <v>0</v>
      </c>
      <c r="AV169" s="2">
        <v>0</v>
      </c>
      <c r="AW169" s="2">
        <v>0</v>
      </c>
      <c r="AX169" s="2">
        <v>0</v>
      </c>
      <c r="AY169" s="2">
        <v>0</v>
      </c>
      <c r="AZ169" s="2">
        <v>0</v>
      </c>
      <c r="BB169" s="9" t="s">
        <v>124</v>
      </c>
    </row>
    <row r="170" spans="1:60" ht="27.5" customHeight="1" x14ac:dyDescent="0.35">
      <c r="A170" s="2" t="s">
        <v>838</v>
      </c>
      <c r="B170" s="2" t="s">
        <v>623</v>
      </c>
      <c r="C170" s="11">
        <v>45223</v>
      </c>
      <c r="D170" s="3" t="s">
        <v>900</v>
      </c>
      <c r="E170" s="3" t="s">
        <v>15</v>
      </c>
      <c r="F170" s="3" t="s">
        <v>148</v>
      </c>
      <c r="G170" s="3" t="s">
        <v>169</v>
      </c>
      <c r="H170" s="3" t="s">
        <v>138</v>
      </c>
      <c r="J170" s="4" t="s">
        <v>736</v>
      </c>
      <c r="K170" s="4" t="s">
        <v>734</v>
      </c>
      <c r="L170" s="4" t="s">
        <v>19</v>
      </c>
      <c r="M170" s="4" t="s">
        <v>1059</v>
      </c>
      <c r="N170" s="4" t="s">
        <v>421</v>
      </c>
      <c r="T170" s="6" t="s">
        <v>947</v>
      </c>
      <c r="U170" s="6" t="s">
        <v>935</v>
      </c>
      <c r="V170" s="6" t="s">
        <v>35</v>
      </c>
      <c r="X170" s="6" t="s">
        <v>918</v>
      </c>
      <c r="Z170" s="6" t="s">
        <v>405</v>
      </c>
      <c r="AA170" s="6" t="s">
        <v>492</v>
      </c>
      <c r="AC170" s="6" t="s">
        <v>72</v>
      </c>
      <c r="AD170" s="7" t="s">
        <v>138</v>
      </c>
      <c r="AE170" s="7" t="s">
        <v>1053</v>
      </c>
      <c r="AG170" s="8" t="s">
        <v>499</v>
      </c>
      <c r="AH170" s="8" t="s">
        <v>500</v>
      </c>
      <c r="AI170" s="17">
        <v>41885</v>
      </c>
      <c r="AL170" s="8" t="s">
        <v>498</v>
      </c>
      <c r="AM170" s="8" t="s">
        <v>138</v>
      </c>
      <c r="AP170" s="2">
        <v>0</v>
      </c>
      <c r="AQ170" s="2">
        <v>0</v>
      </c>
      <c r="AR170" s="2">
        <v>1</v>
      </c>
      <c r="AS170" s="2">
        <v>0</v>
      </c>
      <c r="AT170" s="2">
        <v>0</v>
      </c>
      <c r="AU170" s="2">
        <v>0</v>
      </c>
      <c r="AV170" s="2">
        <v>1</v>
      </c>
      <c r="AW170" s="2">
        <v>1</v>
      </c>
      <c r="AX170" s="2">
        <v>0</v>
      </c>
      <c r="AY170" s="2">
        <v>0</v>
      </c>
      <c r="AZ170" s="2">
        <v>0</v>
      </c>
      <c r="BB170" s="9" t="s">
        <v>124</v>
      </c>
      <c r="BC170" s="9" t="s">
        <v>497</v>
      </c>
    </row>
    <row r="171" spans="1:60" ht="27.5" customHeight="1" x14ac:dyDescent="0.35">
      <c r="A171" s="2" t="s">
        <v>839</v>
      </c>
      <c r="B171" s="2" t="s">
        <v>623</v>
      </c>
      <c r="C171" s="11">
        <v>45223</v>
      </c>
      <c r="D171" s="3" t="s">
        <v>900</v>
      </c>
      <c r="E171" s="3" t="s">
        <v>29</v>
      </c>
      <c r="F171" s="3" t="s">
        <v>148</v>
      </c>
      <c r="G171" s="3" t="s">
        <v>172</v>
      </c>
      <c r="H171" s="3" t="s">
        <v>173</v>
      </c>
      <c r="I171" s="3" t="s">
        <v>193</v>
      </c>
      <c r="J171" s="4" t="s">
        <v>736</v>
      </c>
      <c r="K171" s="4" t="s">
        <v>734</v>
      </c>
      <c r="L171" s="4" t="s">
        <v>20</v>
      </c>
      <c r="M171" s="4" t="s">
        <v>1059</v>
      </c>
      <c r="N171" s="4" t="s">
        <v>203</v>
      </c>
      <c r="T171" s="6" t="s">
        <v>224</v>
      </c>
      <c r="U171" s="6" t="s">
        <v>935</v>
      </c>
      <c r="V171" s="6" t="s">
        <v>47</v>
      </c>
      <c r="W171" s="6">
        <v>46</v>
      </c>
      <c r="X171" s="6" t="s">
        <v>918</v>
      </c>
      <c r="Y171" s="6" t="s">
        <v>986</v>
      </c>
      <c r="Z171" s="6" t="s">
        <v>987</v>
      </c>
      <c r="AA171" s="6" t="s">
        <v>308</v>
      </c>
      <c r="AC171" s="6" t="s">
        <v>55</v>
      </c>
      <c r="AD171" s="7" t="s">
        <v>173</v>
      </c>
      <c r="AE171" s="7" t="s">
        <v>1053</v>
      </c>
      <c r="AG171" s="8" t="s">
        <v>1031</v>
      </c>
      <c r="AI171" s="17">
        <v>42668</v>
      </c>
      <c r="AL171" s="8" t="s">
        <v>1042</v>
      </c>
      <c r="AM171" s="8" t="s">
        <v>173</v>
      </c>
      <c r="AO171" s="9" t="s">
        <v>209</v>
      </c>
      <c r="AP171" s="2">
        <v>0</v>
      </c>
      <c r="AQ171" s="2">
        <v>1</v>
      </c>
      <c r="AR171" s="2">
        <v>0</v>
      </c>
      <c r="AS171" s="2">
        <v>0</v>
      </c>
      <c r="AT171" s="2">
        <v>0</v>
      </c>
      <c r="AU171" s="2">
        <v>0</v>
      </c>
      <c r="AV171" s="2">
        <v>0</v>
      </c>
      <c r="AW171" s="2">
        <v>0</v>
      </c>
      <c r="AX171" s="2">
        <v>0</v>
      </c>
      <c r="AY171" s="2">
        <v>0</v>
      </c>
      <c r="AZ171" s="2">
        <v>0</v>
      </c>
      <c r="BA171" s="9" t="s">
        <v>309</v>
      </c>
      <c r="BB171" s="9" t="s">
        <v>310</v>
      </c>
      <c r="BC171" s="9" t="s">
        <v>311</v>
      </c>
      <c r="BD171" s="9" t="s">
        <v>312</v>
      </c>
      <c r="BE171" s="9" t="s">
        <v>313</v>
      </c>
      <c r="BF171" s="9" t="s">
        <v>314</v>
      </c>
      <c r="BG171" s="9" t="s">
        <v>315</v>
      </c>
    </row>
    <row r="172" spans="1:60" ht="27.5" customHeight="1" x14ac:dyDescent="0.35">
      <c r="A172" s="2" t="s">
        <v>840</v>
      </c>
      <c r="B172" s="2" t="s">
        <v>623</v>
      </c>
      <c r="C172" s="11">
        <v>45224</v>
      </c>
      <c r="D172" s="3" t="s">
        <v>900</v>
      </c>
      <c r="E172" s="3" t="s">
        <v>22</v>
      </c>
      <c r="F172" s="3" t="s">
        <v>63</v>
      </c>
      <c r="G172" s="3" t="s">
        <v>174</v>
      </c>
      <c r="H172" s="3" t="s">
        <v>175</v>
      </c>
      <c r="I172" s="3" t="s">
        <v>194</v>
      </c>
      <c r="J172" s="4" t="s">
        <v>736</v>
      </c>
      <c r="K172" s="4" t="s">
        <v>734</v>
      </c>
      <c r="L172" s="4" t="s">
        <v>20</v>
      </c>
      <c r="M172" s="4" t="s">
        <v>1059</v>
      </c>
      <c r="T172" s="6" t="s">
        <v>225</v>
      </c>
      <c r="U172" s="6" t="s">
        <v>935</v>
      </c>
      <c r="V172" s="6" t="s">
        <v>47</v>
      </c>
      <c r="W172" s="6">
        <v>56</v>
      </c>
      <c r="X172" s="6" t="s">
        <v>918</v>
      </c>
      <c r="Y172" s="6" t="s">
        <v>17</v>
      </c>
      <c r="Z172" s="6" t="s">
        <v>980</v>
      </c>
      <c r="AA172" s="6" t="s">
        <v>316</v>
      </c>
      <c r="AC172" s="6" t="s">
        <v>55</v>
      </c>
      <c r="AD172" s="7" t="s">
        <v>175</v>
      </c>
      <c r="AE172" s="7" t="s">
        <v>1053</v>
      </c>
      <c r="AM172" s="8" t="s">
        <v>175</v>
      </c>
      <c r="AP172" s="2">
        <v>0</v>
      </c>
      <c r="AQ172" s="2">
        <v>1</v>
      </c>
      <c r="AR172" s="2">
        <v>0</v>
      </c>
      <c r="AS172" s="2">
        <v>0</v>
      </c>
      <c r="AT172" s="2">
        <v>0</v>
      </c>
      <c r="AU172" s="2">
        <v>0</v>
      </c>
      <c r="AV172" s="2">
        <v>0</v>
      </c>
      <c r="AW172" s="2">
        <v>0</v>
      </c>
      <c r="AX172" s="2">
        <v>0</v>
      </c>
      <c r="AY172" s="2">
        <v>0</v>
      </c>
      <c r="AZ172" s="2">
        <v>0</v>
      </c>
      <c r="BA172" s="9" t="s">
        <v>317</v>
      </c>
      <c r="BB172" s="9" t="s">
        <v>318</v>
      </c>
      <c r="BC172" s="9" t="s">
        <v>319</v>
      </c>
      <c r="BD172" s="9" t="s">
        <v>320</v>
      </c>
      <c r="BE172" s="9" t="s">
        <v>321</v>
      </c>
      <c r="BF172" s="9" t="s">
        <v>322</v>
      </c>
      <c r="BG172" s="9" t="s">
        <v>323</v>
      </c>
    </row>
    <row r="173" spans="1:60" ht="27.5" customHeight="1" x14ac:dyDescent="0.35">
      <c r="A173" s="2" t="s">
        <v>841</v>
      </c>
      <c r="B173" s="2" t="s">
        <v>623</v>
      </c>
      <c r="C173" s="11">
        <v>45231</v>
      </c>
      <c r="D173" s="3" t="s">
        <v>900</v>
      </c>
      <c r="E173" s="3" t="s">
        <v>11</v>
      </c>
      <c r="F173" s="3" t="s">
        <v>63</v>
      </c>
      <c r="G173" s="3" t="s">
        <v>146</v>
      </c>
      <c r="H173" s="3" t="s">
        <v>354</v>
      </c>
      <c r="J173" s="4" t="s">
        <v>736</v>
      </c>
      <c r="K173" s="4" t="s">
        <v>734</v>
      </c>
      <c r="L173" s="4" t="s">
        <v>19</v>
      </c>
      <c r="M173" s="4" t="s">
        <v>1059</v>
      </c>
      <c r="N173" s="4" t="s">
        <v>421</v>
      </c>
      <c r="T173" s="6" t="s">
        <v>939</v>
      </c>
      <c r="U173" s="6" t="s">
        <v>935</v>
      </c>
      <c r="V173" s="6" t="s">
        <v>47</v>
      </c>
      <c r="W173" s="6">
        <v>60</v>
      </c>
      <c r="X173" s="6" t="s">
        <v>918</v>
      </c>
      <c r="Y173" s="6" t="s">
        <v>17</v>
      </c>
      <c r="AA173" s="6" t="s">
        <v>989</v>
      </c>
      <c r="AC173" s="6" t="s">
        <v>55</v>
      </c>
      <c r="AD173" s="7" t="s">
        <v>354</v>
      </c>
      <c r="AE173" s="7" t="s">
        <v>1053</v>
      </c>
      <c r="AG173" s="8" t="s">
        <v>1033</v>
      </c>
      <c r="AI173" s="17" t="s">
        <v>572</v>
      </c>
      <c r="AM173" s="8" t="s">
        <v>354</v>
      </c>
      <c r="AP173" s="2">
        <v>0</v>
      </c>
      <c r="AQ173" s="2">
        <v>0</v>
      </c>
      <c r="AR173" s="2">
        <v>1</v>
      </c>
      <c r="AS173" s="2">
        <v>0</v>
      </c>
      <c r="AT173" s="2">
        <v>0</v>
      </c>
      <c r="AU173" s="2">
        <v>0</v>
      </c>
      <c r="AV173" s="2">
        <v>0</v>
      </c>
      <c r="AW173" s="2">
        <v>0</v>
      </c>
      <c r="AX173" s="2">
        <v>0</v>
      </c>
      <c r="AY173" s="2">
        <v>0</v>
      </c>
      <c r="AZ173" s="2">
        <v>0</v>
      </c>
      <c r="BA173" s="9" t="s">
        <v>420</v>
      </c>
      <c r="BB173" s="9" t="s">
        <v>419</v>
      </c>
      <c r="BC173" s="9" t="s">
        <v>573</v>
      </c>
    </row>
    <row r="174" spans="1:60" ht="27.5" customHeight="1" x14ac:dyDescent="0.35">
      <c r="A174" s="2" t="s">
        <v>842</v>
      </c>
      <c r="B174" s="2" t="s">
        <v>623</v>
      </c>
      <c r="C174" s="11">
        <v>45234</v>
      </c>
      <c r="D174" s="3" t="s">
        <v>900</v>
      </c>
      <c r="E174" s="3" t="s">
        <v>15</v>
      </c>
      <c r="F174" s="3" t="s">
        <v>148</v>
      </c>
      <c r="G174" s="3" t="s">
        <v>169</v>
      </c>
      <c r="H174" s="3" t="s">
        <v>138</v>
      </c>
      <c r="J174" s="4" t="s">
        <v>736</v>
      </c>
      <c r="K174" s="4" t="s">
        <v>734</v>
      </c>
      <c r="L174" s="4" t="s">
        <v>19</v>
      </c>
      <c r="M174" s="4" t="s">
        <v>1059</v>
      </c>
      <c r="N174" s="4" t="s">
        <v>421</v>
      </c>
      <c r="T174" s="6" t="s">
        <v>925</v>
      </c>
      <c r="U174" s="6" t="s">
        <v>935</v>
      </c>
      <c r="V174" s="6" t="s">
        <v>35</v>
      </c>
      <c r="X174" s="6" t="s">
        <v>918</v>
      </c>
      <c r="AA174" s="6" t="s">
        <v>491</v>
      </c>
      <c r="AB174" s="6" t="s">
        <v>490</v>
      </c>
      <c r="AC174" s="6" t="s">
        <v>55</v>
      </c>
      <c r="AD174" s="7" t="s">
        <v>138</v>
      </c>
      <c r="AE174" s="7" t="s">
        <v>1053</v>
      </c>
      <c r="AM174" s="8" t="s">
        <v>138</v>
      </c>
      <c r="AP174" s="2">
        <v>0</v>
      </c>
      <c r="AQ174" s="2">
        <v>0</v>
      </c>
      <c r="AR174" s="2">
        <v>1</v>
      </c>
      <c r="AS174" s="2">
        <v>0</v>
      </c>
      <c r="AT174" s="2">
        <v>0</v>
      </c>
      <c r="AU174" s="2">
        <v>0</v>
      </c>
      <c r="AV174" s="2">
        <v>0</v>
      </c>
      <c r="AW174" s="2">
        <v>1</v>
      </c>
      <c r="AX174" s="2">
        <v>0</v>
      </c>
      <c r="AY174" s="2">
        <v>0</v>
      </c>
      <c r="AZ174" s="2">
        <v>0</v>
      </c>
      <c r="BA174" s="9" t="s">
        <v>502</v>
      </c>
      <c r="BB174" s="9" t="s">
        <v>124</v>
      </c>
      <c r="BC174" s="9" t="s">
        <v>501</v>
      </c>
    </row>
    <row r="175" spans="1:60" ht="27.5" customHeight="1" x14ac:dyDescent="0.35">
      <c r="A175" s="2" t="s">
        <v>843</v>
      </c>
      <c r="B175" s="2" t="s">
        <v>623</v>
      </c>
      <c r="C175" s="11">
        <v>45235</v>
      </c>
      <c r="D175" s="3" t="s">
        <v>900</v>
      </c>
      <c r="E175" s="3" t="s">
        <v>15</v>
      </c>
      <c r="F175" s="3" t="s">
        <v>148</v>
      </c>
      <c r="G175" s="3" t="s">
        <v>169</v>
      </c>
      <c r="H175" s="3" t="s">
        <v>485</v>
      </c>
      <c r="J175" s="4" t="s">
        <v>736</v>
      </c>
      <c r="K175" s="4" t="s">
        <v>734</v>
      </c>
      <c r="L175" s="4" t="s">
        <v>19</v>
      </c>
      <c r="M175" s="4" t="s">
        <v>1059</v>
      </c>
      <c r="N175" s="4" t="s">
        <v>421</v>
      </c>
      <c r="T175" s="6" t="s">
        <v>458</v>
      </c>
      <c r="U175" s="6" t="s">
        <v>935</v>
      </c>
      <c r="V175" s="6" t="s">
        <v>47</v>
      </c>
      <c r="X175" s="6" t="s">
        <v>918</v>
      </c>
      <c r="Y175" s="6" t="s">
        <v>103</v>
      </c>
      <c r="Z175" s="6" t="s">
        <v>484</v>
      </c>
      <c r="AA175" s="6" t="s">
        <v>463</v>
      </c>
      <c r="AC175" s="6" t="s">
        <v>55</v>
      </c>
      <c r="AD175" s="7" t="s">
        <v>485</v>
      </c>
      <c r="AE175" s="7" t="s">
        <v>1053</v>
      </c>
      <c r="AG175" s="8" t="s">
        <v>1030</v>
      </c>
      <c r="AI175" s="17">
        <v>44869</v>
      </c>
      <c r="AJ175" s="8" t="s">
        <v>486</v>
      </c>
      <c r="AM175" s="8" t="s">
        <v>485</v>
      </c>
      <c r="AP175" s="2">
        <v>0</v>
      </c>
      <c r="AQ175" s="2">
        <v>0</v>
      </c>
      <c r="AR175" s="2">
        <v>1</v>
      </c>
      <c r="AS175" s="2">
        <v>0</v>
      </c>
      <c r="AT175" s="2">
        <v>0</v>
      </c>
      <c r="AU175" s="2">
        <v>0</v>
      </c>
      <c r="AV175" s="2">
        <v>0</v>
      </c>
      <c r="AW175" s="2">
        <v>0</v>
      </c>
      <c r="AX175" s="2">
        <v>0</v>
      </c>
      <c r="AY175" s="2">
        <v>0</v>
      </c>
      <c r="AZ175" s="2">
        <v>0</v>
      </c>
      <c r="BB175" s="9" t="s">
        <v>124</v>
      </c>
      <c r="BC175" s="9" t="s">
        <v>483</v>
      </c>
    </row>
    <row r="176" spans="1:60" ht="27.5" customHeight="1" x14ac:dyDescent="0.35">
      <c r="A176" s="2" t="s">
        <v>844</v>
      </c>
      <c r="B176" s="2" t="s">
        <v>623</v>
      </c>
      <c r="C176" s="11">
        <v>45235</v>
      </c>
      <c r="D176" s="3" t="s">
        <v>900</v>
      </c>
      <c r="E176" s="3" t="s">
        <v>15</v>
      </c>
      <c r="F176" s="3" t="s">
        <v>148</v>
      </c>
      <c r="G176" s="3" t="s">
        <v>906</v>
      </c>
      <c r="H176" s="3" t="s">
        <v>459</v>
      </c>
      <c r="J176" s="4" t="s">
        <v>736</v>
      </c>
      <c r="K176" s="4" t="s">
        <v>734</v>
      </c>
      <c r="L176" s="4" t="s">
        <v>19</v>
      </c>
      <c r="M176" s="4" t="s">
        <v>1059</v>
      </c>
      <c r="N176" s="4" t="s">
        <v>421</v>
      </c>
      <c r="T176" s="6" t="s">
        <v>952</v>
      </c>
      <c r="U176" s="6" t="s">
        <v>935</v>
      </c>
      <c r="V176" s="6" t="s">
        <v>47</v>
      </c>
      <c r="W176" s="6">
        <v>22</v>
      </c>
      <c r="X176" s="6" t="s">
        <v>918</v>
      </c>
      <c r="Y176" s="6" t="s">
        <v>470</v>
      </c>
      <c r="Z176" s="6" t="s">
        <v>117</v>
      </c>
      <c r="AA176" s="6" t="s">
        <v>467</v>
      </c>
      <c r="AC176" s="6" t="s">
        <v>55</v>
      </c>
      <c r="AD176" s="7" t="s">
        <v>459</v>
      </c>
      <c r="AE176" s="7" t="s">
        <v>1054</v>
      </c>
      <c r="AG176" s="8" t="s">
        <v>1022</v>
      </c>
      <c r="AH176" s="8" t="s">
        <v>471</v>
      </c>
      <c r="AI176" s="17">
        <v>45061</v>
      </c>
      <c r="AK176" s="8">
        <v>37</v>
      </c>
      <c r="AM176" s="8" t="s">
        <v>571</v>
      </c>
      <c r="AP176" s="2">
        <v>0</v>
      </c>
      <c r="AQ176" s="2">
        <v>0</v>
      </c>
      <c r="AR176" s="2">
        <v>1</v>
      </c>
      <c r="AS176" s="2">
        <v>0</v>
      </c>
      <c r="AT176" s="2">
        <v>0</v>
      </c>
      <c r="AU176" s="2">
        <v>0</v>
      </c>
      <c r="AV176" s="2">
        <v>0</v>
      </c>
      <c r="AW176" s="2">
        <v>0</v>
      </c>
      <c r="AX176" s="2">
        <v>0</v>
      </c>
      <c r="AY176" s="2">
        <v>0</v>
      </c>
      <c r="AZ176" s="2">
        <v>0</v>
      </c>
      <c r="BA176" s="9" t="s">
        <v>469</v>
      </c>
      <c r="BB176" s="9" t="s">
        <v>124</v>
      </c>
      <c r="BC176" s="9" t="s">
        <v>468</v>
      </c>
      <c r="BD176" s="9" t="s">
        <v>570</v>
      </c>
    </row>
    <row r="177" spans="1:58" ht="27.5" customHeight="1" x14ac:dyDescent="0.35">
      <c r="A177" s="2" t="s">
        <v>845</v>
      </c>
      <c r="B177" s="2" t="s">
        <v>623</v>
      </c>
      <c r="C177" s="11">
        <v>45236</v>
      </c>
      <c r="D177" s="3" t="s">
        <v>900</v>
      </c>
      <c r="E177" s="3" t="s">
        <v>17</v>
      </c>
      <c r="F177" s="3" t="s">
        <v>62</v>
      </c>
      <c r="G177" s="3" t="s">
        <v>176</v>
      </c>
      <c r="H177" s="3" t="s">
        <v>177</v>
      </c>
      <c r="I177" s="3" t="s">
        <v>195</v>
      </c>
      <c r="J177" s="4" t="s">
        <v>736</v>
      </c>
      <c r="K177" s="4" t="s">
        <v>734</v>
      </c>
      <c r="L177" s="4" t="s">
        <v>20</v>
      </c>
      <c r="M177" s="4" t="s">
        <v>1059</v>
      </c>
      <c r="T177" s="6" t="s">
        <v>226</v>
      </c>
      <c r="U177" s="6" t="s">
        <v>935</v>
      </c>
      <c r="V177" s="6" t="s">
        <v>47</v>
      </c>
      <c r="W177" s="6" t="s">
        <v>227</v>
      </c>
      <c r="X177" s="6" t="s">
        <v>918</v>
      </c>
      <c r="Y177" s="6" t="s">
        <v>984</v>
      </c>
      <c r="Z177" s="6" t="s">
        <v>985</v>
      </c>
      <c r="AC177" s="6" t="s">
        <v>55</v>
      </c>
      <c r="AD177" s="7" t="s">
        <v>177</v>
      </c>
      <c r="AE177" s="7" t="s">
        <v>1053</v>
      </c>
      <c r="AI177" s="17" t="s">
        <v>1043</v>
      </c>
      <c r="AM177" s="8" t="s">
        <v>177</v>
      </c>
      <c r="AP177" s="2">
        <v>0</v>
      </c>
      <c r="AQ177" s="2">
        <v>1</v>
      </c>
      <c r="AR177" s="2">
        <v>0</v>
      </c>
      <c r="AS177" s="2">
        <v>0</v>
      </c>
      <c r="AT177" s="2">
        <v>0</v>
      </c>
      <c r="AU177" s="2">
        <v>0</v>
      </c>
      <c r="AV177" s="2">
        <v>0</v>
      </c>
      <c r="AW177" s="2">
        <v>0</v>
      </c>
      <c r="AX177" s="2">
        <v>0</v>
      </c>
      <c r="AY177" s="2">
        <v>0</v>
      </c>
      <c r="AZ177" s="2">
        <v>0</v>
      </c>
      <c r="BA177" s="9" t="s">
        <v>324</v>
      </c>
      <c r="BB177" s="9" t="s">
        <v>325</v>
      </c>
      <c r="BC177" s="9" t="s">
        <v>326</v>
      </c>
      <c r="BD177" s="9" t="s">
        <v>327</v>
      </c>
      <c r="BE177" s="9" t="s">
        <v>328</v>
      </c>
      <c r="BF177" s="9" t="s">
        <v>329</v>
      </c>
    </row>
    <row r="178" spans="1:58" ht="27.5" customHeight="1" x14ac:dyDescent="0.35">
      <c r="A178" s="2" t="s">
        <v>846</v>
      </c>
      <c r="B178" s="2" t="s">
        <v>623</v>
      </c>
      <c r="C178" s="11">
        <v>45244</v>
      </c>
      <c r="D178" s="3" t="s">
        <v>900</v>
      </c>
      <c r="E178" s="3" t="s">
        <v>29</v>
      </c>
      <c r="F178" s="3" t="s">
        <v>148</v>
      </c>
      <c r="G178" s="3" t="s">
        <v>172</v>
      </c>
      <c r="H178" s="3" t="s">
        <v>700</v>
      </c>
      <c r="I178" s="3" t="s">
        <v>704</v>
      </c>
      <c r="J178" s="4" t="s">
        <v>733</v>
      </c>
      <c r="K178" s="4" t="s">
        <v>735</v>
      </c>
      <c r="L178" s="4" t="s">
        <v>69</v>
      </c>
      <c r="M178" s="4" t="s">
        <v>1058</v>
      </c>
      <c r="N178" s="4" t="s">
        <v>353</v>
      </c>
      <c r="O178" s="5" t="s">
        <v>737</v>
      </c>
      <c r="P178" s="5" t="s">
        <v>738</v>
      </c>
      <c r="Q178" s="5" t="s">
        <v>1062</v>
      </c>
      <c r="R178" s="5" t="s">
        <v>1059</v>
      </c>
      <c r="S178" s="5" t="s">
        <v>712</v>
      </c>
      <c r="T178" s="6" t="s">
        <v>963</v>
      </c>
      <c r="U178" s="6" t="s">
        <v>935</v>
      </c>
      <c r="V178" s="6" t="s">
        <v>47</v>
      </c>
      <c r="W178" s="6">
        <v>37</v>
      </c>
      <c r="X178" s="6" t="s">
        <v>918</v>
      </c>
      <c r="Y178" s="6" t="s">
        <v>18</v>
      </c>
      <c r="Z178" s="6" t="s">
        <v>962</v>
      </c>
      <c r="AA178" s="6" t="s">
        <v>561</v>
      </c>
      <c r="AC178" s="6" t="s">
        <v>55</v>
      </c>
      <c r="AD178" s="7" t="s">
        <v>558</v>
      </c>
      <c r="AE178" s="7" t="s">
        <v>1053</v>
      </c>
      <c r="AF178" s="7" t="s">
        <v>79</v>
      </c>
      <c r="AG178" s="8" t="s">
        <v>478</v>
      </c>
      <c r="AL178" s="8" t="s">
        <v>477</v>
      </c>
      <c r="AM178" s="8" t="s">
        <v>700</v>
      </c>
      <c r="AN178" s="9" t="s">
        <v>85</v>
      </c>
      <c r="AP178" s="2">
        <v>1</v>
      </c>
      <c r="AQ178" s="2">
        <v>0</v>
      </c>
      <c r="AR178" s="2">
        <v>1</v>
      </c>
      <c r="AS178" s="2">
        <v>0</v>
      </c>
      <c r="AT178" s="2">
        <v>0</v>
      </c>
      <c r="AU178" s="2">
        <v>0</v>
      </c>
      <c r="AV178" s="2">
        <v>0</v>
      </c>
      <c r="AW178" s="2">
        <v>0</v>
      </c>
      <c r="AX178" s="2">
        <v>0</v>
      </c>
      <c r="AY178" s="2">
        <v>0</v>
      </c>
      <c r="AZ178" s="2">
        <v>1</v>
      </c>
      <c r="BA178" s="9" t="s">
        <v>99</v>
      </c>
      <c r="BB178" s="9" t="s">
        <v>100</v>
      </c>
      <c r="BC178" s="9" t="s">
        <v>566</v>
      </c>
      <c r="BD178" s="9" t="s">
        <v>567</v>
      </c>
    </row>
    <row r="179" spans="1:58" ht="27.5" customHeight="1" x14ac:dyDescent="0.35">
      <c r="A179" s="2" t="s">
        <v>847</v>
      </c>
      <c r="B179" s="2" t="s">
        <v>623</v>
      </c>
      <c r="C179" s="11">
        <v>45244</v>
      </c>
      <c r="D179" s="3" t="s">
        <v>900</v>
      </c>
      <c r="E179" s="3" t="s">
        <v>15</v>
      </c>
      <c r="F179" s="3" t="s">
        <v>148</v>
      </c>
      <c r="G179" s="3" t="s">
        <v>169</v>
      </c>
      <c r="H179" s="3" t="s">
        <v>138</v>
      </c>
      <c r="J179" s="4" t="s">
        <v>736</v>
      </c>
      <c r="K179" s="4" t="s">
        <v>734</v>
      </c>
      <c r="L179" s="4" t="s">
        <v>19</v>
      </c>
      <c r="M179" s="4" t="s">
        <v>1059</v>
      </c>
      <c r="N179" s="4" t="s">
        <v>421</v>
      </c>
      <c r="T179" s="6" t="s">
        <v>948</v>
      </c>
      <c r="U179" s="6" t="s">
        <v>935</v>
      </c>
      <c r="V179" s="6" t="s">
        <v>35</v>
      </c>
      <c r="W179" s="6">
        <v>66</v>
      </c>
      <c r="X179" s="6" t="s">
        <v>918</v>
      </c>
      <c r="Y179" s="6" t="s">
        <v>481</v>
      </c>
      <c r="AA179" s="6" t="s">
        <v>464</v>
      </c>
      <c r="AC179" s="6" t="s">
        <v>55</v>
      </c>
      <c r="AD179" s="7" t="s">
        <v>138</v>
      </c>
      <c r="AE179" s="7" t="s">
        <v>1053</v>
      </c>
      <c r="AG179" s="8" t="s">
        <v>1029</v>
      </c>
      <c r="AH179" s="8" t="s">
        <v>480</v>
      </c>
      <c r="AI179" s="17">
        <v>45029</v>
      </c>
      <c r="AJ179" s="8" t="s">
        <v>481</v>
      </c>
      <c r="AM179" s="8" t="s">
        <v>138</v>
      </c>
      <c r="AN179" s="9" t="s">
        <v>482</v>
      </c>
      <c r="AP179" s="2">
        <v>0</v>
      </c>
      <c r="AQ179" s="2">
        <v>0</v>
      </c>
      <c r="AR179" s="2">
        <v>1</v>
      </c>
      <c r="AS179" s="2">
        <v>0</v>
      </c>
      <c r="AT179" s="2">
        <v>0</v>
      </c>
      <c r="AU179" s="2">
        <v>0</v>
      </c>
      <c r="AV179" s="2">
        <v>0</v>
      </c>
      <c r="AW179" s="2">
        <v>1</v>
      </c>
      <c r="AX179" s="2">
        <v>0</v>
      </c>
      <c r="AY179" s="2">
        <v>0</v>
      </c>
      <c r="AZ179" s="2">
        <v>0</v>
      </c>
      <c r="BB179" s="9" t="s">
        <v>124</v>
      </c>
      <c r="BC179" s="9" t="s">
        <v>479</v>
      </c>
    </row>
    <row r="180" spans="1:58" ht="27.5" customHeight="1" x14ac:dyDescent="0.35">
      <c r="A180" s="2" t="s">
        <v>848</v>
      </c>
      <c r="B180" s="2" t="s">
        <v>623</v>
      </c>
      <c r="C180" s="11">
        <v>45245</v>
      </c>
      <c r="D180" s="3" t="s">
        <v>900</v>
      </c>
      <c r="E180" s="3" t="s">
        <v>29</v>
      </c>
      <c r="F180" s="3" t="s">
        <v>148</v>
      </c>
      <c r="G180" s="3" t="s">
        <v>172</v>
      </c>
      <c r="H180" s="3" t="s">
        <v>700</v>
      </c>
      <c r="I180" s="3" t="s">
        <v>704</v>
      </c>
      <c r="J180" s="4" t="s">
        <v>733</v>
      </c>
      <c r="K180" s="4" t="s">
        <v>735</v>
      </c>
      <c r="L180" s="4" t="s">
        <v>69</v>
      </c>
      <c r="M180" s="4" t="s">
        <v>1058</v>
      </c>
      <c r="N180" s="4" t="s">
        <v>353</v>
      </c>
      <c r="O180" s="5" t="s">
        <v>737</v>
      </c>
      <c r="P180" s="5" t="s">
        <v>738</v>
      </c>
      <c r="Q180" s="5" t="s">
        <v>1062</v>
      </c>
      <c r="R180" s="5" t="s">
        <v>1059</v>
      </c>
      <c r="S180" s="5" t="s">
        <v>712</v>
      </c>
      <c r="T180" s="6" t="s">
        <v>963</v>
      </c>
      <c r="U180" s="6" t="s">
        <v>935</v>
      </c>
      <c r="V180" s="6" t="s">
        <v>47</v>
      </c>
      <c r="W180" s="6">
        <v>37</v>
      </c>
      <c r="X180" s="6" t="s">
        <v>918</v>
      </c>
      <c r="Y180" s="6" t="s">
        <v>18</v>
      </c>
      <c r="Z180" s="6" t="s">
        <v>962</v>
      </c>
      <c r="AA180" s="6" t="s">
        <v>561</v>
      </c>
      <c r="AC180" s="6" t="s">
        <v>55</v>
      </c>
      <c r="AD180" s="7" t="s">
        <v>558</v>
      </c>
      <c r="AE180" s="7" t="s">
        <v>1053</v>
      </c>
      <c r="AF180" s="7" t="s">
        <v>79</v>
      </c>
      <c r="AG180" s="8" t="s">
        <v>478</v>
      </c>
      <c r="AL180" s="8" t="s">
        <v>477</v>
      </c>
      <c r="AM180" s="8" t="s">
        <v>700</v>
      </c>
      <c r="AN180" s="9" t="s">
        <v>85</v>
      </c>
      <c r="AP180" s="2">
        <v>1</v>
      </c>
      <c r="AQ180" s="2">
        <v>0</v>
      </c>
      <c r="AR180" s="2">
        <v>1</v>
      </c>
      <c r="AS180" s="2">
        <v>0</v>
      </c>
      <c r="AT180" s="2">
        <v>0</v>
      </c>
      <c r="AU180" s="2">
        <v>0</v>
      </c>
      <c r="AV180" s="2">
        <v>0</v>
      </c>
      <c r="AW180" s="2">
        <v>0</v>
      </c>
      <c r="AX180" s="2">
        <v>0</v>
      </c>
      <c r="AY180" s="2">
        <v>0</v>
      </c>
      <c r="AZ180" s="2">
        <v>1</v>
      </c>
      <c r="BA180" s="9" t="s">
        <v>99</v>
      </c>
      <c r="BB180" s="9" t="s">
        <v>100</v>
      </c>
      <c r="BC180" s="9" t="s">
        <v>566</v>
      </c>
      <c r="BD180" s="9" t="s">
        <v>567</v>
      </c>
    </row>
    <row r="181" spans="1:58" ht="27.5" customHeight="1" x14ac:dyDescent="0.35">
      <c r="A181" s="2" t="s">
        <v>849</v>
      </c>
      <c r="B181" s="2" t="s">
        <v>623</v>
      </c>
      <c r="C181" s="11">
        <v>45245</v>
      </c>
      <c r="D181" s="3" t="s">
        <v>900</v>
      </c>
      <c r="E181" s="3" t="s">
        <v>15</v>
      </c>
      <c r="F181" s="3" t="s">
        <v>148</v>
      </c>
      <c r="G181" s="3" t="s">
        <v>169</v>
      </c>
      <c r="H181" s="3" t="s">
        <v>138</v>
      </c>
      <c r="J181" s="4" t="s">
        <v>736</v>
      </c>
      <c r="K181" s="4" t="s">
        <v>734</v>
      </c>
      <c r="L181" s="4" t="s">
        <v>19</v>
      </c>
      <c r="M181" s="4" t="s">
        <v>1059</v>
      </c>
      <c r="N181" s="4" t="s">
        <v>421</v>
      </c>
      <c r="T181" s="6" t="s">
        <v>125</v>
      </c>
      <c r="U181" s="6" t="s">
        <v>935</v>
      </c>
      <c r="V181" s="6" t="s">
        <v>47</v>
      </c>
      <c r="W181" s="6">
        <v>24</v>
      </c>
      <c r="X181" s="6" t="s">
        <v>918</v>
      </c>
      <c r="AA181" s="6" t="s">
        <v>434</v>
      </c>
      <c r="AC181" s="6" t="s">
        <v>55</v>
      </c>
      <c r="AD181" s="7" t="s">
        <v>138</v>
      </c>
      <c r="AE181" s="7" t="s">
        <v>1053</v>
      </c>
      <c r="AG181" s="8" t="s">
        <v>134</v>
      </c>
      <c r="AH181" s="8" t="s">
        <v>133</v>
      </c>
      <c r="AI181" s="17">
        <v>45219</v>
      </c>
      <c r="AJ181" s="8" t="s">
        <v>77</v>
      </c>
      <c r="AK181" s="8" t="s">
        <v>110</v>
      </c>
      <c r="AM181" s="8" t="s">
        <v>138</v>
      </c>
      <c r="AN181" s="9" t="s">
        <v>433</v>
      </c>
      <c r="AP181" s="2">
        <v>0</v>
      </c>
      <c r="AQ181" s="2">
        <v>0</v>
      </c>
      <c r="AR181" s="2">
        <v>1</v>
      </c>
      <c r="AS181" s="2">
        <v>0</v>
      </c>
      <c r="AT181" s="2">
        <v>0</v>
      </c>
      <c r="AU181" s="2">
        <v>0</v>
      </c>
      <c r="AV181" s="2">
        <v>0</v>
      </c>
      <c r="AW181" s="2">
        <v>0</v>
      </c>
      <c r="AX181" s="2">
        <v>0</v>
      </c>
      <c r="AY181" s="2">
        <v>0</v>
      </c>
      <c r="AZ181" s="2">
        <v>0</v>
      </c>
      <c r="BA181" s="9" t="s">
        <v>432</v>
      </c>
      <c r="BB181" s="9" t="s">
        <v>431</v>
      </c>
    </row>
    <row r="182" spans="1:58" ht="27.5" customHeight="1" x14ac:dyDescent="0.35">
      <c r="A182" s="2" t="s">
        <v>850</v>
      </c>
      <c r="B182" s="2" t="s">
        <v>623</v>
      </c>
      <c r="C182" s="11">
        <v>45246</v>
      </c>
      <c r="D182" s="3" t="s">
        <v>900</v>
      </c>
      <c r="E182" s="3" t="s">
        <v>29</v>
      </c>
      <c r="F182" s="3" t="s">
        <v>148</v>
      </c>
      <c r="G182" s="3" t="s">
        <v>172</v>
      </c>
      <c r="H182" s="3" t="s">
        <v>700</v>
      </c>
      <c r="I182" s="3" t="s">
        <v>704</v>
      </c>
      <c r="J182" s="4" t="s">
        <v>733</v>
      </c>
      <c r="K182" s="4" t="s">
        <v>735</v>
      </c>
      <c r="L182" s="4" t="s">
        <v>69</v>
      </c>
      <c r="M182" s="4" t="s">
        <v>1058</v>
      </c>
      <c r="N182" s="4" t="s">
        <v>353</v>
      </c>
      <c r="O182" s="5" t="s">
        <v>737</v>
      </c>
      <c r="P182" s="5" t="s">
        <v>738</v>
      </c>
      <c r="Q182" s="5" t="s">
        <v>1062</v>
      </c>
      <c r="R182" s="5" t="s">
        <v>1059</v>
      </c>
      <c r="S182" s="5" t="s">
        <v>712</v>
      </c>
      <c r="T182" s="6" t="s">
        <v>963</v>
      </c>
      <c r="U182" s="6" t="s">
        <v>935</v>
      </c>
      <c r="V182" s="6" t="s">
        <v>47</v>
      </c>
      <c r="W182" s="6">
        <v>37</v>
      </c>
      <c r="X182" s="6" t="s">
        <v>918</v>
      </c>
      <c r="Y182" s="6" t="s">
        <v>18</v>
      </c>
      <c r="Z182" s="6" t="s">
        <v>962</v>
      </c>
      <c r="AA182" s="6" t="s">
        <v>561</v>
      </c>
      <c r="AC182" s="6" t="s">
        <v>55</v>
      </c>
      <c r="AD182" s="7" t="s">
        <v>558</v>
      </c>
      <c r="AE182" s="7" t="s">
        <v>1053</v>
      </c>
      <c r="AF182" s="7" t="s">
        <v>79</v>
      </c>
      <c r="AG182" s="8" t="s">
        <v>478</v>
      </c>
      <c r="AL182" s="8" t="s">
        <v>477</v>
      </c>
      <c r="AM182" s="8" t="s">
        <v>700</v>
      </c>
      <c r="AN182" s="9" t="s">
        <v>85</v>
      </c>
      <c r="AP182" s="2">
        <v>1</v>
      </c>
      <c r="AQ182" s="2">
        <v>0</v>
      </c>
      <c r="AR182" s="2">
        <v>1</v>
      </c>
      <c r="AS182" s="2">
        <v>0</v>
      </c>
      <c r="AT182" s="2">
        <v>0</v>
      </c>
      <c r="AU182" s="2">
        <v>0</v>
      </c>
      <c r="AV182" s="2">
        <v>0</v>
      </c>
      <c r="AW182" s="2">
        <v>0</v>
      </c>
      <c r="AX182" s="2">
        <v>0</v>
      </c>
      <c r="AY182" s="2">
        <v>0</v>
      </c>
      <c r="AZ182" s="2">
        <v>1</v>
      </c>
      <c r="BA182" s="9" t="s">
        <v>99</v>
      </c>
      <c r="BB182" s="9" t="s">
        <v>100</v>
      </c>
      <c r="BC182" s="9" t="s">
        <v>566</v>
      </c>
      <c r="BD182" s="9" t="s">
        <v>567</v>
      </c>
    </row>
    <row r="183" spans="1:58" ht="27.5" customHeight="1" x14ac:dyDescent="0.35">
      <c r="A183" s="2" t="s">
        <v>851</v>
      </c>
      <c r="B183" s="2" t="s">
        <v>623</v>
      </c>
      <c r="C183" s="11">
        <v>45247</v>
      </c>
      <c r="D183" s="3" t="s">
        <v>900</v>
      </c>
      <c r="E183" s="3" t="s">
        <v>29</v>
      </c>
      <c r="F183" s="3" t="s">
        <v>148</v>
      </c>
      <c r="G183" s="3" t="s">
        <v>172</v>
      </c>
      <c r="H183" s="3" t="s">
        <v>700</v>
      </c>
      <c r="I183" s="3" t="s">
        <v>704</v>
      </c>
      <c r="J183" s="4" t="s">
        <v>733</v>
      </c>
      <c r="K183" s="4" t="s">
        <v>735</v>
      </c>
      <c r="L183" s="4" t="s">
        <v>69</v>
      </c>
      <c r="M183" s="4" t="s">
        <v>1058</v>
      </c>
      <c r="N183" s="4" t="s">
        <v>353</v>
      </c>
      <c r="O183" s="5" t="s">
        <v>737</v>
      </c>
      <c r="P183" s="5" t="s">
        <v>738</v>
      </c>
      <c r="Q183" s="5" t="s">
        <v>1062</v>
      </c>
      <c r="R183" s="5" t="s">
        <v>1059</v>
      </c>
      <c r="S183" s="5" t="s">
        <v>712</v>
      </c>
      <c r="T183" s="6" t="s">
        <v>963</v>
      </c>
      <c r="U183" s="6" t="s">
        <v>935</v>
      </c>
      <c r="V183" s="6" t="s">
        <v>47</v>
      </c>
      <c r="W183" s="6">
        <v>37</v>
      </c>
      <c r="X183" s="6" t="s">
        <v>918</v>
      </c>
      <c r="Y183" s="6" t="s">
        <v>18</v>
      </c>
      <c r="Z183" s="6" t="s">
        <v>962</v>
      </c>
      <c r="AA183" s="6" t="s">
        <v>561</v>
      </c>
      <c r="AC183" s="6" t="s">
        <v>55</v>
      </c>
      <c r="AD183" s="7" t="s">
        <v>558</v>
      </c>
      <c r="AE183" s="7" t="s">
        <v>1053</v>
      </c>
      <c r="AF183" s="7" t="s">
        <v>79</v>
      </c>
      <c r="AG183" s="8" t="s">
        <v>478</v>
      </c>
      <c r="AL183" s="8" t="s">
        <v>477</v>
      </c>
      <c r="AM183" s="8" t="s">
        <v>700</v>
      </c>
      <c r="AN183" s="9" t="s">
        <v>85</v>
      </c>
      <c r="AP183" s="2">
        <v>1</v>
      </c>
      <c r="AQ183" s="2">
        <v>0</v>
      </c>
      <c r="AR183" s="2">
        <v>1</v>
      </c>
      <c r="AS183" s="2">
        <v>0</v>
      </c>
      <c r="AT183" s="2">
        <v>0</v>
      </c>
      <c r="AU183" s="2">
        <v>0</v>
      </c>
      <c r="AV183" s="2">
        <v>0</v>
      </c>
      <c r="AW183" s="2">
        <v>0</v>
      </c>
      <c r="AX183" s="2">
        <v>0</v>
      </c>
      <c r="AY183" s="2">
        <v>0</v>
      </c>
      <c r="AZ183" s="2">
        <v>1</v>
      </c>
      <c r="BA183" s="9" t="s">
        <v>99</v>
      </c>
      <c r="BB183" s="9" t="s">
        <v>100</v>
      </c>
      <c r="BC183" s="9" t="s">
        <v>566</v>
      </c>
      <c r="BD183" s="9" t="s">
        <v>567</v>
      </c>
    </row>
    <row r="184" spans="1:58" ht="27.5" customHeight="1" x14ac:dyDescent="0.35">
      <c r="A184" s="2" t="s">
        <v>852</v>
      </c>
      <c r="B184" s="2" t="s">
        <v>623</v>
      </c>
      <c r="C184" s="11">
        <v>45248</v>
      </c>
      <c r="D184" s="3" t="s">
        <v>900</v>
      </c>
      <c r="E184" s="3" t="s">
        <v>29</v>
      </c>
      <c r="F184" s="3" t="s">
        <v>148</v>
      </c>
      <c r="G184" s="3" t="s">
        <v>172</v>
      </c>
      <c r="H184" s="3" t="s">
        <v>700</v>
      </c>
      <c r="I184" s="3" t="s">
        <v>704</v>
      </c>
      <c r="J184" s="4" t="s">
        <v>733</v>
      </c>
      <c r="K184" s="4" t="s">
        <v>735</v>
      </c>
      <c r="L184" s="4" t="s">
        <v>69</v>
      </c>
      <c r="M184" s="4" t="s">
        <v>1058</v>
      </c>
      <c r="N184" s="4" t="s">
        <v>353</v>
      </c>
      <c r="O184" s="5" t="s">
        <v>737</v>
      </c>
      <c r="P184" s="5" t="s">
        <v>738</v>
      </c>
      <c r="Q184" s="5" t="s">
        <v>1062</v>
      </c>
      <c r="R184" s="5" t="s">
        <v>1059</v>
      </c>
      <c r="S184" s="5" t="s">
        <v>712</v>
      </c>
      <c r="T184" s="6" t="s">
        <v>963</v>
      </c>
      <c r="U184" s="6" t="s">
        <v>935</v>
      </c>
      <c r="V184" s="6" t="s">
        <v>47</v>
      </c>
      <c r="W184" s="6">
        <v>37</v>
      </c>
      <c r="X184" s="6" t="s">
        <v>918</v>
      </c>
      <c r="Y184" s="6" t="s">
        <v>18</v>
      </c>
      <c r="Z184" s="6" t="s">
        <v>962</v>
      </c>
      <c r="AA184" s="6" t="s">
        <v>561</v>
      </c>
      <c r="AC184" s="6" t="s">
        <v>55</v>
      </c>
      <c r="AD184" s="7" t="s">
        <v>558</v>
      </c>
      <c r="AE184" s="7" t="s">
        <v>1053</v>
      </c>
      <c r="AF184" s="7" t="s">
        <v>79</v>
      </c>
      <c r="AG184" s="8" t="s">
        <v>478</v>
      </c>
      <c r="AL184" s="8" t="s">
        <v>477</v>
      </c>
      <c r="AM184" s="8" t="s">
        <v>700</v>
      </c>
      <c r="AN184" s="9" t="s">
        <v>85</v>
      </c>
      <c r="AP184" s="2">
        <v>1</v>
      </c>
      <c r="AQ184" s="2">
        <v>0</v>
      </c>
      <c r="AR184" s="2">
        <v>1</v>
      </c>
      <c r="AS184" s="2">
        <v>0</v>
      </c>
      <c r="AT184" s="2">
        <v>0</v>
      </c>
      <c r="AU184" s="2">
        <v>0</v>
      </c>
      <c r="AV184" s="2">
        <v>0</v>
      </c>
      <c r="AW184" s="2">
        <v>0</v>
      </c>
      <c r="AX184" s="2">
        <v>0</v>
      </c>
      <c r="AY184" s="2">
        <v>0</v>
      </c>
      <c r="AZ184" s="2">
        <v>1</v>
      </c>
      <c r="BA184" s="9" t="s">
        <v>99</v>
      </c>
      <c r="BB184" s="9" t="s">
        <v>100</v>
      </c>
      <c r="BD184" s="9" t="s">
        <v>567</v>
      </c>
    </row>
    <row r="185" spans="1:58" ht="27.5" customHeight="1" x14ac:dyDescent="0.35">
      <c r="A185" s="2" t="s">
        <v>853</v>
      </c>
      <c r="B185" s="2" t="s">
        <v>623</v>
      </c>
      <c r="C185" s="11">
        <v>45249</v>
      </c>
      <c r="D185" s="3" t="s">
        <v>900</v>
      </c>
      <c r="E185" s="3" t="s">
        <v>29</v>
      </c>
      <c r="F185" s="3" t="s">
        <v>148</v>
      </c>
      <c r="G185" s="3" t="s">
        <v>172</v>
      </c>
      <c r="H185" s="3" t="s">
        <v>700</v>
      </c>
      <c r="I185" s="3" t="s">
        <v>704</v>
      </c>
      <c r="J185" s="4" t="s">
        <v>733</v>
      </c>
      <c r="K185" s="4" t="s">
        <v>735</v>
      </c>
      <c r="L185" s="4" t="s">
        <v>69</v>
      </c>
      <c r="M185" s="4" t="s">
        <v>1058</v>
      </c>
      <c r="N185" s="4" t="s">
        <v>353</v>
      </c>
      <c r="O185" s="5" t="s">
        <v>737</v>
      </c>
      <c r="P185" s="5" t="s">
        <v>738</v>
      </c>
      <c r="Q185" s="5" t="s">
        <v>1062</v>
      </c>
      <c r="R185" s="5" t="s">
        <v>1059</v>
      </c>
      <c r="S185" s="5" t="s">
        <v>712</v>
      </c>
      <c r="T185" s="6" t="s">
        <v>963</v>
      </c>
      <c r="U185" s="6" t="s">
        <v>935</v>
      </c>
      <c r="V185" s="6" t="s">
        <v>47</v>
      </c>
      <c r="W185" s="6">
        <v>37</v>
      </c>
      <c r="X185" s="6" t="s">
        <v>918</v>
      </c>
      <c r="Y185" s="6" t="s">
        <v>18</v>
      </c>
      <c r="Z185" s="6" t="s">
        <v>962</v>
      </c>
      <c r="AA185" s="6" t="s">
        <v>561</v>
      </c>
      <c r="AC185" s="6" t="s">
        <v>55</v>
      </c>
      <c r="AD185" s="7" t="s">
        <v>558</v>
      </c>
      <c r="AE185" s="7" t="s">
        <v>1053</v>
      </c>
      <c r="AF185" s="7" t="s">
        <v>79</v>
      </c>
      <c r="AG185" s="8" t="s">
        <v>478</v>
      </c>
      <c r="AL185" s="8" t="s">
        <v>477</v>
      </c>
      <c r="AM185" s="8" t="s">
        <v>700</v>
      </c>
      <c r="AN185" s="9" t="s">
        <v>85</v>
      </c>
      <c r="AP185" s="2">
        <v>1</v>
      </c>
      <c r="AQ185" s="2">
        <v>0</v>
      </c>
      <c r="AR185" s="2">
        <v>1</v>
      </c>
      <c r="AS185" s="2">
        <v>0</v>
      </c>
      <c r="AT185" s="2">
        <v>0</v>
      </c>
      <c r="AU185" s="2">
        <v>0</v>
      </c>
      <c r="AV185" s="2">
        <v>0</v>
      </c>
      <c r="AW185" s="2">
        <v>0</v>
      </c>
      <c r="AX185" s="2">
        <v>0</v>
      </c>
      <c r="AY185" s="2">
        <v>0</v>
      </c>
      <c r="AZ185" s="2">
        <v>1</v>
      </c>
      <c r="BA185" s="9" t="s">
        <v>99</v>
      </c>
      <c r="BB185" s="9" t="s">
        <v>100</v>
      </c>
      <c r="BD185" s="9" t="s">
        <v>567</v>
      </c>
    </row>
    <row r="186" spans="1:58" ht="27.5" customHeight="1" x14ac:dyDescent="0.35">
      <c r="A186" s="2" t="s">
        <v>854</v>
      </c>
      <c r="B186" s="2" t="s">
        <v>623</v>
      </c>
      <c r="C186" s="11">
        <v>45249</v>
      </c>
      <c r="D186" s="3" t="s">
        <v>900</v>
      </c>
      <c r="E186" s="3" t="s">
        <v>29</v>
      </c>
      <c r="F186" s="3" t="s">
        <v>148</v>
      </c>
      <c r="G186" s="3" t="s">
        <v>172</v>
      </c>
      <c r="H186" s="3" t="s">
        <v>475</v>
      </c>
      <c r="J186" s="4" t="s">
        <v>736</v>
      </c>
      <c r="K186" s="4" t="s">
        <v>734</v>
      </c>
      <c r="L186" s="4" t="s">
        <v>19</v>
      </c>
      <c r="M186" s="4" t="s">
        <v>1059</v>
      </c>
      <c r="N186" s="4" t="s">
        <v>421</v>
      </c>
      <c r="T186" s="6" t="s">
        <v>460</v>
      </c>
      <c r="U186" s="6" t="s">
        <v>935</v>
      </c>
      <c r="V186" s="6" t="s">
        <v>47</v>
      </c>
      <c r="W186" s="6">
        <v>37</v>
      </c>
      <c r="X186" s="6" t="s">
        <v>918</v>
      </c>
      <c r="Y186" s="6" t="s">
        <v>18</v>
      </c>
      <c r="Z186" s="6" t="s">
        <v>462</v>
      </c>
      <c r="AA186" s="6" t="s">
        <v>465</v>
      </c>
      <c r="AC186" s="6" t="s">
        <v>55</v>
      </c>
      <c r="AD186" s="7" t="s">
        <v>558</v>
      </c>
      <c r="AE186" s="7" t="s">
        <v>1053</v>
      </c>
      <c r="AF186" s="7" t="s">
        <v>79</v>
      </c>
      <c r="AG186" s="8" t="s">
        <v>478</v>
      </c>
      <c r="AL186" s="8" t="s">
        <v>477</v>
      </c>
      <c r="AM186" s="8" t="s">
        <v>476</v>
      </c>
      <c r="AP186" s="2">
        <v>0</v>
      </c>
      <c r="AQ186" s="2">
        <v>0</v>
      </c>
      <c r="AR186" s="2">
        <v>1</v>
      </c>
      <c r="AS186" s="2">
        <v>0</v>
      </c>
      <c r="AT186" s="2">
        <v>0</v>
      </c>
      <c r="AU186" s="2">
        <v>0</v>
      </c>
      <c r="AV186" s="2">
        <v>0</v>
      </c>
      <c r="AW186" s="2">
        <v>0</v>
      </c>
      <c r="AX186" s="2">
        <v>0</v>
      </c>
      <c r="AY186" s="2">
        <v>0</v>
      </c>
      <c r="AZ186" s="2">
        <v>0</v>
      </c>
      <c r="BB186" s="9" t="s">
        <v>124</v>
      </c>
      <c r="BC186" s="9" t="s">
        <v>474</v>
      </c>
    </row>
    <row r="187" spans="1:58" ht="27.5" customHeight="1" x14ac:dyDescent="0.35">
      <c r="A187" s="2" t="s">
        <v>855</v>
      </c>
      <c r="B187" s="2" t="s">
        <v>623</v>
      </c>
      <c r="C187" s="11">
        <v>45249</v>
      </c>
      <c r="D187" s="3" t="s">
        <v>900</v>
      </c>
      <c r="E187" s="3" t="s">
        <v>11</v>
      </c>
      <c r="F187" s="3" t="s">
        <v>63</v>
      </c>
      <c r="G187" s="3" t="s">
        <v>146</v>
      </c>
      <c r="H187" s="3" t="s">
        <v>354</v>
      </c>
      <c r="J187" s="4" t="s">
        <v>736</v>
      </c>
      <c r="K187" s="4" t="s">
        <v>734</v>
      </c>
      <c r="L187" s="4" t="s">
        <v>19</v>
      </c>
      <c r="M187" s="4" t="s">
        <v>1059</v>
      </c>
      <c r="N187" s="4" t="s">
        <v>421</v>
      </c>
      <c r="T187" s="6" t="s">
        <v>461</v>
      </c>
      <c r="U187" s="6" t="s">
        <v>935</v>
      </c>
      <c r="V187" s="6" t="s">
        <v>47</v>
      </c>
      <c r="W187" s="6">
        <v>42</v>
      </c>
      <c r="X187" s="6" t="s">
        <v>918</v>
      </c>
      <c r="AA187" s="6" t="s">
        <v>466</v>
      </c>
      <c r="AC187" s="6" t="s">
        <v>55</v>
      </c>
      <c r="AD187" s="7" t="s">
        <v>354</v>
      </c>
      <c r="AE187" s="7" t="s">
        <v>1053</v>
      </c>
      <c r="AG187" s="8" t="s">
        <v>1026</v>
      </c>
      <c r="AH187" s="8" t="s">
        <v>473</v>
      </c>
      <c r="AI187" s="17">
        <v>44504</v>
      </c>
      <c r="AM187" s="8" t="s">
        <v>354</v>
      </c>
      <c r="AP187" s="2">
        <v>0</v>
      </c>
      <c r="AQ187" s="2">
        <v>0</v>
      </c>
      <c r="AR187" s="2">
        <v>1</v>
      </c>
      <c r="AS187" s="2">
        <v>0</v>
      </c>
      <c r="AT187" s="2">
        <v>0</v>
      </c>
      <c r="AU187" s="2">
        <v>0</v>
      </c>
      <c r="AV187" s="2">
        <v>0</v>
      </c>
      <c r="AW187" s="2">
        <v>0</v>
      </c>
      <c r="AX187" s="2">
        <v>0</v>
      </c>
      <c r="AY187" s="2">
        <v>0</v>
      </c>
      <c r="AZ187" s="2">
        <v>0</v>
      </c>
      <c r="BB187" s="9" t="s">
        <v>124</v>
      </c>
      <c r="BC187" s="9" t="s">
        <v>472</v>
      </c>
    </row>
    <row r="188" spans="1:58" ht="27.5" customHeight="1" x14ac:dyDescent="0.35">
      <c r="A188" s="2" t="s">
        <v>856</v>
      </c>
      <c r="B188" s="2" t="s">
        <v>623</v>
      </c>
      <c r="C188" s="11">
        <v>45250</v>
      </c>
      <c r="D188" s="3" t="s">
        <v>900</v>
      </c>
      <c r="E188" s="3" t="s">
        <v>29</v>
      </c>
      <c r="F188" s="3" t="s">
        <v>148</v>
      </c>
      <c r="G188" s="3" t="s">
        <v>172</v>
      </c>
      <c r="H188" s="3" t="s">
        <v>700</v>
      </c>
      <c r="I188" s="3" t="s">
        <v>704</v>
      </c>
      <c r="J188" s="4" t="s">
        <v>733</v>
      </c>
      <c r="K188" s="4" t="s">
        <v>735</v>
      </c>
      <c r="L188" s="4" t="s">
        <v>69</v>
      </c>
      <c r="M188" s="4" t="s">
        <v>1058</v>
      </c>
      <c r="N188" s="4" t="s">
        <v>353</v>
      </c>
      <c r="O188" s="5" t="s">
        <v>737</v>
      </c>
      <c r="P188" s="5" t="s">
        <v>738</v>
      </c>
      <c r="Q188" s="5" t="s">
        <v>1062</v>
      </c>
      <c r="R188" s="5" t="s">
        <v>1059</v>
      </c>
      <c r="S188" s="5" t="s">
        <v>712</v>
      </c>
      <c r="T188" s="6" t="s">
        <v>963</v>
      </c>
      <c r="U188" s="6" t="s">
        <v>935</v>
      </c>
      <c r="V188" s="6" t="s">
        <v>47</v>
      </c>
      <c r="W188" s="6">
        <v>37</v>
      </c>
      <c r="X188" s="6" t="s">
        <v>918</v>
      </c>
      <c r="Y188" s="6" t="s">
        <v>18</v>
      </c>
      <c r="Z188" s="6" t="s">
        <v>962</v>
      </c>
      <c r="AA188" s="6" t="s">
        <v>561</v>
      </c>
      <c r="AC188" s="6" t="s">
        <v>55</v>
      </c>
      <c r="AD188" s="7" t="s">
        <v>558</v>
      </c>
      <c r="AE188" s="7" t="s">
        <v>1053</v>
      </c>
      <c r="AF188" s="7" t="s">
        <v>79</v>
      </c>
      <c r="AG188" s="8" t="s">
        <v>478</v>
      </c>
      <c r="AL188" s="8" t="s">
        <v>477</v>
      </c>
      <c r="AM188" s="8" t="s">
        <v>700</v>
      </c>
      <c r="AN188" s="9" t="s">
        <v>85</v>
      </c>
      <c r="AP188" s="2">
        <v>1</v>
      </c>
      <c r="AQ188" s="2">
        <v>0</v>
      </c>
      <c r="AR188" s="2">
        <v>1</v>
      </c>
      <c r="AS188" s="2">
        <v>0</v>
      </c>
      <c r="AT188" s="2">
        <v>0</v>
      </c>
      <c r="AU188" s="2">
        <v>0</v>
      </c>
      <c r="AV188" s="2">
        <v>0</v>
      </c>
      <c r="AW188" s="2">
        <v>0</v>
      </c>
      <c r="AX188" s="2">
        <v>0</v>
      </c>
      <c r="AY188" s="2">
        <v>0</v>
      </c>
      <c r="AZ188" s="2">
        <v>1</v>
      </c>
      <c r="BA188" s="9" t="s">
        <v>557</v>
      </c>
      <c r="BB188" s="9" t="s">
        <v>556</v>
      </c>
    </row>
    <row r="189" spans="1:58" ht="27.5" customHeight="1" x14ac:dyDescent="0.35">
      <c r="A189" s="2" t="s">
        <v>857</v>
      </c>
      <c r="B189" s="2" t="s">
        <v>623</v>
      </c>
      <c r="C189" s="11">
        <v>45251</v>
      </c>
      <c r="D189" s="3" t="s">
        <v>900</v>
      </c>
      <c r="E189" s="3" t="s">
        <v>29</v>
      </c>
      <c r="F189" s="3" t="s">
        <v>148</v>
      </c>
      <c r="G189" s="3" t="s">
        <v>172</v>
      </c>
      <c r="H189" s="3" t="s">
        <v>700</v>
      </c>
      <c r="I189" s="3" t="s">
        <v>704</v>
      </c>
      <c r="J189" s="4" t="s">
        <v>733</v>
      </c>
      <c r="K189" s="4" t="s">
        <v>735</v>
      </c>
      <c r="L189" s="4" t="s">
        <v>69</v>
      </c>
      <c r="M189" s="4" t="s">
        <v>1058</v>
      </c>
      <c r="N189" s="4" t="s">
        <v>353</v>
      </c>
      <c r="O189" s="5" t="s">
        <v>737</v>
      </c>
      <c r="P189" s="5" t="s">
        <v>738</v>
      </c>
      <c r="Q189" s="5" t="s">
        <v>1062</v>
      </c>
      <c r="R189" s="5" t="s">
        <v>1059</v>
      </c>
      <c r="S189" s="5" t="s">
        <v>712</v>
      </c>
      <c r="T189" s="6" t="s">
        <v>963</v>
      </c>
      <c r="U189" s="6" t="s">
        <v>935</v>
      </c>
      <c r="V189" s="6" t="s">
        <v>47</v>
      </c>
      <c r="W189" s="6">
        <v>37</v>
      </c>
      <c r="X189" s="6" t="s">
        <v>918</v>
      </c>
      <c r="Y189" s="6" t="s">
        <v>18</v>
      </c>
      <c r="Z189" s="6" t="s">
        <v>962</v>
      </c>
      <c r="AA189" s="6" t="s">
        <v>561</v>
      </c>
      <c r="AC189" s="6" t="s">
        <v>55</v>
      </c>
      <c r="AD189" s="7" t="s">
        <v>558</v>
      </c>
      <c r="AE189" s="7" t="s">
        <v>1053</v>
      </c>
      <c r="AF189" s="7" t="s">
        <v>79</v>
      </c>
      <c r="AG189" s="8" t="s">
        <v>478</v>
      </c>
      <c r="AL189" s="8" t="s">
        <v>477</v>
      </c>
      <c r="AM189" s="8" t="s">
        <v>700</v>
      </c>
      <c r="AN189" s="9" t="s">
        <v>85</v>
      </c>
      <c r="AP189" s="2">
        <v>1</v>
      </c>
      <c r="AQ189" s="2">
        <v>0</v>
      </c>
      <c r="AR189" s="2">
        <v>1</v>
      </c>
      <c r="AS189" s="2">
        <v>0</v>
      </c>
      <c r="AT189" s="2">
        <v>0</v>
      </c>
      <c r="AU189" s="2">
        <v>0</v>
      </c>
      <c r="AV189" s="2">
        <v>0</v>
      </c>
      <c r="AW189" s="2">
        <v>0</v>
      </c>
      <c r="AX189" s="2">
        <v>0</v>
      </c>
      <c r="AY189" s="2">
        <v>0</v>
      </c>
      <c r="AZ189" s="2">
        <v>1</v>
      </c>
      <c r="BA189" s="9" t="s">
        <v>557</v>
      </c>
      <c r="BB189" s="9" t="s">
        <v>556</v>
      </c>
    </row>
    <row r="190" spans="1:58" ht="27.5" customHeight="1" x14ac:dyDescent="0.35">
      <c r="A190" s="2" t="s">
        <v>858</v>
      </c>
      <c r="B190" s="2" t="s">
        <v>623</v>
      </c>
      <c r="C190" s="11">
        <v>45251</v>
      </c>
      <c r="D190" s="3" t="s">
        <v>900</v>
      </c>
      <c r="E190" s="3" t="s">
        <v>39</v>
      </c>
      <c r="F190" s="3" t="s">
        <v>914</v>
      </c>
      <c r="G190" s="3" t="s">
        <v>907</v>
      </c>
      <c r="H190" s="3" t="s">
        <v>456</v>
      </c>
      <c r="J190" s="4" t="s">
        <v>736</v>
      </c>
      <c r="K190" s="4" t="s">
        <v>734</v>
      </c>
      <c r="L190" s="4" t="s">
        <v>1061</v>
      </c>
      <c r="M190" s="4" t="s">
        <v>1059</v>
      </c>
      <c r="N190" s="4" t="s">
        <v>443</v>
      </c>
      <c r="T190" s="6" t="s">
        <v>933</v>
      </c>
      <c r="U190" s="6" t="s">
        <v>935</v>
      </c>
      <c r="V190" s="6" t="s">
        <v>35</v>
      </c>
      <c r="X190" s="6" t="s">
        <v>1064</v>
      </c>
      <c r="AB190" s="6" t="s">
        <v>457</v>
      </c>
      <c r="AC190" s="6" t="s">
        <v>1063</v>
      </c>
      <c r="AD190" s="7" t="s">
        <v>456</v>
      </c>
      <c r="AE190" s="7" t="s">
        <v>1054</v>
      </c>
      <c r="AG190" s="8" t="s">
        <v>1023</v>
      </c>
      <c r="AM190" s="8" t="s">
        <v>456</v>
      </c>
      <c r="AP190" s="2">
        <v>1</v>
      </c>
      <c r="AQ190" s="2">
        <v>0</v>
      </c>
      <c r="AR190" s="2">
        <v>1</v>
      </c>
      <c r="AS190" s="2">
        <v>0</v>
      </c>
      <c r="AT190" s="2">
        <v>1</v>
      </c>
      <c r="AU190" s="2">
        <v>0</v>
      </c>
      <c r="AV190" s="2">
        <v>0</v>
      </c>
      <c r="AW190" s="2">
        <v>1</v>
      </c>
      <c r="AX190" s="2">
        <v>0</v>
      </c>
      <c r="AY190" s="2">
        <v>0</v>
      </c>
      <c r="AZ190" s="2">
        <v>0</v>
      </c>
      <c r="BA190" s="9" t="s">
        <v>455</v>
      </c>
      <c r="BB190" s="9" t="s">
        <v>124</v>
      </c>
      <c r="BC190" s="9" t="s">
        <v>454</v>
      </c>
    </row>
    <row r="191" spans="1:58" ht="27.5" customHeight="1" x14ac:dyDescent="0.35">
      <c r="A191" s="2" t="s">
        <v>859</v>
      </c>
      <c r="B191" s="2" t="s">
        <v>623</v>
      </c>
      <c r="C191" s="11">
        <v>45252</v>
      </c>
      <c r="D191" s="3" t="s">
        <v>900</v>
      </c>
      <c r="E191" s="3" t="s">
        <v>29</v>
      </c>
      <c r="F191" s="3" t="s">
        <v>148</v>
      </c>
      <c r="G191" s="3" t="s">
        <v>172</v>
      </c>
      <c r="H191" s="3" t="s">
        <v>700</v>
      </c>
      <c r="I191" s="3" t="s">
        <v>704</v>
      </c>
      <c r="J191" s="4" t="s">
        <v>733</v>
      </c>
      <c r="K191" s="4" t="s">
        <v>735</v>
      </c>
      <c r="L191" s="4" t="s">
        <v>69</v>
      </c>
      <c r="M191" s="4" t="s">
        <v>1058</v>
      </c>
      <c r="N191" s="4" t="s">
        <v>353</v>
      </c>
      <c r="O191" s="5" t="s">
        <v>737</v>
      </c>
      <c r="P191" s="5" t="s">
        <v>738</v>
      </c>
      <c r="Q191" s="5" t="s">
        <v>1062</v>
      </c>
      <c r="R191" s="5" t="s">
        <v>1059</v>
      </c>
      <c r="S191" s="5" t="s">
        <v>712</v>
      </c>
      <c r="T191" s="6" t="s">
        <v>963</v>
      </c>
      <c r="U191" s="6" t="s">
        <v>935</v>
      </c>
      <c r="V191" s="6" t="s">
        <v>47</v>
      </c>
      <c r="W191" s="6">
        <v>37</v>
      </c>
      <c r="X191" s="6" t="s">
        <v>918</v>
      </c>
      <c r="Y191" s="6" t="s">
        <v>18</v>
      </c>
      <c r="Z191" s="6" t="s">
        <v>962</v>
      </c>
      <c r="AA191" s="6" t="s">
        <v>561</v>
      </c>
      <c r="AC191" s="6" t="s">
        <v>55</v>
      </c>
      <c r="AD191" s="7" t="s">
        <v>558</v>
      </c>
      <c r="AE191" s="7" t="s">
        <v>1053</v>
      </c>
      <c r="AF191" s="7" t="s">
        <v>79</v>
      </c>
      <c r="AG191" s="8" t="s">
        <v>478</v>
      </c>
      <c r="AL191" s="8" t="s">
        <v>477</v>
      </c>
      <c r="AM191" s="8" t="s">
        <v>700</v>
      </c>
      <c r="AN191" s="9" t="s">
        <v>85</v>
      </c>
      <c r="AP191" s="2">
        <v>1</v>
      </c>
      <c r="AQ191" s="2">
        <v>0</v>
      </c>
      <c r="AR191" s="2">
        <v>1</v>
      </c>
      <c r="AS191" s="2">
        <v>0</v>
      </c>
      <c r="AT191" s="2">
        <v>0</v>
      </c>
      <c r="AU191" s="2">
        <v>0</v>
      </c>
      <c r="AV191" s="2">
        <v>0</v>
      </c>
      <c r="AW191" s="2">
        <v>0</v>
      </c>
      <c r="AX191" s="2">
        <v>0</v>
      </c>
      <c r="AY191" s="2">
        <v>0</v>
      </c>
      <c r="AZ191" s="2">
        <v>1</v>
      </c>
      <c r="BA191" s="9" t="s">
        <v>557</v>
      </c>
      <c r="BB191" s="9" t="s">
        <v>556</v>
      </c>
    </row>
    <row r="192" spans="1:58" ht="27.5" customHeight="1" x14ac:dyDescent="0.35">
      <c r="A192" s="2" t="s">
        <v>860</v>
      </c>
      <c r="B192" s="2" t="s">
        <v>623</v>
      </c>
      <c r="C192" s="11">
        <v>45252</v>
      </c>
      <c r="D192" s="3" t="s">
        <v>900</v>
      </c>
      <c r="E192" s="3" t="s">
        <v>15</v>
      </c>
      <c r="F192" s="3" t="s">
        <v>148</v>
      </c>
      <c r="G192" s="3" t="s">
        <v>169</v>
      </c>
      <c r="H192" s="3" t="s">
        <v>138</v>
      </c>
      <c r="J192" s="4" t="s">
        <v>736</v>
      </c>
      <c r="K192" s="4" t="s">
        <v>734</v>
      </c>
      <c r="L192" s="4" t="s">
        <v>19</v>
      </c>
      <c r="M192" s="4" t="s">
        <v>1059</v>
      </c>
      <c r="N192" s="4" t="s">
        <v>421</v>
      </c>
      <c r="T192" s="6" t="s">
        <v>926</v>
      </c>
      <c r="U192" s="6" t="s">
        <v>935</v>
      </c>
      <c r="V192" s="6" t="s">
        <v>35</v>
      </c>
      <c r="W192" s="6">
        <v>50</v>
      </c>
      <c r="X192" s="6" t="s">
        <v>918</v>
      </c>
      <c r="AA192" s="6" t="s">
        <v>444</v>
      </c>
      <c r="AB192" s="6" t="s">
        <v>453</v>
      </c>
      <c r="AC192" s="6" t="s">
        <v>55</v>
      </c>
      <c r="AD192" s="7" t="s">
        <v>138</v>
      </c>
      <c r="AE192" s="7" t="s">
        <v>1053</v>
      </c>
      <c r="AI192" s="17" t="s">
        <v>452</v>
      </c>
      <c r="AK192" s="8">
        <v>68</v>
      </c>
      <c r="AM192" s="8" t="s">
        <v>138</v>
      </c>
      <c r="AP192" s="2">
        <v>0</v>
      </c>
      <c r="AQ192" s="2">
        <v>0</v>
      </c>
      <c r="AR192" s="2">
        <v>1</v>
      </c>
      <c r="AS192" s="2">
        <v>0</v>
      </c>
      <c r="AT192" s="2">
        <v>0</v>
      </c>
      <c r="AU192" s="2">
        <v>0</v>
      </c>
      <c r="AV192" s="2">
        <v>0</v>
      </c>
      <c r="AW192" s="2">
        <v>1</v>
      </c>
      <c r="AX192" s="2">
        <v>0</v>
      </c>
      <c r="AY192" s="2">
        <v>0</v>
      </c>
      <c r="AZ192" s="2">
        <v>0</v>
      </c>
      <c r="BA192" s="9" t="s">
        <v>451</v>
      </c>
      <c r="BB192" s="9" t="s">
        <v>124</v>
      </c>
      <c r="BC192" s="9" t="s">
        <v>450</v>
      </c>
    </row>
    <row r="193" spans="1:55" ht="27.5" customHeight="1" x14ac:dyDescent="0.35">
      <c r="A193" s="2" t="s">
        <v>861</v>
      </c>
      <c r="B193" s="2" t="s">
        <v>623</v>
      </c>
      <c r="C193" s="11">
        <v>45253</v>
      </c>
      <c r="D193" s="3" t="s">
        <v>900</v>
      </c>
      <c r="E193" s="3" t="s">
        <v>29</v>
      </c>
      <c r="F193" s="3" t="s">
        <v>148</v>
      </c>
      <c r="G193" s="3" t="s">
        <v>172</v>
      </c>
      <c r="H193" s="3" t="s">
        <v>700</v>
      </c>
      <c r="I193" s="3" t="s">
        <v>704</v>
      </c>
      <c r="J193" s="4" t="s">
        <v>733</v>
      </c>
      <c r="K193" s="4" t="s">
        <v>735</v>
      </c>
      <c r="L193" s="4" t="s">
        <v>69</v>
      </c>
      <c r="M193" s="4" t="s">
        <v>1058</v>
      </c>
      <c r="N193" s="4" t="s">
        <v>353</v>
      </c>
      <c r="O193" s="5" t="s">
        <v>737</v>
      </c>
      <c r="P193" s="5" t="s">
        <v>738</v>
      </c>
      <c r="Q193" s="5" t="s">
        <v>1062</v>
      </c>
      <c r="R193" s="5" t="s">
        <v>1059</v>
      </c>
      <c r="S193" s="5" t="s">
        <v>712</v>
      </c>
      <c r="T193" s="6" t="s">
        <v>963</v>
      </c>
      <c r="U193" s="6" t="s">
        <v>935</v>
      </c>
      <c r="V193" s="6" t="s">
        <v>47</v>
      </c>
      <c r="W193" s="6">
        <v>37</v>
      </c>
      <c r="X193" s="6" t="s">
        <v>918</v>
      </c>
      <c r="Y193" s="6" t="s">
        <v>18</v>
      </c>
      <c r="Z193" s="6" t="s">
        <v>962</v>
      </c>
      <c r="AA193" s="6" t="s">
        <v>561</v>
      </c>
      <c r="AC193" s="6" t="s">
        <v>55</v>
      </c>
      <c r="AD193" s="7" t="s">
        <v>558</v>
      </c>
      <c r="AE193" s="7" t="s">
        <v>1053</v>
      </c>
      <c r="AF193" s="7" t="s">
        <v>79</v>
      </c>
      <c r="AG193" s="8" t="s">
        <v>478</v>
      </c>
      <c r="AL193" s="8" t="s">
        <v>477</v>
      </c>
      <c r="AM193" s="8" t="s">
        <v>700</v>
      </c>
      <c r="AN193" s="9" t="s">
        <v>85</v>
      </c>
      <c r="AP193" s="2">
        <v>1</v>
      </c>
      <c r="AQ193" s="2">
        <v>0</v>
      </c>
      <c r="AR193" s="2">
        <v>1</v>
      </c>
      <c r="AS193" s="2">
        <v>0</v>
      </c>
      <c r="AT193" s="2">
        <v>0</v>
      </c>
      <c r="AU193" s="2">
        <v>0</v>
      </c>
      <c r="AV193" s="2">
        <v>0</v>
      </c>
      <c r="AW193" s="2">
        <v>0</v>
      </c>
      <c r="AX193" s="2">
        <v>0</v>
      </c>
      <c r="AY193" s="2">
        <v>0</v>
      </c>
      <c r="AZ193" s="2">
        <v>1</v>
      </c>
      <c r="BA193" s="9" t="s">
        <v>557</v>
      </c>
      <c r="BB193" s="9" t="s">
        <v>556</v>
      </c>
    </row>
    <row r="194" spans="1:55" ht="27.5" customHeight="1" x14ac:dyDescent="0.35">
      <c r="A194" s="2" t="s">
        <v>862</v>
      </c>
      <c r="B194" s="2" t="s">
        <v>623</v>
      </c>
      <c r="C194" s="11">
        <v>45254</v>
      </c>
      <c r="D194" s="3" t="s">
        <v>900</v>
      </c>
      <c r="E194" s="3" t="s">
        <v>29</v>
      </c>
      <c r="F194" s="3" t="s">
        <v>148</v>
      </c>
      <c r="G194" s="3" t="s">
        <v>172</v>
      </c>
      <c r="H194" s="3" t="s">
        <v>700</v>
      </c>
      <c r="I194" s="3" t="s">
        <v>704</v>
      </c>
      <c r="J194" s="4" t="s">
        <v>733</v>
      </c>
      <c r="K194" s="4" t="s">
        <v>735</v>
      </c>
      <c r="L194" s="4" t="s">
        <v>69</v>
      </c>
      <c r="M194" s="4" t="s">
        <v>1058</v>
      </c>
      <c r="N194" s="4" t="s">
        <v>353</v>
      </c>
      <c r="O194" s="5" t="s">
        <v>737</v>
      </c>
      <c r="P194" s="5" t="s">
        <v>738</v>
      </c>
      <c r="Q194" s="5" t="s">
        <v>1062</v>
      </c>
      <c r="R194" s="5" t="s">
        <v>1059</v>
      </c>
      <c r="S194" s="5" t="s">
        <v>712</v>
      </c>
      <c r="T194" s="6" t="s">
        <v>963</v>
      </c>
      <c r="U194" s="6" t="s">
        <v>935</v>
      </c>
      <c r="V194" s="6" t="s">
        <v>47</v>
      </c>
      <c r="W194" s="6">
        <v>37</v>
      </c>
      <c r="X194" s="6" t="s">
        <v>918</v>
      </c>
      <c r="Y194" s="6" t="s">
        <v>18</v>
      </c>
      <c r="Z194" s="6" t="s">
        <v>962</v>
      </c>
      <c r="AA194" s="6" t="s">
        <v>561</v>
      </c>
      <c r="AC194" s="6" t="s">
        <v>55</v>
      </c>
      <c r="AD194" s="7" t="s">
        <v>558</v>
      </c>
      <c r="AE194" s="7" t="s">
        <v>1053</v>
      </c>
      <c r="AF194" s="7" t="s">
        <v>79</v>
      </c>
      <c r="AG194" s="8" t="s">
        <v>478</v>
      </c>
      <c r="AL194" s="8" t="s">
        <v>477</v>
      </c>
      <c r="AM194" s="8" t="s">
        <v>700</v>
      </c>
      <c r="AN194" s="9" t="s">
        <v>85</v>
      </c>
      <c r="AP194" s="2">
        <v>1</v>
      </c>
      <c r="AQ194" s="2">
        <v>0</v>
      </c>
      <c r="AR194" s="2">
        <v>1</v>
      </c>
      <c r="AS194" s="2">
        <v>0</v>
      </c>
      <c r="AT194" s="2">
        <v>0</v>
      </c>
      <c r="AU194" s="2">
        <v>0</v>
      </c>
      <c r="AV194" s="2">
        <v>0</v>
      </c>
      <c r="AW194" s="2">
        <v>0</v>
      </c>
      <c r="AX194" s="2">
        <v>0</v>
      </c>
      <c r="AY194" s="2">
        <v>0</v>
      </c>
      <c r="AZ194" s="2">
        <v>1</v>
      </c>
      <c r="BA194" s="9" t="s">
        <v>557</v>
      </c>
      <c r="BB194" s="9" t="s">
        <v>556</v>
      </c>
    </row>
    <row r="195" spans="1:55" ht="27.5" customHeight="1" x14ac:dyDescent="0.35">
      <c r="A195" s="2" t="s">
        <v>863</v>
      </c>
      <c r="B195" s="2" t="s">
        <v>623</v>
      </c>
      <c r="C195" s="11">
        <v>45255</v>
      </c>
      <c r="D195" s="3" t="s">
        <v>900</v>
      </c>
      <c r="E195" s="3" t="s">
        <v>29</v>
      </c>
      <c r="F195" s="3" t="s">
        <v>148</v>
      </c>
      <c r="G195" s="3" t="s">
        <v>172</v>
      </c>
      <c r="H195" s="3" t="s">
        <v>700</v>
      </c>
      <c r="I195" s="3" t="s">
        <v>704</v>
      </c>
      <c r="J195" s="4" t="s">
        <v>733</v>
      </c>
      <c r="K195" s="4" t="s">
        <v>735</v>
      </c>
      <c r="L195" s="4" t="s">
        <v>69</v>
      </c>
      <c r="M195" s="4" t="s">
        <v>1058</v>
      </c>
      <c r="N195" s="4" t="s">
        <v>353</v>
      </c>
      <c r="O195" s="5" t="s">
        <v>737</v>
      </c>
      <c r="P195" s="5" t="s">
        <v>738</v>
      </c>
      <c r="Q195" s="5" t="s">
        <v>1062</v>
      </c>
      <c r="R195" s="5" t="s">
        <v>1059</v>
      </c>
      <c r="S195" s="5" t="s">
        <v>712</v>
      </c>
      <c r="T195" s="6" t="s">
        <v>963</v>
      </c>
      <c r="U195" s="6" t="s">
        <v>935</v>
      </c>
      <c r="V195" s="6" t="s">
        <v>47</v>
      </c>
      <c r="W195" s="6">
        <v>37</v>
      </c>
      <c r="X195" s="6" t="s">
        <v>918</v>
      </c>
      <c r="Y195" s="6" t="s">
        <v>18</v>
      </c>
      <c r="Z195" s="6" t="s">
        <v>962</v>
      </c>
      <c r="AA195" s="6" t="s">
        <v>561</v>
      </c>
      <c r="AC195" s="6" t="s">
        <v>55</v>
      </c>
      <c r="AD195" s="7" t="s">
        <v>558</v>
      </c>
      <c r="AE195" s="7" t="s">
        <v>1053</v>
      </c>
      <c r="AF195" s="7" t="s">
        <v>79</v>
      </c>
      <c r="AG195" s="8" t="s">
        <v>478</v>
      </c>
      <c r="AL195" s="8" t="s">
        <v>477</v>
      </c>
      <c r="AM195" s="8" t="s">
        <v>700</v>
      </c>
      <c r="AN195" s="9" t="s">
        <v>85</v>
      </c>
      <c r="AP195" s="2">
        <v>1</v>
      </c>
      <c r="AQ195" s="2">
        <v>0</v>
      </c>
      <c r="AR195" s="2">
        <v>1</v>
      </c>
      <c r="AS195" s="2">
        <v>0</v>
      </c>
      <c r="AT195" s="2">
        <v>0</v>
      </c>
      <c r="AU195" s="2">
        <v>0</v>
      </c>
      <c r="AV195" s="2">
        <v>0</v>
      </c>
      <c r="AW195" s="2">
        <v>0</v>
      </c>
      <c r="AX195" s="2">
        <v>0</v>
      </c>
      <c r="AY195" s="2">
        <v>0</v>
      </c>
      <c r="AZ195" s="2">
        <v>1</v>
      </c>
      <c r="BA195" s="9" t="s">
        <v>557</v>
      </c>
      <c r="BB195" s="9" t="s">
        <v>556</v>
      </c>
    </row>
    <row r="196" spans="1:55" ht="27.5" customHeight="1" x14ac:dyDescent="0.35">
      <c r="A196" s="2" t="s">
        <v>864</v>
      </c>
      <c r="B196" s="2" t="s">
        <v>623</v>
      </c>
      <c r="C196" s="11">
        <v>45255</v>
      </c>
      <c r="D196" s="3" t="s">
        <v>900</v>
      </c>
      <c r="E196" s="3" t="s">
        <v>15</v>
      </c>
      <c r="F196" s="3" t="s">
        <v>148</v>
      </c>
      <c r="G196" s="3" t="s">
        <v>169</v>
      </c>
      <c r="H196" s="3" t="s">
        <v>138</v>
      </c>
      <c r="J196" s="4" t="s">
        <v>736</v>
      </c>
      <c r="K196" s="4" t="s">
        <v>734</v>
      </c>
      <c r="L196" s="4" t="s">
        <v>19</v>
      </c>
      <c r="M196" s="4" t="s">
        <v>1059</v>
      </c>
      <c r="N196" s="4" t="s">
        <v>421</v>
      </c>
      <c r="T196" s="6" t="s">
        <v>442</v>
      </c>
      <c r="U196" s="6" t="s">
        <v>935</v>
      </c>
      <c r="V196" s="6" t="s">
        <v>35</v>
      </c>
      <c r="W196" s="6">
        <v>30</v>
      </c>
      <c r="X196" s="6" t="s">
        <v>918</v>
      </c>
      <c r="AA196" s="6" t="s">
        <v>445</v>
      </c>
      <c r="AC196" s="6" t="s">
        <v>55</v>
      </c>
      <c r="AD196" s="7" t="s">
        <v>138</v>
      </c>
      <c r="AE196" s="7" t="s">
        <v>1053</v>
      </c>
      <c r="AI196" s="17">
        <v>44693</v>
      </c>
      <c r="AJ196" s="8" t="s">
        <v>111</v>
      </c>
      <c r="AK196" s="8">
        <v>18</v>
      </c>
      <c r="AM196" s="8" t="s">
        <v>138</v>
      </c>
      <c r="AP196" s="2">
        <v>0</v>
      </c>
      <c r="AQ196" s="2">
        <v>0</v>
      </c>
      <c r="AR196" s="2">
        <v>1</v>
      </c>
      <c r="AS196" s="2">
        <v>0</v>
      </c>
      <c r="AT196" s="2">
        <v>0</v>
      </c>
      <c r="AU196" s="2">
        <v>0</v>
      </c>
      <c r="AV196" s="2">
        <v>0</v>
      </c>
      <c r="AW196" s="2">
        <v>1</v>
      </c>
      <c r="AX196" s="2">
        <v>0</v>
      </c>
      <c r="AY196" s="2">
        <v>0</v>
      </c>
      <c r="AZ196" s="2">
        <v>0</v>
      </c>
      <c r="BA196" s="9" t="s">
        <v>447</v>
      </c>
      <c r="BB196" s="9" t="s">
        <v>124</v>
      </c>
      <c r="BC196" s="9" t="s">
        <v>446</v>
      </c>
    </row>
    <row r="197" spans="1:55" ht="27.5" customHeight="1" x14ac:dyDescent="0.35">
      <c r="A197" s="2" t="s">
        <v>865</v>
      </c>
      <c r="B197" s="2" t="s">
        <v>623</v>
      </c>
      <c r="C197" s="11">
        <v>45255</v>
      </c>
      <c r="D197" s="3" t="s">
        <v>900</v>
      </c>
      <c r="E197" s="3" t="s">
        <v>22</v>
      </c>
      <c r="F197" s="3" t="s">
        <v>63</v>
      </c>
      <c r="G197" s="3" t="s">
        <v>530</v>
      </c>
      <c r="H197" s="3" t="s">
        <v>337</v>
      </c>
      <c r="J197" s="4" t="s">
        <v>736</v>
      </c>
      <c r="K197" s="4" t="s">
        <v>734</v>
      </c>
      <c r="L197" s="4" t="s">
        <v>19</v>
      </c>
      <c r="M197" s="4" t="s">
        <v>1059</v>
      </c>
      <c r="N197" s="4" t="s">
        <v>421</v>
      </c>
      <c r="T197" s="6" t="s">
        <v>937</v>
      </c>
      <c r="U197" s="6" t="s">
        <v>935</v>
      </c>
      <c r="V197" s="6" t="s">
        <v>47</v>
      </c>
      <c r="W197" s="6">
        <v>26</v>
      </c>
      <c r="X197" s="6" t="s">
        <v>918</v>
      </c>
      <c r="Y197" s="6" t="s">
        <v>129</v>
      </c>
      <c r="AC197" s="6" t="s">
        <v>55</v>
      </c>
      <c r="AD197" s="7" t="s">
        <v>1055</v>
      </c>
      <c r="AE197" s="7" t="s">
        <v>1054</v>
      </c>
      <c r="AG197" s="8" t="s">
        <v>1016</v>
      </c>
      <c r="AH197" s="8" t="s">
        <v>132</v>
      </c>
      <c r="AI197" s="17">
        <v>45090</v>
      </c>
      <c r="AJ197" s="8" t="s">
        <v>143</v>
      </c>
      <c r="AK197" s="8" t="s">
        <v>110</v>
      </c>
      <c r="AL197" s="8" t="s">
        <v>1046</v>
      </c>
      <c r="AM197" s="8" t="s">
        <v>1047</v>
      </c>
      <c r="AP197" s="2">
        <v>0</v>
      </c>
      <c r="AQ197" s="2">
        <v>0</v>
      </c>
      <c r="AR197" s="2">
        <v>1</v>
      </c>
      <c r="AS197" s="2">
        <v>0</v>
      </c>
      <c r="AT197" s="2">
        <v>0</v>
      </c>
      <c r="AU197" s="2">
        <v>0</v>
      </c>
      <c r="AV197" s="2">
        <v>0</v>
      </c>
      <c r="AW197" s="2">
        <v>0</v>
      </c>
      <c r="AX197" s="2">
        <v>0</v>
      </c>
      <c r="AY197" s="2">
        <v>0</v>
      </c>
      <c r="AZ197" s="2">
        <v>0</v>
      </c>
      <c r="BA197" s="9" t="s">
        <v>449</v>
      </c>
      <c r="BB197" s="9" t="s">
        <v>124</v>
      </c>
      <c r="BC197" s="9" t="s">
        <v>448</v>
      </c>
    </row>
    <row r="198" spans="1:55" ht="27.5" customHeight="1" x14ac:dyDescent="0.35">
      <c r="A198" s="2" t="s">
        <v>866</v>
      </c>
      <c r="B198" s="2" t="s">
        <v>623</v>
      </c>
      <c r="C198" s="11">
        <v>45256</v>
      </c>
      <c r="D198" s="3" t="s">
        <v>900</v>
      </c>
      <c r="E198" s="3" t="s">
        <v>29</v>
      </c>
      <c r="F198" s="3" t="s">
        <v>148</v>
      </c>
      <c r="G198" s="3" t="s">
        <v>172</v>
      </c>
      <c r="H198" s="3" t="s">
        <v>700</v>
      </c>
      <c r="I198" s="3" t="s">
        <v>704</v>
      </c>
      <c r="J198" s="4" t="s">
        <v>733</v>
      </c>
      <c r="K198" s="4" t="s">
        <v>735</v>
      </c>
      <c r="L198" s="4" t="s">
        <v>69</v>
      </c>
      <c r="M198" s="4" t="s">
        <v>1058</v>
      </c>
      <c r="N198" s="4" t="s">
        <v>353</v>
      </c>
      <c r="O198" s="5" t="s">
        <v>737</v>
      </c>
      <c r="P198" s="5" t="s">
        <v>738</v>
      </c>
      <c r="Q198" s="5" t="s">
        <v>1062</v>
      </c>
      <c r="R198" s="5" t="s">
        <v>1059</v>
      </c>
      <c r="S198" s="5" t="s">
        <v>712</v>
      </c>
      <c r="T198" s="6" t="s">
        <v>963</v>
      </c>
      <c r="U198" s="6" t="s">
        <v>935</v>
      </c>
      <c r="V198" s="6" t="s">
        <v>47</v>
      </c>
      <c r="W198" s="6">
        <v>37</v>
      </c>
      <c r="X198" s="6" t="s">
        <v>918</v>
      </c>
      <c r="Y198" s="6" t="s">
        <v>18</v>
      </c>
      <c r="Z198" s="6" t="s">
        <v>962</v>
      </c>
      <c r="AA198" s="6" t="s">
        <v>561</v>
      </c>
      <c r="AC198" s="6" t="s">
        <v>55</v>
      </c>
      <c r="AD198" s="7" t="s">
        <v>558</v>
      </c>
      <c r="AE198" s="7" t="s">
        <v>1053</v>
      </c>
      <c r="AF198" s="7" t="s">
        <v>79</v>
      </c>
      <c r="AG198" s="8" t="s">
        <v>478</v>
      </c>
      <c r="AL198" s="8" t="s">
        <v>477</v>
      </c>
      <c r="AM198" s="8" t="s">
        <v>700</v>
      </c>
      <c r="AN198" s="9" t="s">
        <v>85</v>
      </c>
      <c r="AP198" s="2">
        <v>1</v>
      </c>
      <c r="AQ198" s="2">
        <v>0</v>
      </c>
      <c r="AR198" s="2">
        <v>1</v>
      </c>
      <c r="AS198" s="2">
        <v>0</v>
      </c>
      <c r="AT198" s="2">
        <v>0</v>
      </c>
      <c r="AU198" s="2">
        <v>0</v>
      </c>
      <c r="AV198" s="2">
        <v>0</v>
      </c>
      <c r="AW198" s="2">
        <v>0</v>
      </c>
      <c r="AX198" s="2">
        <v>0</v>
      </c>
      <c r="AY198" s="2">
        <v>0</v>
      </c>
      <c r="AZ198" s="2">
        <v>1</v>
      </c>
      <c r="BA198" s="9" t="s">
        <v>557</v>
      </c>
      <c r="BB198" s="9" t="s">
        <v>556</v>
      </c>
    </row>
    <row r="199" spans="1:55" ht="27.5" customHeight="1" x14ac:dyDescent="0.35">
      <c r="A199" s="2" t="s">
        <v>867</v>
      </c>
      <c r="B199" s="2" t="s">
        <v>623</v>
      </c>
      <c r="C199" s="11">
        <v>45257</v>
      </c>
      <c r="D199" s="3" t="s">
        <v>900</v>
      </c>
      <c r="E199" s="3" t="s">
        <v>29</v>
      </c>
      <c r="F199" s="3" t="s">
        <v>148</v>
      </c>
      <c r="G199" s="3" t="s">
        <v>172</v>
      </c>
      <c r="H199" s="3" t="s">
        <v>700</v>
      </c>
      <c r="I199" s="3" t="s">
        <v>704</v>
      </c>
      <c r="J199" s="4" t="s">
        <v>733</v>
      </c>
      <c r="K199" s="4" t="s">
        <v>735</v>
      </c>
      <c r="L199" s="4" t="s">
        <v>69</v>
      </c>
      <c r="M199" s="4" t="s">
        <v>1058</v>
      </c>
      <c r="N199" s="4" t="s">
        <v>353</v>
      </c>
      <c r="O199" s="5" t="s">
        <v>737</v>
      </c>
      <c r="P199" s="5" t="s">
        <v>738</v>
      </c>
      <c r="Q199" s="5" t="s">
        <v>1062</v>
      </c>
      <c r="R199" s="5" t="s">
        <v>1059</v>
      </c>
      <c r="S199" s="5" t="s">
        <v>712</v>
      </c>
      <c r="T199" s="6" t="s">
        <v>963</v>
      </c>
      <c r="U199" s="6" t="s">
        <v>935</v>
      </c>
      <c r="V199" s="6" t="s">
        <v>47</v>
      </c>
      <c r="W199" s="6">
        <v>37</v>
      </c>
      <c r="X199" s="6" t="s">
        <v>918</v>
      </c>
      <c r="Y199" s="6" t="s">
        <v>18</v>
      </c>
      <c r="Z199" s="6" t="s">
        <v>962</v>
      </c>
      <c r="AA199" s="6" t="s">
        <v>561</v>
      </c>
      <c r="AC199" s="6" t="s">
        <v>55</v>
      </c>
      <c r="AD199" s="7" t="s">
        <v>558</v>
      </c>
      <c r="AE199" s="7" t="s">
        <v>1053</v>
      </c>
      <c r="AF199" s="7" t="s">
        <v>79</v>
      </c>
      <c r="AG199" s="8" t="s">
        <v>478</v>
      </c>
      <c r="AL199" s="8" t="s">
        <v>477</v>
      </c>
      <c r="AM199" s="8" t="s">
        <v>700</v>
      </c>
      <c r="AN199" s="9" t="s">
        <v>85</v>
      </c>
      <c r="AP199" s="2">
        <v>1</v>
      </c>
      <c r="AQ199" s="2">
        <v>0</v>
      </c>
      <c r="AR199" s="2">
        <v>1</v>
      </c>
      <c r="AS199" s="2">
        <v>0</v>
      </c>
      <c r="AT199" s="2">
        <v>0</v>
      </c>
      <c r="AU199" s="2">
        <v>0</v>
      </c>
      <c r="AV199" s="2">
        <v>0</v>
      </c>
      <c r="AW199" s="2">
        <v>0</v>
      </c>
      <c r="AX199" s="2">
        <v>0</v>
      </c>
      <c r="AY199" s="2">
        <v>0</v>
      </c>
      <c r="AZ199" s="2">
        <v>1</v>
      </c>
      <c r="BA199" s="9" t="s">
        <v>557</v>
      </c>
      <c r="BB199" s="9" t="s">
        <v>556</v>
      </c>
    </row>
    <row r="200" spans="1:55" ht="27.5" customHeight="1" x14ac:dyDescent="0.35">
      <c r="A200" s="2" t="s">
        <v>868</v>
      </c>
      <c r="B200" s="2" t="s">
        <v>623</v>
      </c>
      <c r="C200" s="11">
        <v>45257</v>
      </c>
      <c r="D200" s="3" t="s">
        <v>900</v>
      </c>
      <c r="E200" s="3" t="s">
        <v>15</v>
      </c>
      <c r="F200" s="3" t="s">
        <v>148</v>
      </c>
      <c r="G200" s="3" t="s">
        <v>169</v>
      </c>
      <c r="H200" s="3" t="s">
        <v>440</v>
      </c>
      <c r="J200" s="4" t="s">
        <v>736</v>
      </c>
      <c r="K200" s="4" t="s">
        <v>734</v>
      </c>
      <c r="L200" s="4" t="s">
        <v>19</v>
      </c>
      <c r="M200" s="4" t="s">
        <v>1059</v>
      </c>
      <c r="N200" s="4" t="s">
        <v>421</v>
      </c>
      <c r="T200" s="6" t="s">
        <v>439</v>
      </c>
      <c r="U200" s="6" t="s">
        <v>935</v>
      </c>
      <c r="V200" s="6" t="s">
        <v>35</v>
      </c>
      <c r="W200" s="6">
        <v>22</v>
      </c>
      <c r="X200" s="6" t="s">
        <v>918</v>
      </c>
      <c r="AA200" s="6" t="s">
        <v>441</v>
      </c>
      <c r="AC200" s="6" t="s">
        <v>55</v>
      </c>
      <c r="AD200" s="7" t="s">
        <v>440</v>
      </c>
      <c r="AE200" s="7" t="s">
        <v>1053</v>
      </c>
      <c r="AM200" s="8" t="s">
        <v>440</v>
      </c>
      <c r="AP200" s="2">
        <v>0</v>
      </c>
      <c r="AQ200" s="2">
        <v>0</v>
      </c>
      <c r="AR200" s="2">
        <v>1</v>
      </c>
      <c r="AS200" s="2">
        <v>0</v>
      </c>
      <c r="AT200" s="2">
        <v>0</v>
      </c>
      <c r="AU200" s="2">
        <v>0</v>
      </c>
      <c r="AV200" s="2">
        <v>0</v>
      </c>
      <c r="AW200" s="2">
        <v>1</v>
      </c>
      <c r="AX200" s="2">
        <v>0</v>
      </c>
      <c r="AY200" s="2">
        <v>0</v>
      </c>
      <c r="AZ200" s="2">
        <v>0</v>
      </c>
      <c r="BB200" s="9" t="s">
        <v>124</v>
      </c>
    </row>
    <row r="201" spans="1:55" ht="27.5" customHeight="1" x14ac:dyDescent="0.35">
      <c r="A201" s="2" t="s">
        <v>869</v>
      </c>
      <c r="B201" s="2" t="s">
        <v>623</v>
      </c>
      <c r="C201" s="11">
        <v>45258</v>
      </c>
      <c r="D201" s="3" t="s">
        <v>900</v>
      </c>
      <c r="E201" s="3" t="s">
        <v>29</v>
      </c>
      <c r="F201" s="3" t="s">
        <v>148</v>
      </c>
      <c r="G201" s="3" t="s">
        <v>172</v>
      </c>
      <c r="H201" s="3" t="s">
        <v>700</v>
      </c>
      <c r="I201" s="3" t="s">
        <v>704</v>
      </c>
      <c r="J201" s="4" t="s">
        <v>733</v>
      </c>
      <c r="K201" s="4" t="s">
        <v>735</v>
      </c>
      <c r="L201" s="4" t="s">
        <v>69</v>
      </c>
      <c r="M201" s="4" t="s">
        <v>1058</v>
      </c>
      <c r="N201" s="4" t="s">
        <v>353</v>
      </c>
      <c r="O201" s="5" t="s">
        <v>737</v>
      </c>
      <c r="P201" s="5" t="s">
        <v>738</v>
      </c>
      <c r="Q201" s="5" t="s">
        <v>1062</v>
      </c>
      <c r="R201" s="5" t="s">
        <v>1059</v>
      </c>
      <c r="S201" s="5" t="s">
        <v>712</v>
      </c>
      <c r="T201" s="6" t="s">
        <v>963</v>
      </c>
      <c r="U201" s="6" t="s">
        <v>935</v>
      </c>
      <c r="V201" s="6" t="s">
        <v>47</v>
      </c>
      <c r="W201" s="6">
        <v>37</v>
      </c>
      <c r="X201" s="6" t="s">
        <v>918</v>
      </c>
      <c r="Y201" s="6" t="s">
        <v>18</v>
      </c>
      <c r="Z201" s="6" t="s">
        <v>962</v>
      </c>
      <c r="AA201" s="6" t="s">
        <v>561</v>
      </c>
      <c r="AC201" s="6" t="s">
        <v>55</v>
      </c>
      <c r="AD201" s="7" t="s">
        <v>558</v>
      </c>
      <c r="AE201" s="7" t="s">
        <v>1053</v>
      </c>
      <c r="AF201" s="7" t="s">
        <v>79</v>
      </c>
      <c r="AG201" s="8" t="s">
        <v>478</v>
      </c>
      <c r="AL201" s="8" t="s">
        <v>477</v>
      </c>
      <c r="AM201" s="8" t="s">
        <v>700</v>
      </c>
      <c r="AN201" s="9" t="s">
        <v>85</v>
      </c>
      <c r="AP201" s="2">
        <v>1</v>
      </c>
      <c r="AQ201" s="2">
        <v>0</v>
      </c>
      <c r="AR201" s="2">
        <v>1</v>
      </c>
      <c r="AS201" s="2">
        <v>0</v>
      </c>
      <c r="AT201" s="2">
        <v>0</v>
      </c>
      <c r="AU201" s="2">
        <v>0</v>
      </c>
      <c r="AV201" s="2">
        <v>0</v>
      </c>
      <c r="AW201" s="2">
        <v>0</v>
      </c>
      <c r="AX201" s="2">
        <v>0</v>
      </c>
      <c r="AY201" s="2">
        <v>0</v>
      </c>
      <c r="AZ201" s="2">
        <v>1</v>
      </c>
      <c r="BA201" s="9" t="s">
        <v>557</v>
      </c>
      <c r="BB201" s="9" t="s">
        <v>556</v>
      </c>
    </row>
    <row r="202" spans="1:55" ht="27.5" customHeight="1" x14ac:dyDescent="0.35">
      <c r="A202" s="2" t="s">
        <v>870</v>
      </c>
      <c r="B202" s="2" t="s">
        <v>623</v>
      </c>
      <c r="C202" s="11">
        <v>45259</v>
      </c>
      <c r="D202" s="3" t="s">
        <v>900</v>
      </c>
      <c r="E202" s="3" t="s">
        <v>29</v>
      </c>
      <c r="F202" s="3" t="s">
        <v>148</v>
      </c>
      <c r="G202" s="3" t="s">
        <v>172</v>
      </c>
      <c r="H202" s="3" t="s">
        <v>700</v>
      </c>
      <c r="I202" s="3" t="s">
        <v>704</v>
      </c>
      <c r="J202" s="4" t="s">
        <v>733</v>
      </c>
      <c r="K202" s="4" t="s">
        <v>735</v>
      </c>
      <c r="L202" s="4" t="s">
        <v>69</v>
      </c>
      <c r="M202" s="4" t="s">
        <v>1058</v>
      </c>
      <c r="N202" s="4" t="s">
        <v>353</v>
      </c>
      <c r="O202" s="5" t="s">
        <v>737</v>
      </c>
      <c r="P202" s="5" t="s">
        <v>738</v>
      </c>
      <c r="Q202" s="5" t="s">
        <v>1062</v>
      </c>
      <c r="R202" s="5" t="s">
        <v>1059</v>
      </c>
      <c r="S202" s="5" t="s">
        <v>712</v>
      </c>
      <c r="T202" s="6" t="s">
        <v>963</v>
      </c>
      <c r="U202" s="6" t="s">
        <v>935</v>
      </c>
      <c r="V202" s="6" t="s">
        <v>47</v>
      </c>
      <c r="W202" s="6">
        <v>37</v>
      </c>
      <c r="X202" s="6" t="s">
        <v>918</v>
      </c>
      <c r="Y202" s="6" t="s">
        <v>18</v>
      </c>
      <c r="Z202" s="6" t="s">
        <v>962</v>
      </c>
      <c r="AA202" s="6" t="s">
        <v>561</v>
      </c>
      <c r="AC202" s="6" t="s">
        <v>55</v>
      </c>
      <c r="AD202" s="7" t="s">
        <v>558</v>
      </c>
      <c r="AE202" s="7" t="s">
        <v>1053</v>
      </c>
      <c r="AF202" s="7" t="s">
        <v>79</v>
      </c>
      <c r="AG202" s="8" t="s">
        <v>478</v>
      </c>
      <c r="AL202" s="8" t="s">
        <v>477</v>
      </c>
      <c r="AM202" s="8" t="s">
        <v>700</v>
      </c>
      <c r="AN202" s="9" t="s">
        <v>85</v>
      </c>
      <c r="AP202" s="2">
        <v>1</v>
      </c>
      <c r="AQ202" s="2">
        <v>0</v>
      </c>
      <c r="AR202" s="2">
        <v>1</v>
      </c>
      <c r="AS202" s="2">
        <v>0</v>
      </c>
      <c r="AT202" s="2">
        <v>0</v>
      </c>
      <c r="AU202" s="2">
        <v>0</v>
      </c>
      <c r="AV202" s="2">
        <v>0</v>
      </c>
      <c r="AW202" s="2">
        <v>0</v>
      </c>
      <c r="AX202" s="2">
        <v>0</v>
      </c>
      <c r="AY202" s="2">
        <v>0</v>
      </c>
      <c r="AZ202" s="2">
        <v>1</v>
      </c>
      <c r="BA202" s="9" t="s">
        <v>557</v>
      </c>
      <c r="BB202" s="9" t="s">
        <v>556</v>
      </c>
    </row>
    <row r="203" spans="1:55" ht="27.5" customHeight="1" x14ac:dyDescent="0.35">
      <c r="A203" s="2" t="s">
        <v>871</v>
      </c>
      <c r="B203" s="2" t="s">
        <v>623</v>
      </c>
      <c r="C203" s="11">
        <v>45260</v>
      </c>
      <c r="D203" s="3" t="s">
        <v>900</v>
      </c>
      <c r="E203" s="3" t="s">
        <v>29</v>
      </c>
      <c r="F203" s="3" t="s">
        <v>148</v>
      </c>
      <c r="G203" s="3" t="s">
        <v>172</v>
      </c>
      <c r="H203" s="3" t="s">
        <v>700</v>
      </c>
      <c r="I203" s="3" t="s">
        <v>704</v>
      </c>
      <c r="J203" s="4" t="s">
        <v>733</v>
      </c>
      <c r="K203" s="4" t="s">
        <v>735</v>
      </c>
      <c r="L203" s="4" t="s">
        <v>69</v>
      </c>
      <c r="M203" s="4" t="s">
        <v>1058</v>
      </c>
      <c r="N203" s="4" t="s">
        <v>353</v>
      </c>
      <c r="O203" s="5" t="s">
        <v>737</v>
      </c>
      <c r="P203" s="5" t="s">
        <v>738</v>
      </c>
      <c r="Q203" s="5" t="s">
        <v>1062</v>
      </c>
      <c r="R203" s="5" t="s">
        <v>1059</v>
      </c>
      <c r="S203" s="5" t="s">
        <v>712</v>
      </c>
      <c r="T203" s="6" t="s">
        <v>963</v>
      </c>
      <c r="U203" s="6" t="s">
        <v>935</v>
      </c>
      <c r="V203" s="6" t="s">
        <v>47</v>
      </c>
      <c r="W203" s="6">
        <v>37</v>
      </c>
      <c r="X203" s="6" t="s">
        <v>918</v>
      </c>
      <c r="Y203" s="6" t="s">
        <v>18</v>
      </c>
      <c r="Z203" s="6" t="s">
        <v>962</v>
      </c>
      <c r="AA203" s="6" t="s">
        <v>561</v>
      </c>
      <c r="AC203" s="6" t="s">
        <v>55</v>
      </c>
      <c r="AD203" s="7" t="s">
        <v>558</v>
      </c>
      <c r="AE203" s="7" t="s">
        <v>1053</v>
      </c>
      <c r="AF203" s="7" t="s">
        <v>79</v>
      </c>
      <c r="AG203" s="8" t="s">
        <v>478</v>
      </c>
      <c r="AL203" s="8" t="s">
        <v>477</v>
      </c>
      <c r="AM203" s="8" t="s">
        <v>700</v>
      </c>
      <c r="AN203" s="9" t="s">
        <v>85</v>
      </c>
      <c r="AP203" s="2">
        <v>1</v>
      </c>
      <c r="AQ203" s="2">
        <v>0</v>
      </c>
      <c r="AR203" s="2">
        <v>1</v>
      </c>
      <c r="AS203" s="2">
        <v>0</v>
      </c>
      <c r="AT203" s="2">
        <v>0</v>
      </c>
      <c r="AU203" s="2">
        <v>0</v>
      </c>
      <c r="AV203" s="2">
        <v>0</v>
      </c>
      <c r="AW203" s="2">
        <v>0</v>
      </c>
      <c r="AX203" s="2">
        <v>0</v>
      </c>
      <c r="AY203" s="2">
        <v>0</v>
      </c>
      <c r="AZ203" s="2">
        <v>1</v>
      </c>
      <c r="BA203" s="9" t="s">
        <v>557</v>
      </c>
      <c r="BB203" s="9" t="s">
        <v>556</v>
      </c>
    </row>
    <row r="204" spans="1:55" ht="27.5" customHeight="1" x14ac:dyDescent="0.35">
      <c r="A204" s="2" t="s">
        <v>872</v>
      </c>
      <c r="B204" s="2" t="s">
        <v>623</v>
      </c>
      <c r="C204" s="11">
        <v>45261</v>
      </c>
      <c r="D204" s="3" t="s">
        <v>900</v>
      </c>
      <c r="E204" s="3" t="s">
        <v>29</v>
      </c>
      <c r="F204" s="3" t="s">
        <v>148</v>
      </c>
      <c r="G204" s="3" t="s">
        <v>172</v>
      </c>
      <c r="H204" s="3" t="s">
        <v>700</v>
      </c>
      <c r="I204" s="3" t="s">
        <v>704</v>
      </c>
      <c r="J204" s="4" t="s">
        <v>733</v>
      </c>
      <c r="K204" s="4" t="s">
        <v>735</v>
      </c>
      <c r="L204" s="4" t="s">
        <v>69</v>
      </c>
      <c r="M204" s="4" t="s">
        <v>1058</v>
      </c>
      <c r="N204" s="4" t="s">
        <v>353</v>
      </c>
      <c r="O204" s="5" t="s">
        <v>737</v>
      </c>
      <c r="P204" s="5" t="s">
        <v>738</v>
      </c>
      <c r="Q204" s="5" t="s">
        <v>1062</v>
      </c>
      <c r="R204" s="5" t="s">
        <v>1059</v>
      </c>
      <c r="S204" s="5" t="s">
        <v>712</v>
      </c>
      <c r="T204" s="6" t="s">
        <v>963</v>
      </c>
      <c r="U204" s="6" t="s">
        <v>935</v>
      </c>
      <c r="V204" s="6" t="s">
        <v>47</v>
      </c>
      <c r="W204" s="6">
        <v>37</v>
      </c>
      <c r="X204" s="6" t="s">
        <v>918</v>
      </c>
      <c r="Y204" s="6" t="s">
        <v>18</v>
      </c>
      <c r="Z204" s="6" t="s">
        <v>962</v>
      </c>
      <c r="AA204" s="6" t="s">
        <v>561</v>
      </c>
      <c r="AC204" s="6" t="s">
        <v>55</v>
      </c>
      <c r="AD204" s="7" t="s">
        <v>558</v>
      </c>
      <c r="AE204" s="7" t="s">
        <v>1053</v>
      </c>
      <c r="AF204" s="7" t="s">
        <v>79</v>
      </c>
      <c r="AG204" s="8" t="s">
        <v>478</v>
      </c>
      <c r="AL204" s="8" t="s">
        <v>477</v>
      </c>
      <c r="AM204" s="8" t="s">
        <v>700</v>
      </c>
      <c r="AN204" s="9" t="s">
        <v>85</v>
      </c>
      <c r="AP204" s="2">
        <v>1</v>
      </c>
      <c r="AQ204" s="2">
        <v>0</v>
      </c>
      <c r="AR204" s="2">
        <v>1</v>
      </c>
      <c r="AS204" s="2">
        <v>0</v>
      </c>
      <c r="AT204" s="2">
        <v>0</v>
      </c>
      <c r="AU204" s="2">
        <v>0</v>
      </c>
      <c r="AV204" s="2">
        <v>0</v>
      </c>
      <c r="AW204" s="2">
        <v>0</v>
      </c>
      <c r="AX204" s="2">
        <v>0</v>
      </c>
      <c r="AY204" s="2">
        <v>0</v>
      </c>
      <c r="AZ204" s="2">
        <v>1</v>
      </c>
      <c r="BA204" s="9" t="s">
        <v>557</v>
      </c>
      <c r="BB204" s="9" t="s">
        <v>556</v>
      </c>
    </row>
    <row r="205" spans="1:55" ht="27.5" customHeight="1" x14ac:dyDescent="0.35">
      <c r="A205" s="2" t="s">
        <v>873</v>
      </c>
      <c r="B205" s="2" t="s">
        <v>623</v>
      </c>
      <c r="C205" s="11">
        <v>45262</v>
      </c>
      <c r="D205" s="3" t="s">
        <v>900</v>
      </c>
      <c r="E205" s="3" t="s">
        <v>29</v>
      </c>
      <c r="F205" s="3" t="s">
        <v>148</v>
      </c>
      <c r="G205" s="3" t="s">
        <v>172</v>
      </c>
      <c r="H205" s="3" t="s">
        <v>700</v>
      </c>
      <c r="I205" s="3" t="s">
        <v>704</v>
      </c>
      <c r="J205" s="4" t="s">
        <v>733</v>
      </c>
      <c r="K205" s="4" t="s">
        <v>735</v>
      </c>
      <c r="L205" s="4" t="s">
        <v>69</v>
      </c>
      <c r="M205" s="4" t="s">
        <v>1058</v>
      </c>
      <c r="N205" s="4" t="s">
        <v>353</v>
      </c>
      <c r="O205" s="5" t="s">
        <v>737</v>
      </c>
      <c r="P205" s="5" t="s">
        <v>738</v>
      </c>
      <c r="Q205" s="5" t="s">
        <v>1062</v>
      </c>
      <c r="R205" s="5" t="s">
        <v>1059</v>
      </c>
      <c r="S205" s="5" t="s">
        <v>712</v>
      </c>
      <c r="T205" s="6" t="s">
        <v>963</v>
      </c>
      <c r="U205" s="6" t="s">
        <v>935</v>
      </c>
      <c r="V205" s="6" t="s">
        <v>47</v>
      </c>
      <c r="W205" s="6">
        <v>37</v>
      </c>
      <c r="X205" s="6" t="s">
        <v>918</v>
      </c>
      <c r="Y205" s="6" t="s">
        <v>18</v>
      </c>
      <c r="Z205" s="6" t="s">
        <v>962</v>
      </c>
      <c r="AA205" s="6" t="s">
        <v>561</v>
      </c>
      <c r="AC205" s="6" t="s">
        <v>55</v>
      </c>
      <c r="AD205" s="7" t="s">
        <v>558</v>
      </c>
      <c r="AE205" s="7" t="s">
        <v>1053</v>
      </c>
      <c r="AF205" s="7" t="s">
        <v>79</v>
      </c>
      <c r="AG205" s="8" t="s">
        <v>478</v>
      </c>
      <c r="AL205" s="8" t="s">
        <v>477</v>
      </c>
      <c r="AM205" s="8" t="s">
        <v>700</v>
      </c>
      <c r="AN205" s="9" t="s">
        <v>85</v>
      </c>
      <c r="AP205" s="2">
        <v>1</v>
      </c>
      <c r="AQ205" s="2">
        <v>0</v>
      </c>
      <c r="AR205" s="2">
        <v>1</v>
      </c>
      <c r="AS205" s="2">
        <v>0</v>
      </c>
      <c r="AT205" s="2">
        <v>0</v>
      </c>
      <c r="AU205" s="2">
        <v>0</v>
      </c>
      <c r="AV205" s="2">
        <v>0</v>
      </c>
      <c r="AW205" s="2">
        <v>0</v>
      </c>
      <c r="AX205" s="2">
        <v>0</v>
      </c>
      <c r="AY205" s="2">
        <v>0</v>
      </c>
      <c r="AZ205" s="2">
        <v>1</v>
      </c>
      <c r="BA205" s="9" t="s">
        <v>557</v>
      </c>
      <c r="BB205" s="9" t="s">
        <v>556</v>
      </c>
    </row>
    <row r="206" spans="1:55" ht="27.5" customHeight="1" x14ac:dyDescent="0.35">
      <c r="A206" s="2" t="s">
        <v>874</v>
      </c>
      <c r="B206" s="2" t="s">
        <v>623</v>
      </c>
      <c r="C206" s="11">
        <v>45263</v>
      </c>
      <c r="D206" s="3" t="s">
        <v>900</v>
      </c>
      <c r="E206" s="3" t="s">
        <v>29</v>
      </c>
      <c r="F206" s="3" t="s">
        <v>148</v>
      </c>
      <c r="G206" s="3" t="s">
        <v>172</v>
      </c>
      <c r="H206" s="3" t="s">
        <v>700</v>
      </c>
      <c r="I206" s="3" t="s">
        <v>704</v>
      </c>
      <c r="J206" s="4" t="s">
        <v>733</v>
      </c>
      <c r="K206" s="4" t="s">
        <v>735</v>
      </c>
      <c r="L206" s="4" t="s">
        <v>69</v>
      </c>
      <c r="M206" s="4" t="s">
        <v>1058</v>
      </c>
      <c r="N206" s="4" t="s">
        <v>353</v>
      </c>
      <c r="O206" s="5" t="s">
        <v>737</v>
      </c>
      <c r="P206" s="5" t="s">
        <v>738</v>
      </c>
      <c r="Q206" s="5" t="s">
        <v>1062</v>
      </c>
      <c r="R206" s="5" t="s">
        <v>1059</v>
      </c>
      <c r="S206" s="5" t="s">
        <v>712</v>
      </c>
      <c r="T206" s="6" t="s">
        <v>963</v>
      </c>
      <c r="U206" s="6" t="s">
        <v>935</v>
      </c>
      <c r="V206" s="6" t="s">
        <v>47</v>
      </c>
      <c r="W206" s="6">
        <v>37</v>
      </c>
      <c r="X206" s="6" t="s">
        <v>918</v>
      </c>
      <c r="Y206" s="6" t="s">
        <v>18</v>
      </c>
      <c r="Z206" s="6" t="s">
        <v>962</v>
      </c>
      <c r="AA206" s="6" t="s">
        <v>561</v>
      </c>
      <c r="AC206" s="6" t="s">
        <v>55</v>
      </c>
      <c r="AD206" s="7" t="s">
        <v>558</v>
      </c>
      <c r="AE206" s="7" t="s">
        <v>1053</v>
      </c>
      <c r="AF206" s="7" t="s">
        <v>79</v>
      </c>
      <c r="AG206" s="8" t="s">
        <v>478</v>
      </c>
      <c r="AL206" s="8" t="s">
        <v>477</v>
      </c>
      <c r="AM206" s="8" t="s">
        <v>700</v>
      </c>
      <c r="AN206" s="9" t="s">
        <v>85</v>
      </c>
      <c r="AP206" s="2">
        <v>1</v>
      </c>
      <c r="AQ206" s="2">
        <v>0</v>
      </c>
      <c r="AR206" s="2">
        <v>1</v>
      </c>
      <c r="AS206" s="2">
        <v>0</v>
      </c>
      <c r="AT206" s="2">
        <v>0</v>
      </c>
      <c r="AU206" s="2">
        <v>0</v>
      </c>
      <c r="AV206" s="2">
        <v>0</v>
      </c>
      <c r="AW206" s="2">
        <v>0</v>
      </c>
      <c r="AX206" s="2">
        <v>0</v>
      </c>
      <c r="AY206" s="2">
        <v>0</v>
      </c>
      <c r="AZ206" s="2">
        <v>1</v>
      </c>
      <c r="BA206" s="9" t="s">
        <v>557</v>
      </c>
      <c r="BB206" s="9" t="s">
        <v>556</v>
      </c>
    </row>
    <row r="207" spans="1:55" ht="27.5" customHeight="1" x14ac:dyDescent="0.35">
      <c r="A207" s="2" t="s">
        <v>875</v>
      </c>
      <c r="B207" s="2" t="s">
        <v>623</v>
      </c>
      <c r="C207" s="11">
        <v>45263</v>
      </c>
      <c r="D207" s="3" t="s">
        <v>900</v>
      </c>
      <c r="E207" s="3" t="s">
        <v>15</v>
      </c>
      <c r="F207" s="3" t="s">
        <v>148</v>
      </c>
      <c r="G207" s="3" t="s">
        <v>169</v>
      </c>
      <c r="H207" s="3" t="s">
        <v>138</v>
      </c>
      <c r="J207" s="4" t="s">
        <v>736</v>
      </c>
      <c r="K207" s="4" t="s">
        <v>734</v>
      </c>
      <c r="L207" s="4" t="s">
        <v>19</v>
      </c>
      <c r="M207" s="4" t="s">
        <v>1059</v>
      </c>
      <c r="N207" s="4" t="s">
        <v>421</v>
      </c>
      <c r="T207" s="6" t="s">
        <v>927</v>
      </c>
      <c r="U207" s="6" t="s">
        <v>935</v>
      </c>
      <c r="V207" s="6" t="s">
        <v>35</v>
      </c>
      <c r="W207" s="6">
        <v>29</v>
      </c>
      <c r="X207" s="6" t="s">
        <v>918</v>
      </c>
      <c r="Y207" s="6" t="s">
        <v>27</v>
      </c>
      <c r="AA207" s="6" t="s">
        <v>427</v>
      </c>
      <c r="AB207" s="6" t="s">
        <v>426</v>
      </c>
      <c r="AC207" s="6" t="s">
        <v>55</v>
      </c>
      <c r="AD207" s="7" t="s">
        <v>138</v>
      </c>
      <c r="AE207" s="7" t="s">
        <v>1053</v>
      </c>
      <c r="AG207" s="8" t="s">
        <v>430</v>
      </c>
      <c r="AI207" s="17" t="s">
        <v>1045</v>
      </c>
      <c r="AL207" s="8" t="s">
        <v>1044</v>
      </c>
      <c r="AM207" s="8" t="s">
        <v>138</v>
      </c>
      <c r="AP207" s="2">
        <v>0</v>
      </c>
      <c r="AQ207" s="2">
        <v>0</v>
      </c>
      <c r="AR207" s="2">
        <v>1</v>
      </c>
      <c r="AS207" s="2">
        <v>0</v>
      </c>
      <c r="AT207" s="2">
        <v>0</v>
      </c>
      <c r="AU207" s="2">
        <v>0</v>
      </c>
      <c r="AV207" s="2">
        <v>0</v>
      </c>
      <c r="AW207" s="2">
        <v>1</v>
      </c>
      <c r="AX207" s="2">
        <v>0</v>
      </c>
      <c r="AY207" s="2">
        <v>0</v>
      </c>
      <c r="AZ207" s="2">
        <v>0</v>
      </c>
      <c r="BA207" s="9" t="s">
        <v>429</v>
      </c>
      <c r="BB207" s="9" t="s">
        <v>428</v>
      </c>
    </row>
    <row r="208" spans="1:55" ht="27.5" customHeight="1" x14ac:dyDescent="0.35">
      <c r="A208" s="2" t="s">
        <v>876</v>
      </c>
      <c r="B208" s="2" t="s">
        <v>623</v>
      </c>
      <c r="C208" s="11">
        <v>45263</v>
      </c>
      <c r="D208" s="3" t="s">
        <v>900</v>
      </c>
      <c r="E208" s="3" t="s">
        <v>11</v>
      </c>
      <c r="F208" s="3" t="s">
        <v>63</v>
      </c>
      <c r="G208" s="3" t="s">
        <v>146</v>
      </c>
      <c r="H208" s="3" t="s">
        <v>354</v>
      </c>
      <c r="J208" s="4" t="s">
        <v>736</v>
      </c>
      <c r="K208" s="4" t="s">
        <v>734</v>
      </c>
      <c r="L208" s="4" t="s">
        <v>19</v>
      </c>
      <c r="M208" s="4" t="s">
        <v>1059</v>
      </c>
      <c r="N208" s="4" t="s">
        <v>421</v>
      </c>
      <c r="T208" s="6" t="s">
        <v>435</v>
      </c>
      <c r="U208" s="6" t="s">
        <v>935</v>
      </c>
      <c r="V208" s="6" t="s">
        <v>47</v>
      </c>
      <c r="X208" s="6" t="s">
        <v>918</v>
      </c>
      <c r="Z208" s="6" t="s">
        <v>104</v>
      </c>
      <c r="AA208" s="6" t="s">
        <v>436</v>
      </c>
      <c r="AC208" s="6" t="s">
        <v>72</v>
      </c>
      <c r="AD208" s="7" t="s">
        <v>354</v>
      </c>
      <c r="AE208" s="7" t="s">
        <v>1053</v>
      </c>
      <c r="AM208" s="8" t="s">
        <v>354</v>
      </c>
      <c r="AP208" s="2">
        <v>0</v>
      </c>
      <c r="AQ208" s="2">
        <v>0</v>
      </c>
      <c r="AR208" s="2">
        <v>1</v>
      </c>
      <c r="AS208" s="2">
        <v>0</v>
      </c>
      <c r="AT208" s="2">
        <v>0</v>
      </c>
      <c r="AU208" s="2">
        <v>0</v>
      </c>
      <c r="AV208" s="2">
        <v>1</v>
      </c>
      <c r="AW208" s="2">
        <v>0</v>
      </c>
      <c r="AX208" s="2">
        <v>0</v>
      </c>
      <c r="AY208" s="2">
        <v>0</v>
      </c>
      <c r="AZ208" s="2">
        <v>0</v>
      </c>
      <c r="BA208" s="9" t="s">
        <v>438</v>
      </c>
      <c r="BB208" s="9" t="s">
        <v>437</v>
      </c>
    </row>
    <row r="209" spans="1:55" ht="27.5" customHeight="1" x14ac:dyDescent="0.35">
      <c r="A209" s="2" t="s">
        <v>877</v>
      </c>
      <c r="B209" s="2" t="s">
        <v>623</v>
      </c>
      <c r="C209" s="11">
        <v>45264</v>
      </c>
      <c r="D209" s="3" t="s">
        <v>900</v>
      </c>
      <c r="E209" s="3" t="s">
        <v>29</v>
      </c>
      <c r="F209" s="3" t="s">
        <v>148</v>
      </c>
      <c r="G209" s="3" t="s">
        <v>172</v>
      </c>
      <c r="H209" s="3" t="s">
        <v>700</v>
      </c>
      <c r="I209" s="3" t="s">
        <v>704</v>
      </c>
      <c r="J209" s="4" t="s">
        <v>733</v>
      </c>
      <c r="K209" s="4" t="s">
        <v>735</v>
      </c>
      <c r="L209" s="4" t="s">
        <v>69</v>
      </c>
      <c r="M209" s="4" t="s">
        <v>1058</v>
      </c>
      <c r="N209" s="4" t="s">
        <v>353</v>
      </c>
      <c r="O209" s="5" t="s">
        <v>737</v>
      </c>
      <c r="P209" s="5" t="s">
        <v>738</v>
      </c>
      <c r="Q209" s="5" t="s">
        <v>1062</v>
      </c>
      <c r="R209" s="5" t="s">
        <v>1059</v>
      </c>
      <c r="S209" s="5" t="s">
        <v>712</v>
      </c>
      <c r="T209" s="6" t="s">
        <v>963</v>
      </c>
      <c r="U209" s="6" t="s">
        <v>935</v>
      </c>
      <c r="V209" s="6" t="s">
        <v>47</v>
      </c>
      <c r="W209" s="6">
        <v>37</v>
      </c>
      <c r="X209" s="6" t="s">
        <v>918</v>
      </c>
      <c r="Y209" s="6" t="s">
        <v>18</v>
      </c>
      <c r="Z209" s="6" t="s">
        <v>962</v>
      </c>
      <c r="AA209" s="6" t="s">
        <v>561</v>
      </c>
      <c r="AC209" s="6" t="s">
        <v>55</v>
      </c>
      <c r="AD209" s="7" t="s">
        <v>558</v>
      </c>
      <c r="AE209" s="7" t="s">
        <v>1053</v>
      </c>
      <c r="AF209" s="7" t="s">
        <v>79</v>
      </c>
      <c r="AG209" s="8" t="s">
        <v>478</v>
      </c>
      <c r="AL209" s="8" t="s">
        <v>477</v>
      </c>
      <c r="AM209" s="8" t="s">
        <v>700</v>
      </c>
      <c r="AN209" s="9" t="s">
        <v>85</v>
      </c>
      <c r="AP209" s="2">
        <v>1</v>
      </c>
      <c r="AQ209" s="2">
        <v>0</v>
      </c>
      <c r="AR209" s="2">
        <v>1</v>
      </c>
      <c r="AS209" s="2">
        <v>0</v>
      </c>
      <c r="AT209" s="2">
        <v>0</v>
      </c>
      <c r="AU209" s="2">
        <v>0</v>
      </c>
      <c r="AV209" s="2">
        <v>0</v>
      </c>
      <c r="AW209" s="2">
        <v>0</v>
      </c>
      <c r="AX209" s="2">
        <v>0</v>
      </c>
      <c r="AY209" s="2">
        <v>0</v>
      </c>
      <c r="AZ209" s="2">
        <v>1</v>
      </c>
      <c r="BA209" s="9" t="s">
        <v>557</v>
      </c>
      <c r="BB209" s="9" t="s">
        <v>556</v>
      </c>
    </row>
    <row r="210" spans="1:55" ht="27.5" customHeight="1" x14ac:dyDescent="0.35">
      <c r="A210" s="2" t="s">
        <v>878</v>
      </c>
      <c r="B210" s="2" t="s">
        <v>623</v>
      </c>
      <c r="C210" s="11">
        <v>45265</v>
      </c>
      <c r="D210" s="3" t="s">
        <v>900</v>
      </c>
      <c r="E210" s="3" t="s">
        <v>29</v>
      </c>
      <c r="F210" s="3" t="s">
        <v>148</v>
      </c>
      <c r="G210" s="3" t="s">
        <v>172</v>
      </c>
      <c r="H210" s="3" t="s">
        <v>700</v>
      </c>
      <c r="I210" s="3" t="s">
        <v>704</v>
      </c>
      <c r="J210" s="4" t="s">
        <v>733</v>
      </c>
      <c r="K210" s="4" t="s">
        <v>735</v>
      </c>
      <c r="L210" s="4" t="s">
        <v>69</v>
      </c>
      <c r="M210" s="4" t="s">
        <v>1058</v>
      </c>
      <c r="N210" s="4" t="s">
        <v>353</v>
      </c>
      <c r="O210" s="5" t="s">
        <v>737</v>
      </c>
      <c r="P210" s="5" t="s">
        <v>738</v>
      </c>
      <c r="Q210" s="5" t="s">
        <v>1062</v>
      </c>
      <c r="R210" s="5" t="s">
        <v>1059</v>
      </c>
      <c r="S210" s="5" t="s">
        <v>712</v>
      </c>
      <c r="T210" s="6" t="s">
        <v>963</v>
      </c>
      <c r="U210" s="6" t="s">
        <v>935</v>
      </c>
      <c r="V210" s="6" t="s">
        <v>47</v>
      </c>
      <c r="W210" s="6">
        <v>37</v>
      </c>
      <c r="X210" s="6" t="s">
        <v>918</v>
      </c>
      <c r="Y210" s="6" t="s">
        <v>18</v>
      </c>
      <c r="Z210" s="6" t="s">
        <v>962</v>
      </c>
      <c r="AA210" s="6" t="s">
        <v>561</v>
      </c>
      <c r="AC210" s="6" t="s">
        <v>55</v>
      </c>
      <c r="AD210" s="7" t="s">
        <v>558</v>
      </c>
      <c r="AE210" s="7" t="s">
        <v>1053</v>
      </c>
      <c r="AF210" s="7" t="s">
        <v>79</v>
      </c>
      <c r="AG210" s="8" t="s">
        <v>478</v>
      </c>
      <c r="AL210" s="8" t="s">
        <v>477</v>
      </c>
      <c r="AM210" s="8" t="s">
        <v>700</v>
      </c>
      <c r="AN210" s="9" t="s">
        <v>85</v>
      </c>
      <c r="AP210" s="2">
        <v>1</v>
      </c>
      <c r="AQ210" s="2">
        <v>0</v>
      </c>
      <c r="AR210" s="2">
        <v>1</v>
      </c>
      <c r="AS210" s="2">
        <v>0</v>
      </c>
      <c r="AT210" s="2">
        <v>0</v>
      </c>
      <c r="AU210" s="2">
        <v>0</v>
      </c>
      <c r="AV210" s="2">
        <v>0</v>
      </c>
      <c r="AW210" s="2">
        <v>0</v>
      </c>
      <c r="AX210" s="2">
        <v>0</v>
      </c>
      <c r="AY210" s="2">
        <v>0</v>
      </c>
      <c r="AZ210" s="2">
        <v>1</v>
      </c>
      <c r="BA210" s="9" t="s">
        <v>557</v>
      </c>
      <c r="BB210" s="9" t="s">
        <v>556</v>
      </c>
    </row>
    <row r="211" spans="1:55" ht="27.5" customHeight="1" x14ac:dyDescent="0.35">
      <c r="A211" s="2" t="s">
        <v>879</v>
      </c>
      <c r="B211" s="2" t="s">
        <v>623</v>
      </c>
      <c r="C211" s="11">
        <v>45266</v>
      </c>
      <c r="D211" s="3" t="s">
        <v>900</v>
      </c>
      <c r="E211" s="3" t="s">
        <v>29</v>
      </c>
      <c r="F211" s="3" t="s">
        <v>148</v>
      </c>
      <c r="G211" s="3" t="s">
        <v>172</v>
      </c>
      <c r="H211" s="3" t="s">
        <v>700</v>
      </c>
      <c r="I211" s="3" t="s">
        <v>704</v>
      </c>
      <c r="J211" s="4" t="s">
        <v>733</v>
      </c>
      <c r="K211" s="4" t="s">
        <v>735</v>
      </c>
      <c r="L211" s="4" t="s">
        <v>69</v>
      </c>
      <c r="M211" s="4" t="s">
        <v>1058</v>
      </c>
      <c r="N211" s="4" t="s">
        <v>353</v>
      </c>
      <c r="O211" s="5" t="s">
        <v>737</v>
      </c>
      <c r="P211" s="5" t="s">
        <v>738</v>
      </c>
      <c r="Q211" s="5" t="s">
        <v>1062</v>
      </c>
      <c r="R211" s="5" t="s">
        <v>1059</v>
      </c>
      <c r="S211" s="5" t="s">
        <v>712</v>
      </c>
      <c r="T211" s="6" t="s">
        <v>963</v>
      </c>
      <c r="U211" s="6" t="s">
        <v>935</v>
      </c>
      <c r="V211" s="6" t="s">
        <v>47</v>
      </c>
      <c r="W211" s="6">
        <v>37</v>
      </c>
      <c r="X211" s="6" t="s">
        <v>918</v>
      </c>
      <c r="Y211" s="6" t="s">
        <v>18</v>
      </c>
      <c r="Z211" s="6" t="s">
        <v>962</v>
      </c>
      <c r="AA211" s="6" t="s">
        <v>561</v>
      </c>
      <c r="AC211" s="6" t="s">
        <v>55</v>
      </c>
      <c r="AD211" s="7" t="s">
        <v>558</v>
      </c>
      <c r="AE211" s="7" t="s">
        <v>1053</v>
      </c>
      <c r="AF211" s="7" t="s">
        <v>79</v>
      </c>
      <c r="AG211" s="8" t="s">
        <v>478</v>
      </c>
      <c r="AL211" s="8" t="s">
        <v>477</v>
      </c>
      <c r="AM211" s="8" t="s">
        <v>700</v>
      </c>
      <c r="AN211" s="9" t="s">
        <v>85</v>
      </c>
      <c r="AP211" s="2">
        <v>1</v>
      </c>
      <c r="AQ211" s="2">
        <v>0</v>
      </c>
      <c r="AR211" s="2">
        <v>1</v>
      </c>
      <c r="AS211" s="2">
        <v>0</v>
      </c>
      <c r="AT211" s="2">
        <v>0</v>
      </c>
      <c r="AU211" s="2">
        <v>0</v>
      </c>
      <c r="AV211" s="2">
        <v>0</v>
      </c>
      <c r="AW211" s="2">
        <v>0</v>
      </c>
      <c r="AX211" s="2">
        <v>0</v>
      </c>
      <c r="AY211" s="2">
        <v>0</v>
      </c>
      <c r="AZ211" s="2">
        <v>1</v>
      </c>
      <c r="BA211" s="9" t="s">
        <v>557</v>
      </c>
      <c r="BB211" s="9" t="s">
        <v>556</v>
      </c>
    </row>
    <row r="212" spans="1:55" ht="27.5" customHeight="1" x14ac:dyDescent="0.35">
      <c r="A212" s="2" t="s">
        <v>880</v>
      </c>
      <c r="B212" s="2" t="s">
        <v>623</v>
      </c>
      <c r="C212" s="11">
        <v>45266</v>
      </c>
      <c r="D212" s="3" t="s">
        <v>900</v>
      </c>
      <c r="E212" s="3" t="s">
        <v>15</v>
      </c>
      <c r="F212" s="3" t="s">
        <v>148</v>
      </c>
      <c r="G212" s="3" t="s">
        <v>169</v>
      </c>
      <c r="H212" s="3" t="s">
        <v>138</v>
      </c>
      <c r="J212" s="4" t="s">
        <v>736</v>
      </c>
      <c r="K212" s="4" t="s">
        <v>734</v>
      </c>
      <c r="L212" s="4" t="s">
        <v>19</v>
      </c>
      <c r="M212" s="4" t="s">
        <v>1059</v>
      </c>
      <c r="N212" s="4" t="s">
        <v>421</v>
      </c>
      <c r="T212" s="6" t="s">
        <v>928</v>
      </c>
      <c r="U212" s="6" t="s">
        <v>935</v>
      </c>
      <c r="V212" s="6" t="s">
        <v>35</v>
      </c>
      <c r="X212" s="6" t="s">
        <v>918</v>
      </c>
      <c r="AA212" s="6" t="s">
        <v>422</v>
      </c>
      <c r="AC212" s="6" t="s">
        <v>55</v>
      </c>
      <c r="AD212" s="7" t="s">
        <v>138</v>
      </c>
      <c r="AE212" s="7" t="s">
        <v>1053</v>
      </c>
      <c r="AM212" s="8" t="s">
        <v>138</v>
      </c>
      <c r="AP212" s="2">
        <v>0</v>
      </c>
      <c r="AQ212" s="2">
        <v>0</v>
      </c>
      <c r="AR212" s="2">
        <v>1</v>
      </c>
      <c r="AS212" s="2">
        <v>0</v>
      </c>
      <c r="AT212" s="2">
        <v>0</v>
      </c>
      <c r="AU212" s="2">
        <v>0</v>
      </c>
      <c r="AV212" s="2">
        <v>0</v>
      </c>
      <c r="AW212" s="2">
        <v>1</v>
      </c>
      <c r="AX212" s="2">
        <v>0</v>
      </c>
      <c r="AY212" s="2">
        <v>0</v>
      </c>
      <c r="AZ212" s="2">
        <v>0</v>
      </c>
      <c r="BB212" s="9" t="s">
        <v>124</v>
      </c>
    </row>
    <row r="213" spans="1:55" ht="27.5" customHeight="1" x14ac:dyDescent="0.35">
      <c r="A213" s="2" t="s">
        <v>881</v>
      </c>
      <c r="B213" s="2" t="s">
        <v>623</v>
      </c>
      <c r="C213" s="11">
        <v>45267</v>
      </c>
      <c r="D213" s="3" t="s">
        <v>900</v>
      </c>
      <c r="E213" s="3" t="s">
        <v>29</v>
      </c>
      <c r="F213" s="3" t="s">
        <v>148</v>
      </c>
      <c r="G213" s="3" t="s">
        <v>172</v>
      </c>
      <c r="H213" s="3" t="s">
        <v>700</v>
      </c>
      <c r="I213" s="3" t="s">
        <v>704</v>
      </c>
      <c r="J213" s="4" t="s">
        <v>733</v>
      </c>
      <c r="K213" s="4" t="s">
        <v>735</v>
      </c>
      <c r="L213" s="4" t="s">
        <v>69</v>
      </c>
      <c r="M213" s="4" t="s">
        <v>1058</v>
      </c>
      <c r="N213" s="4" t="s">
        <v>353</v>
      </c>
      <c r="O213" s="5" t="s">
        <v>737</v>
      </c>
      <c r="P213" s="5" t="s">
        <v>738</v>
      </c>
      <c r="Q213" s="5" t="s">
        <v>1062</v>
      </c>
      <c r="R213" s="5" t="s">
        <v>1059</v>
      </c>
      <c r="S213" s="5" t="s">
        <v>712</v>
      </c>
      <c r="T213" s="6" t="s">
        <v>963</v>
      </c>
      <c r="U213" s="6" t="s">
        <v>935</v>
      </c>
      <c r="V213" s="6" t="s">
        <v>47</v>
      </c>
      <c r="W213" s="6">
        <v>37</v>
      </c>
      <c r="X213" s="6" t="s">
        <v>918</v>
      </c>
      <c r="Y213" s="6" t="s">
        <v>18</v>
      </c>
      <c r="Z213" s="6" t="s">
        <v>962</v>
      </c>
      <c r="AA213" s="6" t="s">
        <v>561</v>
      </c>
      <c r="AC213" s="6" t="s">
        <v>55</v>
      </c>
      <c r="AD213" s="7" t="s">
        <v>558</v>
      </c>
      <c r="AE213" s="7" t="s">
        <v>1053</v>
      </c>
      <c r="AF213" s="7" t="s">
        <v>79</v>
      </c>
      <c r="AG213" s="8" t="s">
        <v>478</v>
      </c>
      <c r="AL213" s="8" t="s">
        <v>477</v>
      </c>
      <c r="AM213" s="8" t="s">
        <v>700</v>
      </c>
      <c r="AN213" s="9" t="s">
        <v>85</v>
      </c>
      <c r="AP213" s="2">
        <v>1</v>
      </c>
      <c r="AQ213" s="2">
        <v>0</v>
      </c>
      <c r="AR213" s="2">
        <v>1</v>
      </c>
      <c r="AS213" s="2">
        <v>0</v>
      </c>
      <c r="AT213" s="2">
        <v>0</v>
      </c>
      <c r="AU213" s="2">
        <v>0</v>
      </c>
      <c r="AV213" s="2">
        <v>0</v>
      </c>
      <c r="AW213" s="2">
        <v>0</v>
      </c>
      <c r="AX213" s="2">
        <v>0</v>
      </c>
      <c r="AY213" s="2">
        <v>0</v>
      </c>
      <c r="AZ213" s="2">
        <v>1</v>
      </c>
      <c r="BA213" s="9" t="s">
        <v>557</v>
      </c>
      <c r="BB213" s="9" t="s">
        <v>556</v>
      </c>
    </row>
    <row r="214" spans="1:55" ht="27.5" customHeight="1" x14ac:dyDescent="0.35">
      <c r="A214" s="2" t="s">
        <v>882</v>
      </c>
      <c r="B214" s="2" t="s">
        <v>623</v>
      </c>
      <c r="C214" s="11">
        <v>45268</v>
      </c>
      <c r="D214" s="3" t="s">
        <v>900</v>
      </c>
      <c r="E214" s="3" t="s">
        <v>29</v>
      </c>
      <c r="F214" s="3" t="s">
        <v>148</v>
      </c>
      <c r="G214" s="3" t="s">
        <v>172</v>
      </c>
      <c r="H214" s="3" t="s">
        <v>700</v>
      </c>
      <c r="I214" s="3" t="s">
        <v>704</v>
      </c>
      <c r="J214" s="4" t="s">
        <v>733</v>
      </c>
      <c r="K214" s="4" t="s">
        <v>735</v>
      </c>
      <c r="L214" s="4" t="s">
        <v>69</v>
      </c>
      <c r="M214" s="4" t="s">
        <v>1058</v>
      </c>
      <c r="N214" s="4" t="s">
        <v>353</v>
      </c>
      <c r="O214" s="5" t="s">
        <v>737</v>
      </c>
      <c r="P214" s="5" t="s">
        <v>738</v>
      </c>
      <c r="Q214" s="5" t="s">
        <v>1062</v>
      </c>
      <c r="R214" s="5" t="s">
        <v>1059</v>
      </c>
      <c r="S214" s="5" t="s">
        <v>712</v>
      </c>
      <c r="T214" s="6" t="s">
        <v>963</v>
      </c>
      <c r="U214" s="6" t="s">
        <v>935</v>
      </c>
      <c r="V214" s="6" t="s">
        <v>47</v>
      </c>
      <c r="W214" s="6">
        <v>37</v>
      </c>
      <c r="X214" s="6" t="s">
        <v>918</v>
      </c>
      <c r="Y214" s="6" t="s">
        <v>18</v>
      </c>
      <c r="Z214" s="6" t="s">
        <v>962</v>
      </c>
      <c r="AA214" s="6" t="s">
        <v>561</v>
      </c>
      <c r="AC214" s="6" t="s">
        <v>55</v>
      </c>
      <c r="AD214" s="7" t="s">
        <v>558</v>
      </c>
      <c r="AE214" s="7" t="s">
        <v>1053</v>
      </c>
      <c r="AF214" s="7" t="s">
        <v>79</v>
      </c>
      <c r="AG214" s="8" t="s">
        <v>478</v>
      </c>
      <c r="AL214" s="8" t="s">
        <v>477</v>
      </c>
      <c r="AM214" s="8" t="s">
        <v>700</v>
      </c>
      <c r="AN214" s="9" t="s">
        <v>85</v>
      </c>
      <c r="AP214" s="2">
        <v>1</v>
      </c>
      <c r="AQ214" s="2">
        <v>0</v>
      </c>
      <c r="AR214" s="2">
        <v>1</v>
      </c>
      <c r="AS214" s="2">
        <v>0</v>
      </c>
      <c r="AT214" s="2">
        <v>0</v>
      </c>
      <c r="AU214" s="2">
        <v>0</v>
      </c>
      <c r="AV214" s="2">
        <v>0</v>
      </c>
      <c r="AW214" s="2">
        <v>0</v>
      </c>
      <c r="AX214" s="2">
        <v>0</v>
      </c>
      <c r="AY214" s="2">
        <v>0</v>
      </c>
      <c r="AZ214" s="2">
        <v>1</v>
      </c>
      <c r="BA214" s="9" t="s">
        <v>557</v>
      </c>
      <c r="BB214" s="9" t="s">
        <v>556</v>
      </c>
    </row>
    <row r="215" spans="1:55" ht="27.5" customHeight="1" x14ac:dyDescent="0.35">
      <c r="A215" s="2" t="s">
        <v>883</v>
      </c>
      <c r="B215" s="2" t="s">
        <v>623</v>
      </c>
      <c r="C215" s="11">
        <v>45269</v>
      </c>
      <c r="D215" s="3" t="s">
        <v>900</v>
      </c>
      <c r="E215" s="3" t="s">
        <v>29</v>
      </c>
      <c r="F215" s="3" t="s">
        <v>148</v>
      </c>
      <c r="G215" s="3" t="s">
        <v>172</v>
      </c>
      <c r="H215" s="3" t="s">
        <v>700</v>
      </c>
      <c r="I215" s="3" t="s">
        <v>704</v>
      </c>
      <c r="J215" s="4" t="s">
        <v>733</v>
      </c>
      <c r="K215" s="4" t="s">
        <v>735</v>
      </c>
      <c r="L215" s="4" t="s">
        <v>69</v>
      </c>
      <c r="M215" s="4" t="s">
        <v>1058</v>
      </c>
      <c r="N215" s="4" t="s">
        <v>353</v>
      </c>
      <c r="O215" s="5" t="s">
        <v>737</v>
      </c>
      <c r="P215" s="5" t="s">
        <v>738</v>
      </c>
      <c r="Q215" s="5" t="s">
        <v>1062</v>
      </c>
      <c r="R215" s="5" t="s">
        <v>1059</v>
      </c>
      <c r="S215" s="5" t="s">
        <v>712</v>
      </c>
      <c r="T215" s="6" t="s">
        <v>963</v>
      </c>
      <c r="U215" s="6" t="s">
        <v>935</v>
      </c>
      <c r="V215" s="6" t="s">
        <v>47</v>
      </c>
      <c r="W215" s="6">
        <v>37</v>
      </c>
      <c r="X215" s="6" t="s">
        <v>918</v>
      </c>
      <c r="Y215" s="6" t="s">
        <v>18</v>
      </c>
      <c r="Z215" s="6" t="s">
        <v>962</v>
      </c>
      <c r="AA215" s="6" t="s">
        <v>561</v>
      </c>
      <c r="AC215" s="6" t="s">
        <v>55</v>
      </c>
      <c r="AD215" s="7" t="s">
        <v>558</v>
      </c>
      <c r="AE215" s="7" t="s">
        <v>1053</v>
      </c>
      <c r="AF215" s="7" t="s">
        <v>79</v>
      </c>
      <c r="AG215" s="8" t="s">
        <v>478</v>
      </c>
      <c r="AL215" s="8" t="s">
        <v>477</v>
      </c>
      <c r="AM215" s="8" t="s">
        <v>700</v>
      </c>
      <c r="AN215" s="9" t="s">
        <v>85</v>
      </c>
      <c r="AP215" s="2">
        <v>1</v>
      </c>
      <c r="AQ215" s="2">
        <v>0</v>
      </c>
      <c r="AR215" s="2">
        <v>1</v>
      </c>
      <c r="AS215" s="2">
        <v>0</v>
      </c>
      <c r="AT215" s="2">
        <v>0</v>
      </c>
      <c r="AU215" s="2">
        <v>0</v>
      </c>
      <c r="AV215" s="2">
        <v>0</v>
      </c>
      <c r="AW215" s="2">
        <v>0</v>
      </c>
      <c r="AX215" s="2">
        <v>0</v>
      </c>
      <c r="AY215" s="2">
        <v>0</v>
      </c>
      <c r="AZ215" s="2">
        <v>1</v>
      </c>
      <c r="BA215" s="9" t="s">
        <v>557</v>
      </c>
      <c r="BB215" s="9" t="s">
        <v>556</v>
      </c>
    </row>
    <row r="216" spans="1:55" ht="27.5" customHeight="1" x14ac:dyDescent="0.35">
      <c r="A216" s="2" t="s">
        <v>884</v>
      </c>
      <c r="B216" s="2" t="s">
        <v>623</v>
      </c>
      <c r="C216" s="11">
        <v>45270</v>
      </c>
      <c r="D216" s="3" t="s">
        <v>900</v>
      </c>
      <c r="E216" s="3" t="s">
        <v>29</v>
      </c>
      <c r="F216" s="3" t="s">
        <v>148</v>
      </c>
      <c r="G216" s="3" t="s">
        <v>172</v>
      </c>
      <c r="H216" s="3" t="s">
        <v>700</v>
      </c>
      <c r="I216" s="3" t="s">
        <v>704</v>
      </c>
      <c r="J216" s="4" t="s">
        <v>733</v>
      </c>
      <c r="K216" s="4" t="s">
        <v>735</v>
      </c>
      <c r="L216" s="4" t="s">
        <v>69</v>
      </c>
      <c r="M216" s="4" t="s">
        <v>1058</v>
      </c>
      <c r="N216" s="4" t="s">
        <v>353</v>
      </c>
      <c r="O216" s="5" t="s">
        <v>737</v>
      </c>
      <c r="P216" s="5" t="s">
        <v>738</v>
      </c>
      <c r="Q216" s="5" t="s">
        <v>1062</v>
      </c>
      <c r="R216" s="5" t="s">
        <v>1059</v>
      </c>
      <c r="S216" s="5" t="s">
        <v>712</v>
      </c>
      <c r="T216" s="6" t="s">
        <v>963</v>
      </c>
      <c r="U216" s="6" t="s">
        <v>935</v>
      </c>
      <c r="V216" s="6" t="s">
        <v>47</v>
      </c>
      <c r="W216" s="6">
        <v>37</v>
      </c>
      <c r="X216" s="6" t="s">
        <v>918</v>
      </c>
      <c r="Y216" s="6" t="s">
        <v>18</v>
      </c>
      <c r="Z216" s="6" t="s">
        <v>962</v>
      </c>
      <c r="AA216" s="6" t="s">
        <v>561</v>
      </c>
      <c r="AC216" s="6" t="s">
        <v>55</v>
      </c>
      <c r="AD216" s="7" t="s">
        <v>558</v>
      </c>
      <c r="AE216" s="7" t="s">
        <v>1053</v>
      </c>
      <c r="AF216" s="7" t="s">
        <v>79</v>
      </c>
      <c r="AG216" s="8" t="s">
        <v>478</v>
      </c>
      <c r="AL216" s="8" t="s">
        <v>477</v>
      </c>
      <c r="AM216" s="8" t="s">
        <v>700</v>
      </c>
      <c r="AN216" s="9" t="s">
        <v>85</v>
      </c>
      <c r="AP216" s="2">
        <v>1</v>
      </c>
      <c r="AQ216" s="2">
        <v>0</v>
      </c>
      <c r="AR216" s="2">
        <v>1</v>
      </c>
      <c r="AS216" s="2">
        <v>0</v>
      </c>
      <c r="AT216" s="2">
        <v>0</v>
      </c>
      <c r="AU216" s="2">
        <v>0</v>
      </c>
      <c r="AV216" s="2">
        <v>0</v>
      </c>
      <c r="AW216" s="2">
        <v>0</v>
      </c>
      <c r="AX216" s="2">
        <v>0</v>
      </c>
      <c r="AY216" s="2">
        <v>0</v>
      </c>
      <c r="AZ216" s="2">
        <v>1</v>
      </c>
      <c r="BA216" s="9" t="s">
        <v>557</v>
      </c>
      <c r="BB216" s="9" t="s">
        <v>556</v>
      </c>
    </row>
    <row r="217" spans="1:55" ht="27.5" customHeight="1" x14ac:dyDescent="0.35">
      <c r="A217" s="2" t="s">
        <v>885</v>
      </c>
      <c r="B217" s="2" t="s">
        <v>623</v>
      </c>
      <c r="C217" s="11">
        <v>45271</v>
      </c>
      <c r="D217" s="3" t="s">
        <v>900</v>
      </c>
      <c r="E217" s="3" t="s">
        <v>29</v>
      </c>
      <c r="F217" s="3" t="s">
        <v>148</v>
      </c>
      <c r="G217" s="3" t="s">
        <v>172</v>
      </c>
      <c r="H217" s="3" t="s">
        <v>700</v>
      </c>
      <c r="I217" s="3" t="s">
        <v>704</v>
      </c>
      <c r="J217" s="4" t="s">
        <v>733</v>
      </c>
      <c r="K217" s="4" t="s">
        <v>735</v>
      </c>
      <c r="L217" s="4" t="s">
        <v>69</v>
      </c>
      <c r="M217" s="4" t="s">
        <v>1058</v>
      </c>
      <c r="N217" s="4" t="s">
        <v>353</v>
      </c>
      <c r="O217" s="5" t="s">
        <v>737</v>
      </c>
      <c r="P217" s="5" t="s">
        <v>738</v>
      </c>
      <c r="Q217" s="5" t="s">
        <v>1062</v>
      </c>
      <c r="R217" s="5" t="s">
        <v>1059</v>
      </c>
      <c r="S217" s="5" t="s">
        <v>712</v>
      </c>
      <c r="T217" s="6" t="s">
        <v>963</v>
      </c>
      <c r="U217" s="6" t="s">
        <v>935</v>
      </c>
      <c r="V217" s="6" t="s">
        <v>47</v>
      </c>
      <c r="W217" s="6">
        <v>37</v>
      </c>
      <c r="X217" s="6" t="s">
        <v>918</v>
      </c>
      <c r="Y217" s="6" t="s">
        <v>18</v>
      </c>
      <c r="Z217" s="6" t="s">
        <v>962</v>
      </c>
      <c r="AA217" s="6" t="s">
        <v>561</v>
      </c>
      <c r="AC217" s="6" t="s">
        <v>55</v>
      </c>
      <c r="AD217" s="7" t="s">
        <v>558</v>
      </c>
      <c r="AE217" s="7" t="s">
        <v>1053</v>
      </c>
      <c r="AF217" s="7" t="s">
        <v>79</v>
      </c>
      <c r="AG217" s="8" t="s">
        <v>478</v>
      </c>
      <c r="AL217" s="8" t="s">
        <v>477</v>
      </c>
      <c r="AM217" s="8" t="s">
        <v>700</v>
      </c>
      <c r="AN217" s="9" t="s">
        <v>85</v>
      </c>
      <c r="AP217" s="2">
        <v>1</v>
      </c>
      <c r="AQ217" s="2">
        <v>0</v>
      </c>
      <c r="AR217" s="2">
        <v>1</v>
      </c>
      <c r="AS217" s="2">
        <v>0</v>
      </c>
      <c r="AT217" s="2">
        <v>0</v>
      </c>
      <c r="AU217" s="2">
        <v>0</v>
      </c>
      <c r="AV217" s="2">
        <v>0</v>
      </c>
      <c r="AW217" s="2">
        <v>0</v>
      </c>
      <c r="AX217" s="2">
        <v>0</v>
      </c>
      <c r="AY217" s="2">
        <v>0</v>
      </c>
      <c r="AZ217" s="2">
        <v>1</v>
      </c>
      <c r="BA217" s="9" t="s">
        <v>557</v>
      </c>
      <c r="BB217" s="9" t="s">
        <v>556</v>
      </c>
    </row>
    <row r="218" spans="1:55" ht="27.5" customHeight="1" x14ac:dyDescent="0.35">
      <c r="A218" s="2" t="s">
        <v>886</v>
      </c>
      <c r="B218" s="2" t="s">
        <v>623</v>
      </c>
      <c r="C218" s="11">
        <v>45272</v>
      </c>
      <c r="D218" s="3" t="s">
        <v>900</v>
      </c>
      <c r="E218" s="3" t="s">
        <v>29</v>
      </c>
      <c r="F218" s="3" t="s">
        <v>148</v>
      </c>
      <c r="G218" s="3" t="s">
        <v>172</v>
      </c>
      <c r="H218" s="3" t="s">
        <v>700</v>
      </c>
      <c r="I218" s="3" t="s">
        <v>704</v>
      </c>
      <c r="J218" s="4" t="s">
        <v>733</v>
      </c>
      <c r="K218" s="4" t="s">
        <v>735</v>
      </c>
      <c r="L218" s="4" t="s">
        <v>69</v>
      </c>
      <c r="M218" s="4" t="s">
        <v>1058</v>
      </c>
      <c r="N218" s="4" t="s">
        <v>353</v>
      </c>
      <c r="O218" s="5" t="s">
        <v>737</v>
      </c>
      <c r="P218" s="5" t="s">
        <v>738</v>
      </c>
      <c r="Q218" s="5" t="s">
        <v>1062</v>
      </c>
      <c r="R218" s="5" t="s">
        <v>1059</v>
      </c>
      <c r="S218" s="5" t="s">
        <v>712</v>
      </c>
      <c r="T218" s="6" t="s">
        <v>963</v>
      </c>
      <c r="U218" s="6" t="s">
        <v>935</v>
      </c>
      <c r="V218" s="6" t="s">
        <v>47</v>
      </c>
      <c r="W218" s="6">
        <v>37</v>
      </c>
      <c r="X218" s="6" t="s">
        <v>918</v>
      </c>
      <c r="Y218" s="6" t="s">
        <v>18</v>
      </c>
      <c r="Z218" s="6" t="s">
        <v>962</v>
      </c>
      <c r="AA218" s="6" t="s">
        <v>561</v>
      </c>
      <c r="AC218" s="6" t="s">
        <v>55</v>
      </c>
      <c r="AD218" s="7" t="s">
        <v>558</v>
      </c>
      <c r="AE218" s="7" t="s">
        <v>1053</v>
      </c>
      <c r="AF218" s="7" t="s">
        <v>79</v>
      </c>
      <c r="AG218" s="8" t="s">
        <v>478</v>
      </c>
      <c r="AL218" s="8" t="s">
        <v>477</v>
      </c>
      <c r="AM218" s="8" t="s">
        <v>700</v>
      </c>
      <c r="AN218" s="9" t="s">
        <v>85</v>
      </c>
      <c r="AP218" s="2">
        <v>1</v>
      </c>
      <c r="AQ218" s="2">
        <v>0</v>
      </c>
      <c r="AR218" s="2">
        <v>1</v>
      </c>
      <c r="AS218" s="2">
        <v>0</v>
      </c>
      <c r="AT218" s="2">
        <v>0</v>
      </c>
      <c r="AU218" s="2">
        <v>0</v>
      </c>
      <c r="AV218" s="2">
        <v>0</v>
      </c>
      <c r="AW218" s="2">
        <v>0</v>
      </c>
      <c r="AX218" s="2">
        <v>0</v>
      </c>
      <c r="AY218" s="2">
        <v>0</v>
      </c>
      <c r="AZ218" s="2">
        <v>1</v>
      </c>
      <c r="BA218" s="9" t="s">
        <v>557</v>
      </c>
      <c r="BB218" s="9" t="s">
        <v>556</v>
      </c>
    </row>
    <row r="219" spans="1:55" ht="27.5" customHeight="1" x14ac:dyDescent="0.35">
      <c r="A219" s="2" t="s">
        <v>887</v>
      </c>
      <c r="B219" s="2" t="s">
        <v>623</v>
      </c>
      <c r="C219" s="11">
        <v>45273</v>
      </c>
      <c r="D219" s="3" t="s">
        <v>900</v>
      </c>
      <c r="E219" s="3" t="s">
        <v>29</v>
      </c>
      <c r="F219" s="3" t="s">
        <v>148</v>
      </c>
      <c r="G219" s="3" t="s">
        <v>172</v>
      </c>
      <c r="H219" s="3" t="s">
        <v>700</v>
      </c>
      <c r="I219" s="3" t="s">
        <v>704</v>
      </c>
      <c r="J219" s="4" t="s">
        <v>733</v>
      </c>
      <c r="K219" s="4" t="s">
        <v>735</v>
      </c>
      <c r="L219" s="4" t="s">
        <v>69</v>
      </c>
      <c r="M219" s="4" t="s">
        <v>1058</v>
      </c>
      <c r="N219" s="4" t="s">
        <v>353</v>
      </c>
      <c r="O219" s="5" t="s">
        <v>737</v>
      </c>
      <c r="P219" s="5" t="s">
        <v>738</v>
      </c>
      <c r="Q219" s="5" t="s">
        <v>1062</v>
      </c>
      <c r="R219" s="5" t="s">
        <v>1059</v>
      </c>
      <c r="S219" s="5" t="s">
        <v>712</v>
      </c>
      <c r="T219" s="6" t="s">
        <v>963</v>
      </c>
      <c r="U219" s="6" t="s">
        <v>935</v>
      </c>
      <c r="V219" s="6" t="s">
        <v>47</v>
      </c>
      <c r="W219" s="6">
        <v>37</v>
      </c>
      <c r="X219" s="6" t="s">
        <v>918</v>
      </c>
      <c r="Y219" s="6" t="s">
        <v>18</v>
      </c>
      <c r="Z219" s="6" t="s">
        <v>962</v>
      </c>
      <c r="AA219" s="6" t="s">
        <v>561</v>
      </c>
      <c r="AC219" s="6" t="s">
        <v>55</v>
      </c>
      <c r="AD219" s="7" t="s">
        <v>558</v>
      </c>
      <c r="AE219" s="7" t="s">
        <v>1053</v>
      </c>
      <c r="AF219" s="7" t="s">
        <v>79</v>
      </c>
      <c r="AG219" s="8" t="s">
        <v>478</v>
      </c>
      <c r="AL219" s="8" t="s">
        <v>477</v>
      </c>
      <c r="AM219" s="8" t="s">
        <v>700</v>
      </c>
      <c r="AN219" s="9" t="s">
        <v>85</v>
      </c>
      <c r="AP219" s="2">
        <v>1</v>
      </c>
      <c r="AQ219" s="2">
        <v>0</v>
      </c>
      <c r="AR219" s="2">
        <v>1</v>
      </c>
      <c r="AS219" s="2">
        <v>0</v>
      </c>
      <c r="AT219" s="2">
        <v>0</v>
      </c>
      <c r="AU219" s="2">
        <v>0</v>
      </c>
      <c r="AV219" s="2">
        <v>0</v>
      </c>
      <c r="AW219" s="2">
        <v>0</v>
      </c>
      <c r="AX219" s="2">
        <v>0</v>
      </c>
      <c r="AY219" s="2">
        <v>0</v>
      </c>
      <c r="AZ219" s="2">
        <v>1</v>
      </c>
      <c r="BA219" s="9" t="s">
        <v>557</v>
      </c>
      <c r="BB219" s="9" t="s">
        <v>556</v>
      </c>
    </row>
    <row r="220" spans="1:55" ht="27.5" customHeight="1" x14ac:dyDescent="0.35">
      <c r="A220" s="2" t="s">
        <v>888</v>
      </c>
      <c r="B220" s="2" t="s">
        <v>623</v>
      </c>
      <c r="C220" s="11">
        <v>45274</v>
      </c>
      <c r="D220" s="3" t="s">
        <v>900</v>
      </c>
      <c r="E220" s="3" t="s">
        <v>29</v>
      </c>
      <c r="F220" s="3" t="s">
        <v>148</v>
      </c>
      <c r="G220" s="3" t="s">
        <v>172</v>
      </c>
      <c r="H220" s="3" t="s">
        <v>700</v>
      </c>
      <c r="I220" s="3" t="s">
        <v>704</v>
      </c>
      <c r="J220" s="4" t="s">
        <v>733</v>
      </c>
      <c r="K220" s="4" t="s">
        <v>735</v>
      </c>
      <c r="L220" s="4" t="s">
        <v>69</v>
      </c>
      <c r="M220" s="4" t="s">
        <v>1058</v>
      </c>
      <c r="N220" s="4" t="s">
        <v>353</v>
      </c>
      <c r="O220" s="5" t="s">
        <v>737</v>
      </c>
      <c r="P220" s="5" t="s">
        <v>738</v>
      </c>
      <c r="Q220" s="5" t="s">
        <v>1062</v>
      </c>
      <c r="R220" s="5" t="s">
        <v>1059</v>
      </c>
      <c r="S220" s="5" t="s">
        <v>712</v>
      </c>
      <c r="T220" s="6" t="s">
        <v>963</v>
      </c>
      <c r="U220" s="6" t="s">
        <v>935</v>
      </c>
      <c r="V220" s="6" t="s">
        <v>47</v>
      </c>
      <c r="W220" s="6">
        <v>37</v>
      </c>
      <c r="X220" s="6" t="s">
        <v>918</v>
      </c>
      <c r="Y220" s="6" t="s">
        <v>18</v>
      </c>
      <c r="Z220" s="6" t="s">
        <v>962</v>
      </c>
      <c r="AA220" s="6" t="s">
        <v>561</v>
      </c>
      <c r="AC220" s="6" t="s">
        <v>55</v>
      </c>
      <c r="AD220" s="7" t="s">
        <v>558</v>
      </c>
      <c r="AE220" s="7" t="s">
        <v>1053</v>
      </c>
      <c r="AF220" s="7" t="s">
        <v>79</v>
      </c>
      <c r="AG220" s="8" t="s">
        <v>478</v>
      </c>
      <c r="AL220" s="8" t="s">
        <v>477</v>
      </c>
      <c r="AM220" s="8" t="s">
        <v>700</v>
      </c>
      <c r="AN220" s="9" t="s">
        <v>85</v>
      </c>
      <c r="AP220" s="2">
        <v>1</v>
      </c>
      <c r="AQ220" s="2">
        <v>0</v>
      </c>
      <c r="AR220" s="2">
        <v>1</v>
      </c>
      <c r="AS220" s="2">
        <v>0</v>
      </c>
      <c r="AT220" s="2">
        <v>0</v>
      </c>
      <c r="AU220" s="2">
        <v>0</v>
      </c>
      <c r="AV220" s="2">
        <v>0</v>
      </c>
      <c r="AW220" s="2">
        <v>0</v>
      </c>
      <c r="AX220" s="2">
        <v>0</v>
      </c>
      <c r="AY220" s="2">
        <v>0</v>
      </c>
      <c r="AZ220" s="2">
        <v>1</v>
      </c>
      <c r="BA220" s="9" t="s">
        <v>557</v>
      </c>
      <c r="BB220" s="9" t="s">
        <v>556</v>
      </c>
    </row>
    <row r="221" spans="1:55" ht="27.5" customHeight="1" x14ac:dyDescent="0.35">
      <c r="A221" s="2" t="s">
        <v>889</v>
      </c>
      <c r="B221" s="2" t="s">
        <v>623</v>
      </c>
      <c r="C221" s="11">
        <v>45275</v>
      </c>
      <c r="D221" s="3" t="s">
        <v>900</v>
      </c>
      <c r="E221" s="3" t="s">
        <v>29</v>
      </c>
      <c r="F221" s="3" t="s">
        <v>148</v>
      </c>
      <c r="G221" s="3" t="s">
        <v>172</v>
      </c>
      <c r="H221" s="3" t="s">
        <v>700</v>
      </c>
      <c r="I221" s="3" t="s">
        <v>704</v>
      </c>
      <c r="J221" s="4" t="s">
        <v>733</v>
      </c>
      <c r="K221" s="4" t="s">
        <v>735</v>
      </c>
      <c r="L221" s="4" t="s">
        <v>69</v>
      </c>
      <c r="M221" s="4" t="s">
        <v>1058</v>
      </c>
      <c r="N221" s="4" t="s">
        <v>353</v>
      </c>
      <c r="O221" s="5" t="s">
        <v>737</v>
      </c>
      <c r="P221" s="5" t="s">
        <v>738</v>
      </c>
      <c r="Q221" s="5" t="s">
        <v>1062</v>
      </c>
      <c r="R221" s="5" t="s">
        <v>1059</v>
      </c>
      <c r="S221" s="5" t="s">
        <v>712</v>
      </c>
      <c r="T221" s="6" t="s">
        <v>963</v>
      </c>
      <c r="U221" s="6" t="s">
        <v>935</v>
      </c>
      <c r="V221" s="6" t="s">
        <v>47</v>
      </c>
      <c r="W221" s="6">
        <v>37</v>
      </c>
      <c r="X221" s="6" t="s">
        <v>918</v>
      </c>
      <c r="Y221" s="6" t="s">
        <v>18</v>
      </c>
      <c r="Z221" s="6" t="s">
        <v>962</v>
      </c>
      <c r="AA221" s="6" t="s">
        <v>561</v>
      </c>
      <c r="AC221" s="6" t="s">
        <v>55</v>
      </c>
      <c r="AD221" s="7" t="s">
        <v>558</v>
      </c>
      <c r="AE221" s="7" t="s">
        <v>1053</v>
      </c>
      <c r="AF221" s="7" t="s">
        <v>79</v>
      </c>
      <c r="AG221" s="8" t="s">
        <v>478</v>
      </c>
      <c r="AL221" s="8" t="s">
        <v>477</v>
      </c>
      <c r="AM221" s="8" t="s">
        <v>700</v>
      </c>
      <c r="AN221" s="9" t="s">
        <v>85</v>
      </c>
      <c r="AP221" s="2">
        <v>1</v>
      </c>
      <c r="AQ221" s="2">
        <v>0</v>
      </c>
      <c r="AR221" s="2">
        <v>1</v>
      </c>
      <c r="AS221" s="2">
        <v>0</v>
      </c>
      <c r="AT221" s="2">
        <v>0</v>
      </c>
      <c r="AU221" s="2">
        <v>0</v>
      </c>
      <c r="AV221" s="2">
        <v>0</v>
      </c>
      <c r="AW221" s="2">
        <v>0</v>
      </c>
      <c r="AX221" s="2">
        <v>0</v>
      </c>
      <c r="AY221" s="2">
        <v>0</v>
      </c>
      <c r="AZ221" s="2">
        <v>1</v>
      </c>
      <c r="BA221" s="9" t="s">
        <v>557</v>
      </c>
      <c r="BB221" s="9" t="s">
        <v>556</v>
      </c>
    </row>
    <row r="222" spans="1:55" ht="27.5" customHeight="1" x14ac:dyDescent="0.35">
      <c r="A222" s="2" t="s">
        <v>890</v>
      </c>
      <c r="B222" s="2" t="s">
        <v>623</v>
      </c>
      <c r="C222" s="11">
        <v>45276</v>
      </c>
      <c r="D222" s="3" t="s">
        <v>900</v>
      </c>
      <c r="E222" s="3" t="s">
        <v>29</v>
      </c>
      <c r="F222" s="3" t="s">
        <v>148</v>
      </c>
      <c r="G222" s="3" t="s">
        <v>172</v>
      </c>
      <c r="H222" s="3" t="s">
        <v>700</v>
      </c>
      <c r="I222" s="3" t="s">
        <v>704</v>
      </c>
      <c r="J222" s="4" t="s">
        <v>733</v>
      </c>
      <c r="K222" s="4" t="s">
        <v>735</v>
      </c>
      <c r="L222" s="4" t="s">
        <v>69</v>
      </c>
      <c r="M222" s="4" t="s">
        <v>1058</v>
      </c>
      <c r="N222" s="4" t="s">
        <v>353</v>
      </c>
      <c r="O222" s="5" t="s">
        <v>737</v>
      </c>
      <c r="P222" s="5" t="s">
        <v>738</v>
      </c>
      <c r="Q222" s="5" t="s">
        <v>1062</v>
      </c>
      <c r="R222" s="5" t="s">
        <v>1059</v>
      </c>
      <c r="S222" s="5" t="s">
        <v>712</v>
      </c>
      <c r="T222" s="6" t="s">
        <v>963</v>
      </c>
      <c r="U222" s="6" t="s">
        <v>935</v>
      </c>
      <c r="V222" s="6" t="s">
        <v>47</v>
      </c>
      <c r="W222" s="6">
        <v>37</v>
      </c>
      <c r="X222" s="6" t="s">
        <v>918</v>
      </c>
      <c r="Y222" s="6" t="s">
        <v>18</v>
      </c>
      <c r="Z222" s="6" t="s">
        <v>962</v>
      </c>
      <c r="AA222" s="6" t="s">
        <v>561</v>
      </c>
      <c r="AC222" s="6" t="s">
        <v>55</v>
      </c>
      <c r="AD222" s="7" t="s">
        <v>558</v>
      </c>
      <c r="AE222" s="7" t="s">
        <v>1053</v>
      </c>
      <c r="AF222" s="7" t="s">
        <v>79</v>
      </c>
      <c r="AG222" s="8" t="s">
        <v>478</v>
      </c>
      <c r="AL222" s="8" t="s">
        <v>477</v>
      </c>
      <c r="AM222" s="8" t="s">
        <v>700</v>
      </c>
      <c r="AN222" s="9" t="s">
        <v>85</v>
      </c>
      <c r="AP222" s="2">
        <v>1</v>
      </c>
      <c r="AQ222" s="2">
        <v>0</v>
      </c>
      <c r="AR222" s="2">
        <v>1</v>
      </c>
      <c r="AS222" s="2">
        <v>0</v>
      </c>
      <c r="AT222" s="2">
        <v>0</v>
      </c>
      <c r="AU222" s="2">
        <v>0</v>
      </c>
      <c r="AV222" s="2">
        <v>0</v>
      </c>
      <c r="AW222" s="2">
        <v>0</v>
      </c>
      <c r="AX222" s="2">
        <v>0</v>
      </c>
      <c r="AY222" s="2">
        <v>0</v>
      </c>
      <c r="AZ222" s="2">
        <v>1</v>
      </c>
      <c r="BA222" s="9" t="s">
        <v>557</v>
      </c>
      <c r="BB222" s="9" t="s">
        <v>556</v>
      </c>
    </row>
    <row r="223" spans="1:55" ht="27.5" customHeight="1" x14ac:dyDescent="0.35">
      <c r="A223" s="2" t="s">
        <v>891</v>
      </c>
      <c r="B223" s="2" t="s">
        <v>623</v>
      </c>
      <c r="C223" s="11">
        <v>45277</v>
      </c>
      <c r="D223" s="3" t="s">
        <v>900</v>
      </c>
      <c r="E223" s="3" t="s">
        <v>29</v>
      </c>
      <c r="F223" s="3" t="s">
        <v>148</v>
      </c>
      <c r="G223" s="3" t="s">
        <v>172</v>
      </c>
      <c r="H223" s="3" t="s">
        <v>700</v>
      </c>
      <c r="I223" s="3" t="s">
        <v>704</v>
      </c>
      <c r="J223" s="4" t="s">
        <v>733</v>
      </c>
      <c r="K223" s="4" t="s">
        <v>735</v>
      </c>
      <c r="L223" s="4" t="s">
        <v>69</v>
      </c>
      <c r="M223" s="4" t="s">
        <v>1058</v>
      </c>
      <c r="N223" s="4" t="s">
        <v>555</v>
      </c>
      <c r="O223" s="5" t="s">
        <v>737</v>
      </c>
      <c r="P223" s="5" t="s">
        <v>738</v>
      </c>
      <c r="Q223" s="5" t="s">
        <v>1062</v>
      </c>
      <c r="R223" s="5" t="s">
        <v>1059</v>
      </c>
      <c r="S223" s="5" t="s">
        <v>712</v>
      </c>
      <c r="T223" s="6" t="s">
        <v>963</v>
      </c>
      <c r="U223" s="6" t="s">
        <v>935</v>
      </c>
      <c r="V223" s="6" t="s">
        <v>47</v>
      </c>
      <c r="W223" s="6">
        <v>37</v>
      </c>
      <c r="X223" s="6" t="s">
        <v>918</v>
      </c>
      <c r="Y223" s="6" t="s">
        <v>18</v>
      </c>
      <c r="Z223" s="6" t="s">
        <v>962</v>
      </c>
      <c r="AA223" s="6" t="s">
        <v>561</v>
      </c>
      <c r="AC223" s="6" t="s">
        <v>55</v>
      </c>
      <c r="AD223" s="7" t="s">
        <v>558</v>
      </c>
      <c r="AE223" s="7" t="s">
        <v>1053</v>
      </c>
      <c r="AF223" s="7" t="s">
        <v>79</v>
      </c>
      <c r="AG223" s="8" t="s">
        <v>478</v>
      </c>
      <c r="AL223" s="8" t="s">
        <v>477</v>
      </c>
      <c r="AM223" s="8" t="s">
        <v>700</v>
      </c>
      <c r="AN223" s="9" t="s">
        <v>85</v>
      </c>
      <c r="AP223" s="2">
        <v>1</v>
      </c>
      <c r="AQ223" s="2">
        <v>0</v>
      </c>
      <c r="AR223" s="2">
        <v>1</v>
      </c>
      <c r="AS223" s="2">
        <v>0</v>
      </c>
      <c r="AT223" s="2">
        <v>0</v>
      </c>
      <c r="AU223" s="2">
        <v>0</v>
      </c>
      <c r="AV223" s="2">
        <v>0</v>
      </c>
      <c r="AW223" s="2">
        <v>0</v>
      </c>
      <c r="AX223" s="2">
        <v>0</v>
      </c>
      <c r="AY223" s="2">
        <v>0</v>
      </c>
      <c r="AZ223" s="2">
        <v>1</v>
      </c>
      <c r="BA223" s="9" t="s">
        <v>554</v>
      </c>
      <c r="BB223" s="9" t="s">
        <v>553</v>
      </c>
      <c r="BC223" s="9" t="s">
        <v>556</v>
      </c>
    </row>
    <row r="224" spans="1:55" ht="27.5" customHeight="1" x14ac:dyDescent="0.35">
      <c r="A224" s="2" t="s">
        <v>892</v>
      </c>
      <c r="B224" s="2" t="s">
        <v>623</v>
      </c>
      <c r="C224" s="11">
        <v>45278</v>
      </c>
      <c r="D224" s="3" t="s">
        <v>900</v>
      </c>
      <c r="E224" s="3" t="s">
        <v>29</v>
      </c>
      <c r="F224" s="3" t="s">
        <v>148</v>
      </c>
      <c r="G224" s="3" t="s">
        <v>172</v>
      </c>
      <c r="H224" s="3" t="s">
        <v>700</v>
      </c>
      <c r="I224" s="3" t="s">
        <v>704</v>
      </c>
      <c r="J224" s="4" t="s">
        <v>733</v>
      </c>
      <c r="K224" s="4" t="s">
        <v>735</v>
      </c>
      <c r="L224" s="4" t="s">
        <v>69</v>
      </c>
      <c r="M224" s="4" t="s">
        <v>1058</v>
      </c>
      <c r="N224" s="4" t="s">
        <v>555</v>
      </c>
      <c r="O224" s="5" t="s">
        <v>737</v>
      </c>
      <c r="P224" s="5" t="s">
        <v>738</v>
      </c>
      <c r="Q224" s="5" t="s">
        <v>1062</v>
      </c>
      <c r="R224" s="5" t="s">
        <v>1059</v>
      </c>
      <c r="S224" s="5" t="s">
        <v>712</v>
      </c>
      <c r="T224" s="6" t="s">
        <v>963</v>
      </c>
      <c r="U224" s="6" t="s">
        <v>935</v>
      </c>
      <c r="V224" s="6" t="s">
        <v>47</v>
      </c>
      <c r="W224" s="6">
        <v>37</v>
      </c>
      <c r="X224" s="6" t="s">
        <v>918</v>
      </c>
      <c r="Y224" s="6" t="s">
        <v>18</v>
      </c>
      <c r="Z224" s="6" t="s">
        <v>962</v>
      </c>
      <c r="AA224" s="6" t="s">
        <v>561</v>
      </c>
      <c r="AC224" s="6" t="s">
        <v>55</v>
      </c>
      <c r="AD224" s="7" t="s">
        <v>558</v>
      </c>
      <c r="AE224" s="7" t="s">
        <v>1053</v>
      </c>
      <c r="AF224" s="7" t="s">
        <v>79</v>
      </c>
      <c r="AG224" s="8" t="s">
        <v>478</v>
      </c>
      <c r="AL224" s="8" t="s">
        <v>477</v>
      </c>
      <c r="AM224" s="8" t="s">
        <v>700</v>
      </c>
      <c r="AN224" s="9" t="s">
        <v>85</v>
      </c>
      <c r="AP224" s="2">
        <v>1</v>
      </c>
      <c r="AQ224" s="2">
        <v>0</v>
      </c>
      <c r="AR224" s="2">
        <v>1</v>
      </c>
      <c r="AS224" s="2">
        <v>0</v>
      </c>
      <c r="AT224" s="2">
        <v>0</v>
      </c>
      <c r="AU224" s="2">
        <v>0</v>
      </c>
      <c r="AV224" s="2">
        <v>0</v>
      </c>
      <c r="AW224" s="2">
        <v>0</v>
      </c>
      <c r="AX224" s="2">
        <v>0</v>
      </c>
      <c r="AY224" s="2">
        <v>0</v>
      </c>
      <c r="AZ224" s="2">
        <v>1</v>
      </c>
      <c r="BA224" s="9" t="s">
        <v>557</v>
      </c>
      <c r="BB224" s="9" t="s">
        <v>556</v>
      </c>
    </row>
    <row r="225" spans="1:54" ht="27.5" customHeight="1" x14ac:dyDescent="0.35">
      <c r="A225" s="2" t="s">
        <v>893</v>
      </c>
      <c r="B225" s="2" t="s">
        <v>623</v>
      </c>
      <c r="C225" s="11">
        <v>45279</v>
      </c>
      <c r="D225" s="3" t="s">
        <v>900</v>
      </c>
      <c r="E225" s="3" t="s">
        <v>29</v>
      </c>
      <c r="F225" s="3" t="s">
        <v>148</v>
      </c>
      <c r="G225" s="3" t="s">
        <v>172</v>
      </c>
      <c r="H225" s="3" t="s">
        <v>700</v>
      </c>
      <c r="I225" s="3" t="s">
        <v>704</v>
      </c>
      <c r="J225" s="4" t="s">
        <v>733</v>
      </c>
      <c r="K225" s="4" t="s">
        <v>735</v>
      </c>
      <c r="L225" s="4" t="s">
        <v>69</v>
      </c>
      <c r="M225" s="4" t="s">
        <v>1058</v>
      </c>
      <c r="N225" s="4" t="s">
        <v>555</v>
      </c>
      <c r="O225" s="5" t="s">
        <v>737</v>
      </c>
      <c r="P225" s="5" t="s">
        <v>738</v>
      </c>
      <c r="Q225" s="5" t="s">
        <v>1062</v>
      </c>
      <c r="R225" s="5" t="s">
        <v>1059</v>
      </c>
      <c r="S225" s="5" t="s">
        <v>712</v>
      </c>
      <c r="T225" s="6" t="s">
        <v>963</v>
      </c>
      <c r="U225" s="6" t="s">
        <v>935</v>
      </c>
      <c r="V225" s="6" t="s">
        <v>47</v>
      </c>
      <c r="W225" s="6">
        <v>37</v>
      </c>
      <c r="X225" s="6" t="s">
        <v>918</v>
      </c>
      <c r="Y225" s="6" t="s">
        <v>18</v>
      </c>
      <c r="Z225" s="6" t="s">
        <v>962</v>
      </c>
      <c r="AA225" s="6" t="s">
        <v>561</v>
      </c>
      <c r="AC225" s="6" t="s">
        <v>55</v>
      </c>
      <c r="AD225" s="7" t="s">
        <v>558</v>
      </c>
      <c r="AE225" s="7" t="s">
        <v>1053</v>
      </c>
      <c r="AF225" s="7" t="s">
        <v>79</v>
      </c>
      <c r="AG225" s="8" t="s">
        <v>478</v>
      </c>
      <c r="AL225" s="8" t="s">
        <v>477</v>
      </c>
      <c r="AM225" s="8" t="s">
        <v>700</v>
      </c>
      <c r="AN225" s="9" t="s">
        <v>85</v>
      </c>
      <c r="AP225" s="2">
        <v>1</v>
      </c>
      <c r="AQ225" s="2">
        <v>0</v>
      </c>
      <c r="AR225" s="2">
        <v>1</v>
      </c>
      <c r="AS225" s="2">
        <v>0</v>
      </c>
      <c r="AT225" s="2">
        <v>0</v>
      </c>
      <c r="AU225" s="2">
        <v>0</v>
      </c>
      <c r="AV225" s="2">
        <v>0</v>
      </c>
      <c r="AW225" s="2">
        <v>0</v>
      </c>
      <c r="AX225" s="2">
        <v>0</v>
      </c>
      <c r="AY225" s="2">
        <v>0</v>
      </c>
      <c r="AZ225" s="2">
        <v>1</v>
      </c>
      <c r="BA225" s="9" t="s">
        <v>560</v>
      </c>
      <c r="BB225" s="9" t="s">
        <v>559</v>
      </c>
    </row>
    <row r="226" spans="1:54" ht="27.5" customHeight="1" x14ac:dyDescent="0.35">
      <c r="A226" s="2" t="s">
        <v>894</v>
      </c>
      <c r="B226" s="2" t="s">
        <v>623</v>
      </c>
      <c r="C226" s="11">
        <v>45280</v>
      </c>
      <c r="D226" s="3" t="s">
        <v>900</v>
      </c>
      <c r="E226" s="3" t="s">
        <v>29</v>
      </c>
      <c r="F226" s="3" t="s">
        <v>148</v>
      </c>
      <c r="G226" s="3" t="s">
        <v>172</v>
      </c>
      <c r="H226" s="3" t="s">
        <v>700</v>
      </c>
      <c r="I226" s="3" t="s">
        <v>704</v>
      </c>
      <c r="J226" s="4" t="s">
        <v>733</v>
      </c>
      <c r="K226" s="4" t="s">
        <v>735</v>
      </c>
      <c r="L226" s="4" t="s">
        <v>69</v>
      </c>
      <c r="M226" s="4" t="s">
        <v>1058</v>
      </c>
      <c r="N226" s="4" t="s">
        <v>555</v>
      </c>
      <c r="O226" s="5" t="s">
        <v>737</v>
      </c>
      <c r="P226" s="5" t="s">
        <v>738</v>
      </c>
      <c r="Q226" s="5" t="s">
        <v>1062</v>
      </c>
      <c r="R226" s="5" t="s">
        <v>1059</v>
      </c>
      <c r="S226" s="5" t="s">
        <v>712</v>
      </c>
      <c r="T226" s="6" t="s">
        <v>963</v>
      </c>
      <c r="U226" s="6" t="s">
        <v>935</v>
      </c>
      <c r="V226" s="6" t="s">
        <v>47</v>
      </c>
      <c r="W226" s="6">
        <v>37</v>
      </c>
      <c r="X226" s="6" t="s">
        <v>918</v>
      </c>
      <c r="Y226" s="6" t="s">
        <v>18</v>
      </c>
      <c r="Z226" s="6" t="s">
        <v>962</v>
      </c>
      <c r="AA226" s="6" t="s">
        <v>561</v>
      </c>
      <c r="AC226" s="6" t="s">
        <v>55</v>
      </c>
      <c r="AD226" s="7" t="s">
        <v>558</v>
      </c>
      <c r="AE226" s="7" t="s">
        <v>1053</v>
      </c>
      <c r="AF226" s="7" t="s">
        <v>79</v>
      </c>
      <c r="AG226" s="8" t="s">
        <v>478</v>
      </c>
      <c r="AL226" s="8" t="s">
        <v>477</v>
      </c>
      <c r="AM226" s="8" t="s">
        <v>700</v>
      </c>
      <c r="AN226" s="9" t="s">
        <v>85</v>
      </c>
      <c r="AP226" s="2">
        <v>1</v>
      </c>
      <c r="AQ226" s="2">
        <v>0</v>
      </c>
      <c r="AR226" s="2">
        <v>1</v>
      </c>
      <c r="AS226" s="2">
        <v>0</v>
      </c>
      <c r="AT226" s="2">
        <v>0</v>
      </c>
      <c r="AU226" s="2">
        <v>0</v>
      </c>
      <c r="AV226" s="2">
        <v>0</v>
      </c>
      <c r="AW226" s="2">
        <v>0</v>
      </c>
      <c r="AX226" s="2">
        <v>0</v>
      </c>
      <c r="AY226" s="2">
        <v>0</v>
      </c>
      <c r="AZ226" s="2">
        <v>1</v>
      </c>
      <c r="BA226" s="9" t="s">
        <v>560</v>
      </c>
      <c r="BB226" s="9" t="s">
        <v>559</v>
      </c>
    </row>
    <row r="227" spans="1:54" ht="27.5" customHeight="1" x14ac:dyDescent="0.35">
      <c r="A227" s="2" t="s">
        <v>895</v>
      </c>
      <c r="B227" s="2" t="s">
        <v>623</v>
      </c>
      <c r="C227" s="11">
        <v>45281</v>
      </c>
      <c r="D227" s="3" t="s">
        <v>900</v>
      </c>
      <c r="E227" s="3" t="s">
        <v>29</v>
      </c>
      <c r="F227" s="3" t="s">
        <v>148</v>
      </c>
      <c r="G227" s="3" t="s">
        <v>172</v>
      </c>
      <c r="H227" s="3" t="s">
        <v>700</v>
      </c>
      <c r="I227" s="3" t="s">
        <v>704</v>
      </c>
      <c r="J227" s="4" t="s">
        <v>733</v>
      </c>
      <c r="K227" s="4" t="s">
        <v>735</v>
      </c>
      <c r="L227" s="4" t="s">
        <v>69</v>
      </c>
      <c r="M227" s="4" t="s">
        <v>1058</v>
      </c>
      <c r="N227" s="4" t="s">
        <v>555</v>
      </c>
      <c r="O227" s="5" t="s">
        <v>737</v>
      </c>
      <c r="P227" s="5" t="s">
        <v>738</v>
      </c>
      <c r="Q227" s="5" t="s">
        <v>1062</v>
      </c>
      <c r="R227" s="5" t="s">
        <v>1059</v>
      </c>
      <c r="S227" s="5" t="s">
        <v>712</v>
      </c>
      <c r="T227" s="6" t="s">
        <v>963</v>
      </c>
      <c r="U227" s="6" t="s">
        <v>935</v>
      </c>
      <c r="V227" s="6" t="s">
        <v>47</v>
      </c>
      <c r="W227" s="6">
        <v>37</v>
      </c>
      <c r="X227" s="6" t="s">
        <v>918</v>
      </c>
      <c r="Y227" s="6" t="s">
        <v>18</v>
      </c>
      <c r="Z227" s="6" t="s">
        <v>962</v>
      </c>
      <c r="AA227" s="6" t="s">
        <v>561</v>
      </c>
      <c r="AC227" s="6" t="s">
        <v>55</v>
      </c>
      <c r="AD227" s="7" t="s">
        <v>558</v>
      </c>
      <c r="AE227" s="7" t="s">
        <v>1053</v>
      </c>
      <c r="AF227" s="7" t="s">
        <v>79</v>
      </c>
      <c r="AG227" s="8" t="s">
        <v>478</v>
      </c>
      <c r="AL227" s="8" t="s">
        <v>477</v>
      </c>
      <c r="AM227" s="8" t="s">
        <v>700</v>
      </c>
      <c r="AN227" s="9" t="s">
        <v>85</v>
      </c>
      <c r="AP227" s="2">
        <v>1</v>
      </c>
      <c r="AQ227" s="2">
        <v>0</v>
      </c>
      <c r="AR227" s="2">
        <v>1</v>
      </c>
      <c r="AS227" s="2">
        <v>0</v>
      </c>
      <c r="AT227" s="2">
        <v>0</v>
      </c>
      <c r="AU227" s="2">
        <v>0</v>
      </c>
      <c r="AV227" s="2">
        <v>0</v>
      </c>
      <c r="AW227" s="2">
        <v>0</v>
      </c>
      <c r="AX227" s="2">
        <v>0</v>
      </c>
      <c r="AY227" s="2">
        <v>0</v>
      </c>
      <c r="AZ227" s="2">
        <v>1</v>
      </c>
      <c r="BA227" s="9" t="s">
        <v>560</v>
      </c>
      <c r="BB227" s="9" t="s">
        <v>559</v>
      </c>
    </row>
    <row r="228" spans="1:54" ht="27.5" customHeight="1" x14ac:dyDescent="0.35">
      <c r="A228" s="2" t="s">
        <v>896</v>
      </c>
      <c r="B228" s="2" t="s">
        <v>623</v>
      </c>
      <c r="C228" s="11">
        <v>45282</v>
      </c>
      <c r="D228" s="3" t="s">
        <v>900</v>
      </c>
      <c r="E228" s="3" t="s">
        <v>29</v>
      </c>
      <c r="F228" s="3" t="s">
        <v>148</v>
      </c>
      <c r="G228" s="3" t="s">
        <v>172</v>
      </c>
      <c r="H228" s="3" t="s">
        <v>700</v>
      </c>
      <c r="I228" s="3" t="s">
        <v>704</v>
      </c>
      <c r="J228" s="4" t="s">
        <v>733</v>
      </c>
      <c r="K228" s="4" t="s">
        <v>735</v>
      </c>
      <c r="L228" s="4" t="s">
        <v>69</v>
      </c>
      <c r="M228" s="4" t="s">
        <v>1058</v>
      </c>
      <c r="N228" s="4" t="s">
        <v>555</v>
      </c>
      <c r="O228" s="5" t="s">
        <v>737</v>
      </c>
      <c r="P228" s="5" t="s">
        <v>738</v>
      </c>
      <c r="Q228" s="5" t="s">
        <v>1062</v>
      </c>
      <c r="R228" s="5" t="s">
        <v>1059</v>
      </c>
      <c r="S228" s="5" t="s">
        <v>712</v>
      </c>
      <c r="T228" s="6" t="s">
        <v>963</v>
      </c>
      <c r="U228" s="6" t="s">
        <v>935</v>
      </c>
      <c r="V228" s="6" t="s">
        <v>47</v>
      </c>
      <c r="W228" s="6">
        <v>37</v>
      </c>
      <c r="X228" s="6" t="s">
        <v>918</v>
      </c>
      <c r="Y228" s="6" t="s">
        <v>18</v>
      </c>
      <c r="Z228" s="6" t="s">
        <v>962</v>
      </c>
      <c r="AA228" s="6" t="s">
        <v>561</v>
      </c>
      <c r="AC228" s="6" t="s">
        <v>55</v>
      </c>
      <c r="AD228" s="7" t="s">
        <v>558</v>
      </c>
      <c r="AE228" s="7" t="s">
        <v>1053</v>
      </c>
      <c r="AF228" s="7" t="s">
        <v>79</v>
      </c>
      <c r="AG228" s="8" t="s">
        <v>478</v>
      </c>
      <c r="AL228" s="8" t="s">
        <v>477</v>
      </c>
      <c r="AM228" s="8" t="s">
        <v>700</v>
      </c>
      <c r="AN228" s="9" t="s">
        <v>85</v>
      </c>
      <c r="AP228" s="2">
        <v>1</v>
      </c>
      <c r="AQ228" s="2">
        <v>0</v>
      </c>
      <c r="AR228" s="2">
        <v>1</v>
      </c>
      <c r="AS228" s="2">
        <v>0</v>
      </c>
      <c r="AT228" s="2">
        <v>0</v>
      </c>
      <c r="AU228" s="2">
        <v>0</v>
      </c>
      <c r="AV228" s="2">
        <v>0</v>
      </c>
      <c r="AW228" s="2">
        <v>0</v>
      </c>
      <c r="AX228" s="2">
        <v>0</v>
      </c>
      <c r="AY228" s="2">
        <v>0</v>
      </c>
      <c r="AZ228" s="2">
        <v>1</v>
      </c>
      <c r="BA228" s="9" t="s">
        <v>560</v>
      </c>
      <c r="BB228" s="9" t="s">
        <v>559</v>
      </c>
    </row>
    <row r="229" spans="1:54" ht="27.5" customHeight="1" x14ac:dyDescent="0.35">
      <c r="A229" s="2" t="s">
        <v>897</v>
      </c>
      <c r="B229" s="2" t="s">
        <v>623</v>
      </c>
      <c r="C229" s="11">
        <v>45283</v>
      </c>
      <c r="D229" s="3" t="s">
        <v>900</v>
      </c>
      <c r="E229" s="3" t="s">
        <v>29</v>
      </c>
      <c r="F229" s="3" t="s">
        <v>148</v>
      </c>
      <c r="G229" s="3" t="s">
        <v>172</v>
      </c>
      <c r="H229" s="3" t="s">
        <v>700</v>
      </c>
      <c r="I229" s="3" t="s">
        <v>704</v>
      </c>
      <c r="J229" s="4" t="s">
        <v>733</v>
      </c>
      <c r="K229" s="4" t="s">
        <v>735</v>
      </c>
      <c r="L229" s="4" t="s">
        <v>69</v>
      </c>
      <c r="M229" s="4" t="s">
        <v>1058</v>
      </c>
      <c r="N229" s="4" t="s">
        <v>555</v>
      </c>
      <c r="O229" s="5" t="s">
        <v>737</v>
      </c>
      <c r="P229" s="5" t="s">
        <v>738</v>
      </c>
      <c r="Q229" s="5" t="s">
        <v>1062</v>
      </c>
      <c r="R229" s="5" t="s">
        <v>1059</v>
      </c>
      <c r="S229" s="5" t="s">
        <v>712</v>
      </c>
      <c r="T229" s="6" t="s">
        <v>963</v>
      </c>
      <c r="U229" s="6" t="s">
        <v>935</v>
      </c>
      <c r="V229" s="6" t="s">
        <v>47</v>
      </c>
      <c r="W229" s="6">
        <v>37</v>
      </c>
      <c r="X229" s="6" t="s">
        <v>918</v>
      </c>
      <c r="Y229" s="6" t="s">
        <v>18</v>
      </c>
      <c r="Z229" s="6" t="s">
        <v>962</v>
      </c>
      <c r="AA229" s="6" t="s">
        <v>561</v>
      </c>
      <c r="AC229" s="6" t="s">
        <v>55</v>
      </c>
      <c r="AD229" s="7" t="s">
        <v>558</v>
      </c>
      <c r="AE229" s="7" t="s">
        <v>1053</v>
      </c>
      <c r="AF229" s="7" t="s">
        <v>79</v>
      </c>
      <c r="AG229" s="8" t="s">
        <v>478</v>
      </c>
      <c r="AL229" s="8" t="s">
        <v>477</v>
      </c>
      <c r="AM229" s="8" t="s">
        <v>700</v>
      </c>
      <c r="AN229" s="9" t="s">
        <v>85</v>
      </c>
      <c r="AP229" s="2">
        <v>1</v>
      </c>
      <c r="AQ229" s="2">
        <v>0</v>
      </c>
      <c r="AR229" s="2">
        <v>1</v>
      </c>
      <c r="AS229" s="2">
        <v>0</v>
      </c>
      <c r="AT229" s="2">
        <v>0</v>
      </c>
      <c r="AU229" s="2">
        <v>0</v>
      </c>
      <c r="AV229" s="2">
        <v>0</v>
      </c>
      <c r="AW229" s="2">
        <v>0</v>
      </c>
      <c r="AX229" s="2">
        <v>0</v>
      </c>
      <c r="AY229" s="2">
        <v>0</v>
      </c>
      <c r="AZ229" s="2">
        <v>1</v>
      </c>
      <c r="BA229" s="9" t="s">
        <v>560</v>
      </c>
      <c r="BB229" s="9" t="s">
        <v>559</v>
      </c>
    </row>
    <row r="230" spans="1:54" ht="27.5" customHeight="1" x14ac:dyDescent="0.35">
      <c r="A230" s="2" t="s">
        <v>898</v>
      </c>
      <c r="B230" s="2" t="s">
        <v>623</v>
      </c>
      <c r="C230" s="11">
        <v>45284</v>
      </c>
      <c r="D230" s="3" t="s">
        <v>900</v>
      </c>
      <c r="E230" s="3" t="s">
        <v>29</v>
      </c>
      <c r="F230" s="3" t="s">
        <v>148</v>
      </c>
      <c r="G230" s="3" t="s">
        <v>172</v>
      </c>
      <c r="H230" s="3" t="s">
        <v>700</v>
      </c>
      <c r="I230" s="3" t="s">
        <v>704</v>
      </c>
      <c r="J230" s="4" t="s">
        <v>733</v>
      </c>
      <c r="K230" s="4" t="s">
        <v>735</v>
      </c>
      <c r="L230" s="4" t="s">
        <v>69</v>
      </c>
      <c r="M230" s="4" t="s">
        <v>1058</v>
      </c>
      <c r="N230" s="4" t="s">
        <v>555</v>
      </c>
      <c r="O230" s="5" t="s">
        <v>737</v>
      </c>
      <c r="P230" s="5" t="s">
        <v>738</v>
      </c>
      <c r="Q230" s="5" t="s">
        <v>1062</v>
      </c>
      <c r="R230" s="5" t="s">
        <v>1059</v>
      </c>
      <c r="S230" s="5" t="s">
        <v>712</v>
      </c>
      <c r="T230" s="6" t="s">
        <v>963</v>
      </c>
      <c r="U230" s="6" t="s">
        <v>935</v>
      </c>
      <c r="V230" s="6" t="s">
        <v>47</v>
      </c>
      <c r="W230" s="6">
        <v>37</v>
      </c>
      <c r="X230" s="6" t="s">
        <v>918</v>
      </c>
      <c r="Y230" s="6" t="s">
        <v>18</v>
      </c>
      <c r="Z230" s="6" t="s">
        <v>962</v>
      </c>
      <c r="AA230" s="6" t="s">
        <v>561</v>
      </c>
      <c r="AC230" s="6" t="s">
        <v>55</v>
      </c>
      <c r="AD230" s="7" t="s">
        <v>558</v>
      </c>
      <c r="AE230" s="7" t="s">
        <v>1053</v>
      </c>
      <c r="AF230" s="7" t="s">
        <v>79</v>
      </c>
      <c r="AG230" s="8" t="s">
        <v>478</v>
      </c>
      <c r="AL230" s="8" t="s">
        <v>477</v>
      </c>
      <c r="AM230" s="8" t="s">
        <v>700</v>
      </c>
      <c r="AN230" s="9" t="s">
        <v>85</v>
      </c>
      <c r="AP230" s="2">
        <v>1</v>
      </c>
      <c r="AQ230" s="2">
        <v>0</v>
      </c>
      <c r="AR230" s="2">
        <v>1</v>
      </c>
      <c r="AS230" s="2">
        <v>0</v>
      </c>
      <c r="AT230" s="2">
        <v>0</v>
      </c>
      <c r="AU230" s="2">
        <v>0</v>
      </c>
      <c r="AV230" s="2">
        <v>0</v>
      </c>
      <c r="AW230" s="2">
        <v>0</v>
      </c>
      <c r="AX230" s="2">
        <v>0</v>
      </c>
      <c r="AY230" s="2">
        <v>0</v>
      </c>
      <c r="AZ230" s="2">
        <v>1</v>
      </c>
      <c r="BA230" s="9" t="s">
        <v>560</v>
      </c>
      <c r="BB230" s="9" t="s">
        <v>559</v>
      </c>
    </row>
    <row r="231" spans="1:54" ht="27.5" customHeight="1" x14ac:dyDescent="0.35">
      <c r="A231" s="2" t="s">
        <v>1056</v>
      </c>
      <c r="B231" s="2" t="s">
        <v>623</v>
      </c>
      <c r="C231" s="11">
        <v>45285</v>
      </c>
      <c r="D231" s="3" t="s">
        <v>900</v>
      </c>
      <c r="E231" s="3" t="s">
        <v>29</v>
      </c>
      <c r="F231" s="3" t="s">
        <v>148</v>
      </c>
      <c r="G231" s="3" t="s">
        <v>172</v>
      </c>
      <c r="H231" s="3" t="s">
        <v>700</v>
      </c>
      <c r="I231" s="3" t="s">
        <v>704</v>
      </c>
      <c r="J231" s="4" t="s">
        <v>733</v>
      </c>
      <c r="K231" s="4" t="s">
        <v>735</v>
      </c>
      <c r="L231" s="4" t="s">
        <v>69</v>
      </c>
      <c r="M231" s="4" t="s">
        <v>1058</v>
      </c>
      <c r="N231" s="4" t="s">
        <v>555</v>
      </c>
      <c r="O231" s="5" t="s">
        <v>737</v>
      </c>
      <c r="P231" s="5" t="s">
        <v>738</v>
      </c>
      <c r="Q231" s="5" t="s">
        <v>1062</v>
      </c>
      <c r="R231" s="5" t="s">
        <v>1059</v>
      </c>
      <c r="S231" s="5" t="s">
        <v>712</v>
      </c>
      <c r="T231" s="6" t="s">
        <v>963</v>
      </c>
      <c r="U231" s="6" t="s">
        <v>935</v>
      </c>
      <c r="V231" s="6" t="s">
        <v>47</v>
      </c>
      <c r="W231" s="6">
        <v>37</v>
      </c>
      <c r="X231" s="6" t="s">
        <v>918</v>
      </c>
      <c r="Y231" s="6" t="s">
        <v>18</v>
      </c>
      <c r="Z231" s="6" t="s">
        <v>962</v>
      </c>
      <c r="AA231" s="6" t="s">
        <v>561</v>
      </c>
      <c r="AC231" s="6" t="s">
        <v>55</v>
      </c>
      <c r="AD231" s="7" t="s">
        <v>558</v>
      </c>
      <c r="AE231" s="7" t="s">
        <v>1053</v>
      </c>
      <c r="AF231" s="7" t="s">
        <v>79</v>
      </c>
      <c r="AG231" s="8" t="s">
        <v>478</v>
      </c>
      <c r="AL231" s="8" t="s">
        <v>477</v>
      </c>
      <c r="AM231" s="8" t="s">
        <v>700</v>
      </c>
      <c r="AN231" s="9" t="s">
        <v>85</v>
      </c>
      <c r="AP231" s="2">
        <v>1</v>
      </c>
      <c r="AQ231" s="2">
        <v>0</v>
      </c>
      <c r="AR231" s="2">
        <v>1</v>
      </c>
      <c r="AS231" s="2">
        <v>0</v>
      </c>
      <c r="AT231" s="2">
        <v>0</v>
      </c>
      <c r="AU231" s="2">
        <v>0</v>
      </c>
      <c r="AV231" s="2">
        <v>0</v>
      </c>
      <c r="AW231" s="2">
        <v>0</v>
      </c>
      <c r="AX231" s="2">
        <v>0</v>
      </c>
      <c r="AY231" s="2">
        <v>0</v>
      </c>
      <c r="AZ231" s="2">
        <v>1</v>
      </c>
      <c r="BA231" s="9" t="s">
        <v>560</v>
      </c>
      <c r="BB231" s="9" t="s">
        <v>559</v>
      </c>
    </row>
    <row r="232" spans="1:54" ht="27.5" customHeight="1" x14ac:dyDescent="0.35">
      <c r="A232" s="2" t="s">
        <v>1057</v>
      </c>
      <c r="B232" s="2" t="s">
        <v>623</v>
      </c>
      <c r="C232" s="11">
        <v>45286</v>
      </c>
      <c r="D232" s="3" t="s">
        <v>900</v>
      </c>
      <c r="E232" s="3" t="s">
        <v>29</v>
      </c>
      <c r="F232" s="3" t="s">
        <v>148</v>
      </c>
      <c r="G232" s="3" t="s">
        <v>172</v>
      </c>
      <c r="H232" s="3" t="s">
        <v>700</v>
      </c>
      <c r="I232" s="3" t="s">
        <v>704</v>
      </c>
      <c r="J232" s="4" t="s">
        <v>733</v>
      </c>
      <c r="K232" s="4" t="s">
        <v>735</v>
      </c>
      <c r="L232" s="4" t="s">
        <v>69</v>
      </c>
      <c r="M232" s="4" t="s">
        <v>1058</v>
      </c>
      <c r="N232" s="4" t="s">
        <v>555</v>
      </c>
      <c r="O232" s="5" t="s">
        <v>737</v>
      </c>
      <c r="P232" s="5" t="s">
        <v>738</v>
      </c>
      <c r="Q232" s="5" t="s">
        <v>1062</v>
      </c>
      <c r="R232" s="5" t="s">
        <v>1059</v>
      </c>
      <c r="S232" s="5" t="s">
        <v>712</v>
      </c>
      <c r="T232" s="6" t="s">
        <v>963</v>
      </c>
      <c r="U232" s="6" t="s">
        <v>935</v>
      </c>
      <c r="V232" s="6" t="s">
        <v>47</v>
      </c>
      <c r="W232" s="6">
        <v>37</v>
      </c>
      <c r="X232" s="6" t="s">
        <v>918</v>
      </c>
      <c r="Y232" s="6" t="s">
        <v>18</v>
      </c>
      <c r="Z232" s="6" t="s">
        <v>962</v>
      </c>
      <c r="AA232" s="6" t="s">
        <v>561</v>
      </c>
      <c r="AC232" s="6" t="s">
        <v>55</v>
      </c>
      <c r="AD232" s="7" t="s">
        <v>558</v>
      </c>
      <c r="AE232" s="7" t="s">
        <v>1053</v>
      </c>
      <c r="AF232" s="7" t="s">
        <v>79</v>
      </c>
      <c r="AG232" s="8" t="s">
        <v>478</v>
      </c>
      <c r="AL232" s="8" t="s">
        <v>477</v>
      </c>
      <c r="AM232" s="8" t="s">
        <v>700</v>
      </c>
      <c r="AN232" s="9" t="s">
        <v>85</v>
      </c>
      <c r="AP232" s="2">
        <v>1</v>
      </c>
      <c r="AQ232" s="2">
        <v>0</v>
      </c>
      <c r="AR232" s="2">
        <v>1</v>
      </c>
      <c r="AS232" s="2">
        <v>0</v>
      </c>
      <c r="AT232" s="2">
        <v>0</v>
      </c>
      <c r="AU232" s="2">
        <v>0</v>
      </c>
      <c r="AV232" s="2">
        <v>0</v>
      </c>
      <c r="AW232" s="2">
        <v>0</v>
      </c>
      <c r="AX232" s="2">
        <v>0</v>
      </c>
      <c r="AY232" s="2">
        <v>0</v>
      </c>
      <c r="AZ232" s="2">
        <v>1</v>
      </c>
      <c r="BA232" s="9" t="s">
        <v>560</v>
      </c>
      <c r="BB232" s="9" t="s">
        <v>559</v>
      </c>
    </row>
  </sheetData>
  <autoFilter ref="A2:BH232" xr:uid="{44066E00-3232-46C8-A247-E46E7FA14C00}">
    <sortState xmlns:xlrd2="http://schemas.microsoft.com/office/spreadsheetml/2017/richdata2" ref="A3:BH232">
      <sortCondition ref="A2:A232"/>
    </sortState>
  </autoFilter>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C1FA-93B6-4661-B462-5212394ABC1F}">
  <dimension ref="A3:H217"/>
  <sheetViews>
    <sheetView rightToLeft="1" zoomScale="70" zoomScaleNormal="70" workbookViewId="0">
      <selection activeCell="B41" sqref="B41"/>
    </sheetView>
  </sheetViews>
  <sheetFormatPr defaultRowHeight="14.5" x14ac:dyDescent="0.35"/>
  <cols>
    <col min="1" max="1" width="17" style="30" customWidth="1"/>
    <col min="2" max="2" width="32.1796875" style="18" customWidth="1"/>
    <col min="3" max="4" width="24.81640625" style="18" customWidth="1"/>
    <col min="5" max="5" width="17.6328125" style="18" customWidth="1"/>
    <col min="6" max="6" width="14.6328125" style="18" customWidth="1"/>
    <col min="7" max="8" width="14.26953125" style="18" customWidth="1"/>
    <col min="9" max="16384" width="8.7265625" style="18"/>
  </cols>
  <sheetData>
    <row r="3" spans="1:8" ht="29.5" customHeight="1" x14ac:dyDescent="0.35">
      <c r="A3" s="29" t="s">
        <v>1079</v>
      </c>
      <c r="B3" s="36" t="s">
        <v>1067</v>
      </c>
      <c r="C3" s="36"/>
      <c r="D3" s="36"/>
      <c r="E3" s="36"/>
      <c r="F3" s="36"/>
    </row>
    <row r="4" spans="1:8" x14ac:dyDescent="0.35">
      <c r="A4" s="30">
        <v>1</v>
      </c>
      <c r="B4" s="34" t="s">
        <v>1079</v>
      </c>
      <c r="C4" s="34"/>
      <c r="D4" s="34"/>
      <c r="E4" s="34"/>
      <c r="F4" s="34"/>
    </row>
    <row r="5" spans="1:8" x14ac:dyDescent="0.35">
      <c r="A5" s="30" t="s">
        <v>75</v>
      </c>
      <c r="B5" s="35" t="s">
        <v>1076</v>
      </c>
      <c r="C5" s="35"/>
      <c r="D5" s="35"/>
      <c r="E5" s="35"/>
      <c r="F5" s="35"/>
    </row>
    <row r="6" spans="1:8" s="19" customFormat="1" ht="33" customHeight="1" x14ac:dyDescent="0.35">
      <c r="A6" s="31"/>
      <c r="B6" s="20"/>
      <c r="C6" s="20" t="s">
        <v>899</v>
      </c>
      <c r="D6" s="20" t="s">
        <v>900</v>
      </c>
      <c r="E6" s="27" t="s">
        <v>64</v>
      </c>
      <c r="F6" s="27" t="s">
        <v>65</v>
      </c>
    </row>
    <row r="7" spans="1:8" x14ac:dyDescent="0.35">
      <c r="B7" s="21" t="s">
        <v>20</v>
      </c>
      <c r="C7" s="22">
        <f>COUNTIFS(data!D:D,stats!G7,data!L:L,stats!B7,data!B:B,"بيئة احتجاز",data!$J:$J,"فعل سلبي - كبح للناشطية")</f>
        <v>13</v>
      </c>
      <c r="D7" s="22">
        <f>COUNTIFS(data!D:D,stats!H7,data!L:L,stats!B7,data!B:B,"بيئة احتجاز",data!$J:$J,"فعل سلبي - كبح للناشطية")</f>
        <v>4</v>
      </c>
      <c r="E7" s="24">
        <f t="shared" ref="E7:E11" si="0">SUM(C7:D7)</f>
        <v>17</v>
      </c>
      <c r="F7" s="25">
        <f>E7/$E$10</f>
        <v>0.25</v>
      </c>
      <c r="G7" s="23" t="s">
        <v>899</v>
      </c>
      <c r="H7" s="23" t="s">
        <v>900</v>
      </c>
    </row>
    <row r="8" spans="1:8" x14ac:dyDescent="0.35">
      <c r="B8" s="21" t="s">
        <v>1061</v>
      </c>
      <c r="C8" s="22">
        <f>COUNTIFS(data!D:D,stats!G8,data!L:L,stats!B8,data!B:B,"بيئة احتجاز",data!$J:$J,"فعل سلبي - كبح للناشطية")</f>
        <v>19</v>
      </c>
      <c r="D8" s="22">
        <f>COUNTIFS(data!D:D,stats!H8,data!L:L,stats!B8,data!B:B,"بيئة احتجاز",data!$J:$J,"فعل سلبي - كبح للناشطية")</f>
        <v>1</v>
      </c>
      <c r="E8" s="24">
        <f t="shared" si="0"/>
        <v>20</v>
      </c>
      <c r="F8" s="25">
        <f>E8/$E$10</f>
        <v>0.29411764705882354</v>
      </c>
      <c r="G8" s="23" t="s">
        <v>899</v>
      </c>
      <c r="H8" s="23" t="s">
        <v>900</v>
      </c>
    </row>
    <row r="9" spans="1:8" x14ac:dyDescent="0.35">
      <c r="B9" s="21" t="s">
        <v>19</v>
      </c>
      <c r="C9" s="22">
        <f>COUNTIFS(data!D:D,stats!G9,data!L:L,stats!B9,data!B:B,"بيئة احتجاز",data!$J:$J,"فعل سلبي - كبح للناشطية")</f>
        <v>10</v>
      </c>
      <c r="D9" s="22">
        <f>COUNTIFS(data!D:D,stats!H9,data!L:L,stats!B9,data!B:B,"بيئة احتجاز",data!$J:$J,"فعل سلبي - كبح للناشطية")</f>
        <v>21</v>
      </c>
      <c r="E9" s="24">
        <f t="shared" si="0"/>
        <v>31</v>
      </c>
      <c r="F9" s="25">
        <f>E9/$E$10</f>
        <v>0.45588235294117646</v>
      </c>
      <c r="G9" s="23" t="s">
        <v>899</v>
      </c>
      <c r="H9" s="23" t="s">
        <v>900</v>
      </c>
    </row>
    <row r="10" spans="1:8" x14ac:dyDescent="0.35">
      <c r="B10" s="24" t="s">
        <v>64</v>
      </c>
      <c r="C10" s="24">
        <f>SUM(C7:C9)</f>
        <v>42</v>
      </c>
      <c r="D10" s="24">
        <f>SUM(D7:D9)</f>
        <v>26</v>
      </c>
      <c r="E10" s="26">
        <f t="shared" si="0"/>
        <v>68</v>
      </c>
      <c r="F10" s="25">
        <f>SUM(F7:F9)</f>
        <v>1</v>
      </c>
    </row>
    <row r="11" spans="1:8" x14ac:dyDescent="0.35">
      <c r="B11" s="24" t="s">
        <v>65</v>
      </c>
      <c r="C11" s="25">
        <f>C10/$E$10</f>
        <v>0.61764705882352944</v>
      </c>
      <c r="D11" s="25">
        <f>D10/$E$10</f>
        <v>0.38235294117647056</v>
      </c>
      <c r="E11" s="25">
        <f t="shared" si="0"/>
        <v>1</v>
      </c>
      <c r="F11" s="24"/>
    </row>
    <row r="13" spans="1:8" ht="29.5" customHeight="1" x14ac:dyDescent="0.35">
      <c r="A13" s="29" t="s">
        <v>1079</v>
      </c>
      <c r="B13" s="36" t="s">
        <v>1067</v>
      </c>
      <c r="C13" s="36"/>
      <c r="D13" s="36"/>
      <c r="E13" s="36"/>
      <c r="F13" s="36"/>
    </row>
    <row r="14" spans="1:8" x14ac:dyDescent="0.35">
      <c r="A14" s="30">
        <v>2</v>
      </c>
      <c r="B14" s="34" t="s">
        <v>1079</v>
      </c>
      <c r="C14" s="34"/>
      <c r="D14" s="34"/>
      <c r="E14" s="34"/>
      <c r="F14" s="34"/>
    </row>
    <row r="15" spans="1:8" x14ac:dyDescent="0.35">
      <c r="A15" s="30" t="s">
        <v>74</v>
      </c>
      <c r="B15" s="35" t="s">
        <v>1075</v>
      </c>
      <c r="C15" s="35"/>
      <c r="D15" s="35"/>
      <c r="E15" s="35"/>
      <c r="F15" s="35"/>
    </row>
    <row r="16" spans="1:8" s="19" customFormat="1" ht="33" customHeight="1" x14ac:dyDescent="0.35">
      <c r="A16" s="31"/>
      <c r="B16" s="20"/>
      <c r="C16" s="20" t="s">
        <v>899</v>
      </c>
      <c r="D16" s="20" t="s">
        <v>900</v>
      </c>
      <c r="E16" s="27" t="s">
        <v>64</v>
      </c>
      <c r="F16" s="27" t="s">
        <v>65</v>
      </c>
    </row>
    <row r="17" spans="1:8" x14ac:dyDescent="0.35">
      <c r="B17" s="21" t="s">
        <v>1059</v>
      </c>
      <c r="C17" s="22">
        <f>COUNTIFS(data!D:D,stats!G17,data!M:M,stats!B17,data!B:B,"بيئة احتجاز",data!$J:$J,"فعل سلبي - كبح للناشطية")</f>
        <v>35</v>
      </c>
      <c r="D17" s="22">
        <f>COUNTIFS(data!D:D,stats!H17,data!M:M,stats!B17,data!B:B,"بيئة احتجاز",data!$J:$J,"فعل سلبي - كبح للناشطية")</f>
        <v>26</v>
      </c>
      <c r="E17" s="24">
        <f t="shared" ref="E17:E20" si="1">SUM(C17:D17)</f>
        <v>61</v>
      </c>
      <c r="F17" s="25">
        <f>E17/$E$10</f>
        <v>0.8970588235294118</v>
      </c>
      <c r="G17" s="23" t="s">
        <v>899</v>
      </c>
      <c r="H17" s="23" t="s">
        <v>900</v>
      </c>
    </row>
    <row r="18" spans="1:8" x14ac:dyDescent="0.35">
      <c r="B18" s="21" t="s">
        <v>1060</v>
      </c>
      <c r="C18" s="22">
        <f>COUNTIFS(data!D:D,stats!G18,data!M:M,stats!B18,data!B:B,"بيئة احتجاز",data!$J:$J,"فعل سلبي - كبح للناشطية")</f>
        <v>7</v>
      </c>
      <c r="D18" s="22">
        <f>COUNTIFS(data!D:D,stats!H18,data!M:M,stats!B18,data!B:B,"بيئة احتجاز",data!$J:$J,"فعل سلبي - كبح للناشطية")</f>
        <v>0</v>
      </c>
      <c r="E18" s="24">
        <f t="shared" si="1"/>
        <v>7</v>
      </c>
      <c r="F18" s="25">
        <f>E18/$E$10</f>
        <v>0.10294117647058823</v>
      </c>
      <c r="G18" s="23" t="s">
        <v>899</v>
      </c>
      <c r="H18" s="23" t="s">
        <v>900</v>
      </c>
    </row>
    <row r="19" spans="1:8" x14ac:dyDescent="0.35">
      <c r="B19" s="24" t="s">
        <v>64</v>
      </c>
      <c r="C19" s="24">
        <f>SUM(C17:C18)</f>
        <v>42</v>
      </c>
      <c r="D19" s="24">
        <f>SUM(D17:D18)</f>
        <v>26</v>
      </c>
      <c r="E19" s="26">
        <f t="shared" si="1"/>
        <v>68</v>
      </c>
      <c r="F19" s="25">
        <f>SUM(F17:F18)</f>
        <v>1</v>
      </c>
    </row>
    <row r="20" spans="1:8" x14ac:dyDescent="0.35">
      <c r="B20" s="24" t="s">
        <v>65</v>
      </c>
      <c r="C20" s="25">
        <f>C19/$E$10</f>
        <v>0.61764705882352944</v>
      </c>
      <c r="D20" s="25">
        <f>D19/$E$10</f>
        <v>0.38235294117647056</v>
      </c>
      <c r="E20" s="25">
        <f t="shared" si="1"/>
        <v>1</v>
      </c>
      <c r="F20" s="24"/>
    </row>
    <row r="22" spans="1:8" ht="28" customHeight="1" x14ac:dyDescent="0.35">
      <c r="A22" s="29" t="s">
        <v>1079</v>
      </c>
      <c r="B22" s="36" t="s">
        <v>1067</v>
      </c>
      <c r="C22" s="36"/>
      <c r="D22" s="36"/>
      <c r="E22" s="36"/>
      <c r="F22" s="36"/>
    </row>
    <row r="23" spans="1:8" x14ac:dyDescent="0.35">
      <c r="A23" s="30">
        <v>3</v>
      </c>
      <c r="B23" s="34" t="s">
        <v>1079</v>
      </c>
      <c r="C23" s="34"/>
      <c r="D23" s="34"/>
      <c r="E23" s="34"/>
      <c r="F23" s="34"/>
    </row>
    <row r="24" spans="1:8" x14ac:dyDescent="0.35">
      <c r="A24" s="30" t="s">
        <v>1068</v>
      </c>
      <c r="B24" s="35" t="s">
        <v>1070</v>
      </c>
      <c r="C24" s="35"/>
      <c r="D24" s="35"/>
      <c r="E24" s="35"/>
      <c r="F24" s="35"/>
    </row>
    <row r="25" spans="1:8" s="19" customFormat="1" ht="33" customHeight="1" x14ac:dyDescent="0.35">
      <c r="A25" s="31"/>
      <c r="B25" s="20"/>
      <c r="C25" s="20" t="s">
        <v>899</v>
      </c>
      <c r="D25" s="20" t="s">
        <v>900</v>
      </c>
      <c r="E25" s="27" t="s">
        <v>64</v>
      </c>
      <c r="F25" s="27" t="s">
        <v>65</v>
      </c>
    </row>
    <row r="26" spans="1:8" x14ac:dyDescent="0.35">
      <c r="B26" s="21" t="s">
        <v>63</v>
      </c>
      <c r="C26" s="22">
        <f>COUNTIFS(data!D:D,stats!G26,data!F:F,stats!B26,data!B:B,"بيئة احتجاز",data!$J:$J,"فعل سلبي - كبح للناشطية")</f>
        <v>17</v>
      </c>
      <c r="D26" s="22">
        <f>COUNTIFS(data!D:D,stats!H26,data!F:F,stats!B26,data!B:B,"بيئة احتجاز",data!$J:$J,"فعل سلبي - كبح للناشطية")</f>
        <v>7</v>
      </c>
      <c r="E26" s="24">
        <f t="shared" ref="E26:E33" si="2">SUM(C26:D26)</f>
        <v>24</v>
      </c>
      <c r="F26" s="25">
        <f t="shared" ref="F26:F31" si="3">E26/$E$10</f>
        <v>0.35294117647058826</v>
      </c>
      <c r="G26" s="23" t="s">
        <v>899</v>
      </c>
      <c r="H26" s="23" t="s">
        <v>900</v>
      </c>
    </row>
    <row r="27" spans="1:8" x14ac:dyDescent="0.35">
      <c r="B27" s="21" t="s">
        <v>62</v>
      </c>
      <c r="C27" s="22">
        <f>COUNTIFS(data!D:D,stats!G27,data!F:F,stats!B27,data!B:B,"بيئة احتجاز",data!$J:$J,"فعل سلبي - كبح للناشطية")</f>
        <v>0</v>
      </c>
      <c r="D27" s="22">
        <f>COUNTIFS(data!D:D,stats!H27,data!F:F,stats!B27,data!B:B,"بيئة احتجاز",data!$J:$J,"فعل سلبي - كبح للناشطية")</f>
        <v>1</v>
      </c>
      <c r="E27" s="24">
        <f t="shared" si="2"/>
        <v>1</v>
      </c>
      <c r="F27" s="25">
        <f t="shared" si="3"/>
        <v>1.4705882352941176E-2</v>
      </c>
      <c r="G27" s="23" t="s">
        <v>899</v>
      </c>
      <c r="H27" s="23" t="s">
        <v>900</v>
      </c>
    </row>
    <row r="28" spans="1:8" x14ac:dyDescent="0.35">
      <c r="B28" s="21" t="s">
        <v>165</v>
      </c>
      <c r="C28" s="22">
        <f>COUNTIFS(data!D:D,stats!G28,data!F:F,stats!B28,data!B:B,"بيئة احتجاز",data!$J:$J,"فعل سلبي - كبح للناشطية")</f>
        <v>1</v>
      </c>
      <c r="D28" s="22">
        <f>COUNTIFS(data!D:D,stats!H28,data!F:F,stats!B28,data!B:B,"بيئة احتجاز",data!$J:$J,"فعل سلبي - كبح للناشطية")</f>
        <v>0</v>
      </c>
      <c r="E28" s="24">
        <f t="shared" si="2"/>
        <v>1</v>
      </c>
      <c r="F28" s="25">
        <f t="shared" si="3"/>
        <v>1.4705882352941176E-2</v>
      </c>
      <c r="G28" s="23" t="s">
        <v>899</v>
      </c>
      <c r="H28" s="23" t="s">
        <v>900</v>
      </c>
    </row>
    <row r="29" spans="1:8" x14ac:dyDescent="0.35">
      <c r="B29" s="21" t="s">
        <v>915</v>
      </c>
      <c r="C29" s="22">
        <f>COUNTIFS(data!D:D,stats!G29,data!F:F,stats!B29,data!B:B,"بيئة احتجاز",data!$J:$J,"فعل سلبي - كبح للناشطية")</f>
        <v>0</v>
      </c>
      <c r="D29" s="22">
        <f>COUNTIFS(data!D:D,stats!H29,data!F:F,stats!B29,data!B:B,"بيئة احتجاز",data!$J:$J,"فعل سلبي - كبح للناشطية")</f>
        <v>0</v>
      </c>
      <c r="E29" s="24">
        <f t="shared" si="2"/>
        <v>0</v>
      </c>
      <c r="F29" s="25">
        <f t="shared" si="3"/>
        <v>0</v>
      </c>
      <c r="G29" s="23" t="s">
        <v>899</v>
      </c>
      <c r="H29" s="23" t="s">
        <v>900</v>
      </c>
    </row>
    <row r="30" spans="1:8" x14ac:dyDescent="0.35">
      <c r="B30" s="21" t="s">
        <v>148</v>
      </c>
      <c r="C30" s="22">
        <f>COUNTIFS(data!D:D,stats!G30,data!F:F,stats!B30,data!B:B,"بيئة احتجاز",data!$J:$J,"فعل سلبي - كبح للناشطية")</f>
        <v>20</v>
      </c>
      <c r="D30" s="22">
        <f>COUNTIFS(data!D:D,stats!H30,data!F:F,stats!B30,data!B:B,"بيئة احتجاز",data!$J:$J,"فعل سلبي - كبح للناشطية")</f>
        <v>17</v>
      </c>
      <c r="E30" s="24">
        <f t="shared" si="2"/>
        <v>37</v>
      </c>
      <c r="F30" s="25">
        <f t="shared" si="3"/>
        <v>0.54411764705882348</v>
      </c>
      <c r="G30" s="23" t="s">
        <v>899</v>
      </c>
      <c r="H30" s="23" t="s">
        <v>900</v>
      </c>
    </row>
    <row r="31" spans="1:8" x14ac:dyDescent="0.35">
      <c r="B31" s="21" t="s">
        <v>914</v>
      </c>
      <c r="C31" s="22">
        <f>COUNTIFS(data!D:D,stats!G31,data!F:F,stats!B31,data!B:B,"بيئة احتجاز",data!$J:$J,"فعل سلبي - كبح للناشطية")</f>
        <v>4</v>
      </c>
      <c r="D31" s="22">
        <f>COUNTIFS(data!D:D,stats!H31,data!F:F,stats!B31,data!B:B,"بيئة احتجاز",data!$J:$J,"فعل سلبي - كبح للناشطية")</f>
        <v>1</v>
      </c>
      <c r="E31" s="24">
        <f t="shared" si="2"/>
        <v>5</v>
      </c>
      <c r="F31" s="25">
        <f t="shared" si="3"/>
        <v>7.3529411764705885E-2</v>
      </c>
      <c r="G31" s="23" t="s">
        <v>899</v>
      </c>
      <c r="H31" s="23" t="s">
        <v>900</v>
      </c>
    </row>
    <row r="32" spans="1:8" x14ac:dyDescent="0.35">
      <c r="B32" s="24" t="s">
        <v>64</v>
      </c>
      <c r="C32" s="24">
        <f>SUM(C26:C31)</f>
        <v>42</v>
      </c>
      <c r="D32" s="24">
        <f>SUM(D26:D31)</f>
        <v>26</v>
      </c>
      <c r="E32" s="26">
        <f t="shared" si="2"/>
        <v>68</v>
      </c>
      <c r="F32" s="25">
        <f>SUM(F26:F31)</f>
        <v>1</v>
      </c>
    </row>
    <row r="33" spans="1:8" x14ac:dyDescent="0.35">
      <c r="B33" s="24" t="s">
        <v>65</v>
      </c>
      <c r="C33" s="25">
        <f>C32/$E$10</f>
        <v>0.61764705882352944</v>
      </c>
      <c r="D33" s="25">
        <f>D32/$E$10</f>
        <v>0.38235294117647056</v>
      </c>
      <c r="E33" s="25">
        <f t="shared" si="2"/>
        <v>1</v>
      </c>
      <c r="F33" s="24"/>
    </row>
    <row r="35" spans="1:8" ht="28.5" customHeight="1" x14ac:dyDescent="0.35">
      <c r="A35" s="29" t="s">
        <v>1079</v>
      </c>
      <c r="B35" s="36" t="s">
        <v>1067</v>
      </c>
      <c r="C35" s="36"/>
      <c r="D35" s="36"/>
      <c r="E35" s="36"/>
      <c r="F35" s="36"/>
    </row>
    <row r="36" spans="1:8" x14ac:dyDescent="0.35">
      <c r="A36" s="30">
        <v>4</v>
      </c>
      <c r="B36" s="34" t="s">
        <v>1079</v>
      </c>
      <c r="C36" s="34"/>
      <c r="D36" s="34"/>
      <c r="E36" s="34"/>
      <c r="F36" s="34"/>
    </row>
    <row r="37" spans="1:8" x14ac:dyDescent="0.35">
      <c r="A37" s="30" t="s">
        <v>68</v>
      </c>
      <c r="B37" s="35" t="s">
        <v>1074</v>
      </c>
      <c r="C37" s="35"/>
      <c r="D37" s="35"/>
      <c r="E37" s="35"/>
      <c r="F37" s="35"/>
    </row>
    <row r="38" spans="1:8" s="19" customFormat="1" ht="33" customHeight="1" x14ac:dyDescent="0.35">
      <c r="A38" s="31"/>
      <c r="B38" s="20"/>
      <c r="C38" s="20" t="s">
        <v>899</v>
      </c>
      <c r="D38" s="20" t="s">
        <v>900</v>
      </c>
      <c r="E38" s="27" t="s">
        <v>64</v>
      </c>
      <c r="F38" s="27" t="s">
        <v>65</v>
      </c>
    </row>
    <row r="39" spans="1:8" x14ac:dyDescent="0.35">
      <c r="B39" s="21" t="s">
        <v>11</v>
      </c>
      <c r="C39" s="22">
        <f>COUNTIFS(data!D:D,stats!G39,data!E:E,stats!B39,data!B:B,"بيئة احتجاز",data!$J:$J,"فعل سلبي - كبح للناشطية")</f>
        <v>12</v>
      </c>
      <c r="D39" s="22">
        <f>COUNTIFS(data!D:D,stats!H39,data!E:E,stats!B39,data!B:B,"بيئة احتجاز",data!$J:$J,"فعل سلبي - كبح للناشطية")</f>
        <v>4</v>
      </c>
      <c r="E39" s="24">
        <f t="shared" ref="E39:E67" si="4">SUM(C39:D39)</f>
        <v>16</v>
      </c>
      <c r="F39" s="25">
        <f>E39/$E$10</f>
        <v>0.23529411764705882</v>
      </c>
      <c r="G39" s="23" t="s">
        <v>899</v>
      </c>
      <c r="H39" s="23" t="s">
        <v>900</v>
      </c>
    </row>
    <row r="40" spans="1:8" x14ac:dyDescent="0.35">
      <c r="B40" s="21" t="s">
        <v>18</v>
      </c>
      <c r="C40" s="22">
        <f>COUNTIFS(data!D:D,stats!G40,data!E:E,stats!B40,data!B:B,"بيئة احتجاز",data!$J:$J,"فعل سلبي - كبح للناشطية")</f>
        <v>0</v>
      </c>
      <c r="D40" s="22">
        <f>COUNTIFS(data!D:D,stats!H40,data!E:E,stats!B40,data!B:B,"بيئة احتجاز",data!$J:$J,"فعل سلبي - كبح للناشطية")</f>
        <v>1</v>
      </c>
      <c r="E40" s="24">
        <f t="shared" si="4"/>
        <v>1</v>
      </c>
      <c r="F40" s="25">
        <f t="shared" ref="F40:F65" si="5">E40/$E$10</f>
        <v>1.4705882352941176E-2</v>
      </c>
      <c r="G40" s="23" t="s">
        <v>899</v>
      </c>
      <c r="H40" s="23" t="s">
        <v>900</v>
      </c>
    </row>
    <row r="41" spans="1:8" x14ac:dyDescent="0.35">
      <c r="B41" s="21" t="s">
        <v>22</v>
      </c>
      <c r="C41" s="22">
        <f>COUNTIFS(data!D:D,stats!G41,data!E:E,stats!B41,data!B:B,"بيئة احتجاز",data!$J:$J,"فعل سلبي - كبح للناشطية")</f>
        <v>5</v>
      </c>
      <c r="D41" s="22">
        <f>COUNTIFS(data!D:D,stats!H41,data!E:E,stats!B41,data!B:B,"بيئة احتجاز",data!$J:$J,"فعل سلبي - كبح للناشطية")</f>
        <v>2</v>
      </c>
      <c r="E41" s="24">
        <f t="shared" si="4"/>
        <v>7</v>
      </c>
      <c r="F41" s="25">
        <f t="shared" si="5"/>
        <v>0.10294117647058823</v>
      </c>
      <c r="G41" s="23" t="s">
        <v>899</v>
      </c>
      <c r="H41" s="23" t="s">
        <v>900</v>
      </c>
    </row>
    <row r="42" spans="1:8" x14ac:dyDescent="0.35">
      <c r="B42" s="21" t="s">
        <v>17</v>
      </c>
      <c r="C42" s="22">
        <f>COUNTIFS(data!D:D,stats!G42,data!E:E,stats!B42,data!B:B,"بيئة احتجاز",data!$J:$J,"فعل سلبي - كبح للناشطية")</f>
        <v>0</v>
      </c>
      <c r="D42" s="22">
        <f>COUNTIFS(data!D:D,stats!H42,data!E:E,stats!B42,data!B:B,"بيئة احتجاز",data!$J:$J,"فعل سلبي - كبح للناشطية")</f>
        <v>1</v>
      </c>
      <c r="E42" s="24">
        <f t="shared" si="4"/>
        <v>1</v>
      </c>
      <c r="F42" s="25">
        <f t="shared" si="5"/>
        <v>1.4705882352941176E-2</v>
      </c>
      <c r="G42" s="23" t="s">
        <v>899</v>
      </c>
      <c r="H42" s="23" t="s">
        <v>900</v>
      </c>
    </row>
    <row r="43" spans="1:8" x14ac:dyDescent="0.35">
      <c r="B43" s="21" t="s">
        <v>904</v>
      </c>
      <c r="C43" s="22">
        <f>COUNTIFS(data!D:D,stats!G43,data!E:E,stats!B43,data!B:B,"بيئة احتجاز",data!$J:$J,"فعل سلبي - كبح للناشطية")</f>
        <v>0</v>
      </c>
      <c r="D43" s="22">
        <f>COUNTIFS(data!D:D,stats!H43,data!E:E,stats!B43,data!B:B,"بيئة احتجاز",data!$J:$J,"فعل سلبي - كبح للناشطية")</f>
        <v>0</v>
      </c>
      <c r="E43" s="24">
        <f t="shared" si="4"/>
        <v>0</v>
      </c>
      <c r="F43" s="25">
        <f t="shared" si="5"/>
        <v>0</v>
      </c>
      <c r="G43" s="23" t="s">
        <v>899</v>
      </c>
      <c r="H43" s="23" t="s">
        <v>900</v>
      </c>
    </row>
    <row r="44" spans="1:8" x14ac:dyDescent="0.35">
      <c r="B44" s="21" t="s">
        <v>26</v>
      </c>
      <c r="C44" s="22">
        <f>COUNTIFS(data!D:D,stats!G44,data!E:E,stats!B44,data!B:B,"بيئة احتجاز",data!$J:$J,"فعل سلبي - كبح للناشطية")</f>
        <v>1</v>
      </c>
      <c r="D44" s="22">
        <f>COUNTIFS(data!D:D,stats!H44,data!E:E,stats!B44,data!B:B,"بيئة احتجاز",data!$J:$J,"فعل سلبي - كبح للناشطية")</f>
        <v>0</v>
      </c>
      <c r="E44" s="24">
        <f t="shared" si="4"/>
        <v>1</v>
      </c>
      <c r="F44" s="25">
        <f t="shared" si="5"/>
        <v>1.4705882352941176E-2</v>
      </c>
      <c r="G44" s="23" t="s">
        <v>899</v>
      </c>
      <c r="H44" s="23" t="s">
        <v>900</v>
      </c>
    </row>
    <row r="45" spans="1:8" x14ac:dyDescent="0.35">
      <c r="B45" s="21" t="s">
        <v>13</v>
      </c>
      <c r="C45" s="22">
        <f>COUNTIFS(data!D:D,stats!G45,data!E:E,stats!B45,data!B:B,"بيئة احتجاز",data!$J:$J,"فعل سلبي - كبح للناشطية")</f>
        <v>0</v>
      </c>
      <c r="D45" s="22">
        <f>COUNTIFS(data!D:D,stats!H45,data!E:E,stats!B45,data!B:B,"بيئة احتجاز",data!$J:$J,"فعل سلبي - كبح للناشطية")</f>
        <v>0</v>
      </c>
      <c r="E45" s="24">
        <f t="shared" si="4"/>
        <v>0</v>
      </c>
      <c r="F45" s="25">
        <f t="shared" si="5"/>
        <v>0</v>
      </c>
      <c r="G45" s="23" t="s">
        <v>899</v>
      </c>
      <c r="H45" s="23" t="s">
        <v>900</v>
      </c>
    </row>
    <row r="46" spans="1:8" x14ac:dyDescent="0.35">
      <c r="B46" s="21" t="s">
        <v>32</v>
      </c>
      <c r="C46" s="22">
        <f>COUNTIFS(data!D:D,stats!G46,data!E:E,stats!B46,data!B:B,"بيئة احتجاز",data!$J:$J,"فعل سلبي - كبح للناشطية")</f>
        <v>0</v>
      </c>
      <c r="D46" s="22">
        <f>COUNTIFS(data!D:D,stats!H46,data!E:E,stats!B46,data!B:B,"بيئة احتجاز",data!$J:$J,"فعل سلبي - كبح للناشطية")</f>
        <v>0</v>
      </c>
      <c r="E46" s="24">
        <f t="shared" si="4"/>
        <v>0</v>
      </c>
      <c r="F46" s="25">
        <f t="shared" si="5"/>
        <v>0</v>
      </c>
      <c r="G46" s="23" t="s">
        <v>899</v>
      </c>
      <c r="H46" s="23" t="s">
        <v>900</v>
      </c>
    </row>
    <row r="47" spans="1:8" x14ac:dyDescent="0.35">
      <c r="B47" s="21" t="s">
        <v>40</v>
      </c>
      <c r="C47" s="22">
        <f>COUNTIFS(data!D:D,stats!G47,data!E:E,stats!B47,data!B:B,"بيئة احتجاز",data!$J:$J,"فعل سلبي - كبح للناشطية")</f>
        <v>0</v>
      </c>
      <c r="D47" s="22">
        <f>COUNTIFS(data!D:D,stats!H47,data!E:E,stats!B47,data!B:B,"بيئة احتجاز",data!$J:$J,"فعل سلبي - كبح للناشطية")</f>
        <v>0</v>
      </c>
      <c r="E47" s="24">
        <f t="shared" si="4"/>
        <v>0</v>
      </c>
      <c r="F47" s="25">
        <f t="shared" si="5"/>
        <v>0</v>
      </c>
      <c r="G47" s="23" t="s">
        <v>899</v>
      </c>
      <c r="H47" s="23" t="s">
        <v>900</v>
      </c>
    </row>
    <row r="48" spans="1:8" x14ac:dyDescent="0.35">
      <c r="B48" s="21" t="s">
        <v>16</v>
      </c>
      <c r="C48" s="22">
        <f>COUNTIFS(data!D:D,stats!G48,data!E:E,stats!B48,data!B:B,"بيئة احتجاز",data!$J:$J,"فعل سلبي - كبح للناشطية")</f>
        <v>0</v>
      </c>
      <c r="D48" s="22">
        <f>COUNTIFS(data!D:D,stats!H48,data!E:E,stats!B48,data!B:B,"بيئة احتجاز",data!$J:$J,"فعل سلبي - كبح للناشطية")</f>
        <v>0</v>
      </c>
      <c r="E48" s="24">
        <f t="shared" si="4"/>
        <v>0</v>
      </c>
      <c r="F48" s="25">
        <f t="shared" si="5"/>
        <v>0</v>
      </c>
      <c r="G48" s="23" t="s">
        <v>899</v>
      </c>
      <c r="H48" s="23" t="s">
        <v>900</v>
      </c>
    </row>
    <row r="49" spans="2:8" x14ac:dyDescent="0.35">
      <c r="B49" s="21" t="s">
        <v>14</v>
      </c>
      <c r="C49" s="22">
        <f>COUNTIFS(data!D:D,stats!G49,data!E:E,stats!B49,data!B:B,"بيئة احتجاز",data!$J:$J,"فعل سلبي - كبح للناشطية")</f>
        <v>3</v>
      </c>
      <c r="D49" s="22">
        <f>COUNTIFS(data!D:D,stats!H49,data!E:E,stats!B49,data!B:B,"بيئة احتجاز",data!$J:$J,"فعل سلبي - كبح للناشطية")</f>
        <v>0</v>
      </c>
      <c r="E49" s="24">
        <f t="shared" si="4"/>
        <v>3</v>
      </c>
      <c r="F49" s="25">
        <f t="shared" si="5"/>
        <v>4.4117647058823532E-2</v>
      </c>
      <c r="G49" s="23" t="s">
        <v>899</v>
      </c>
      <c r="H49" s="23" t="s">
        <v>900</v>
      </c>
    </row>
    <row r="50" spans="2:8" x14ac:dyDescent="0.35">
      <c r="B50" s="21" t="s">
        <v>15</v>
      </c>
      <c r="C50" s="22">
        <f>COUNTIFS(data!D:D,stats!G50,data!E:E,stats!B50,data!B:B,"بيئة احتجاز",data!$J:$J,"فعل سلبي - كبح للناشطية")</f>
        <v>13</v>
      </c>
      <c r="D50" s="22">
        <f>COUNTIFS(data!D:D,stats!H50,data!E:E,stats!B50,data!B:B,"بيئة احتجاز",data!$J:$J,"فعل سلبي - كبح للناشطية")</f>
        <v>14</v>
      </c>
      <c r="E50" s="24">
        <f t="shared" si="4"/>
        <v>27</v>
      </c>
      <c r="F50" s="25">
        <f t="shared" si="5"/>
        <v>0.39705882352941174</v>
      </c>
      <c r="G50" s="23" t="s">
        <v>899</v>
      </c>
      <c r="H50" s="23" t="s">
        <v>900</v>
      </c>
    </row>
    <row r="51" spans="2:8" x14ac:dyDescent="0.35">
      <c r="B51" s="21" t="s">
        <v>23</v>
      </c>
      <c r="C51" s="22">
        <f>COUNTIFS(data!D:D,stats!G51,data!E:E,stats!B51,data!B:B,"بيئة احتجاز",data!$J:$J,"فعل سلبي - كبح للناشطية")</f>
        <v>0</v>
      </c>
      <c r="D51" s="22">
        <f>COUNTIFS(data!D:D,stats!H51,data!E:E,stats!B51,data!B:B,"بيئة احتجاز",data!$J:$J,"فعل سلبي - كبح للناشطية")</f>
        <v>0</v>
      </c>
      <c r="E51" s="24">
        <f t="shared" si="4"/>
        <v>0</v>
      </c>
      <c r="F51" s="25">
        <f t="shared" si="5"/>
        <v>0</v>
      </c>
      <c r="G51" s="23" t="s">
        <v>899</v>
      </c>
      <c r="H51" s="23" t="s">
        <v>900</v>
      </c>
    </row>
    <row r="52" spans="2:8" x14ac:dyDescent="0.35">
      <c r="B52" s="21" t="s">
        <v>21</v>
      </c>
      <c r="C52" s="22">
        <f>COUNTIFS(data!D:D,stats!G52,data!E:E,stats!B52,data!B:B,"بيئة احتجاز",data!$J:$J,"فعل سلبي - كبح للناشطية")</f>
        <v>0</v>
      </c>
      <c r="D52" s="22">
        <f>COUNTIFS(data!D:D,stats!H52,data!E:E,stats!B52,data!B:B,"بيئة احتجاز",data!$J:$J,"فعل سلبي - كبح للناشطية")</f>
        <v>1</v>
      </c>
      <c r="E52" s="24">
        <f t="shared" si="4"/>
        <v>1</v>
      </c>
      <c r="F52" s="25">
        <f t="shared" si="5"/>
        <v>1.4705882352941176E-2</v>
      </c>
      <c r="G52" s="23" t="s">
        <v>899</v>
      </c>
      <c r="H52" s="23" t="s">
        <v>900</v>
      </c>
    </row>
    <row r="53" spans="2:8" x14ac:dyDescent="0.35">
      <c r="B53" s="21" t="s">
        <v>29</v>
      </c>
      <c r="C53" s="22">
        <f>COUNTIFS(data!D:D,stats!G53,data!E:E,stats!B53,data!B:B,"بيئة احتجاز",data!$J:$J,"فعل سلبي - كبح للناشطية")</f>
        <v>4</v>
      </c>
      <c r="D53" s="22">
        <f>COUNTIFS(data!D:D,stats!H53,data!E:E,stats!B53,data!B:B,"بيئة احتجاز",data!$J:$J,"فعل سلبي - كبح للناشطية")</f>
        <v>2</v>
      </c>
      <c r="E53" s="24">
        <f t="shared" si="4"/>
        <v>6</v>
      </c>
      <c r="F53" s="25">
        <f t="shared" si="5"/>
        <v>8.8235294117647065E-2</v>
      </c>
      <c r="G53" s="23" t="s">
        <v>899</v>
      </c>
      <c r="H53" s="23" t="s">
        <v>900</v>
      </c>
    </row>
    <row r="54" spans="2:8" x14ac:dyDescent="0.35">
      <c r="B54" s="21" t="s">
        <v>30</v>
      </c>
      <c r="C54" s="22">
        <f>COUNTIFS(data!D:D,stats!G54,data!E:E,stats!B54,data!B:B,"بيئة احتجاز",data!$J:$J,"فعل سلبي - كبح للناشطية")</f>
        <v>0</v>
      </c>
      <c r="D54" s="22">
        <f>COUNTIFS(data!D:D,stats!H54,data!E:E,stats!B54,data!B:B,"بيئة احتجاز",data!$J:$J,"فعل سلبي - كبح للناشطية")</f>
        <v>0</v>
      </c>
      <c r="E54" s="24">
        <f t="shared" si="4"/>
        <v>0</v>
      </c>
      <c r="F54" s="25">
        <f t="shared" si="5"/>
        <v>0</v>
      </c>
      <c r="G54" s="23" t="s">
        <v>899</v>
      </c>
      <c r="H54" s="23" t="s">
        <v>900</v>
      </c>
    </row>
    <row r="55" spans="2:8" x14ac:dyDescent="0.35">
      <c r="B55" s="21" t="s">
        <v>27</v>
      </c>
      <c r="C55" s="22">
        <f>COUNTIFS(data!D:D,stats!G55,data!E:E,stats!B55,data!B:B,"بيئة احتجاز",data!$J:$J,"فعل سلبي - كبح للناشطية")</f>
        <v>0</v>
      </c>
      <c r="D55" s="22">
        <f>COUNTIFS(data!D:D,stats!H55,data!E:E,stats!B55,data!B:B,"بيئة احتجاز",data!$J:$J,"فعل سلبي - كبح للناشطية")</f>
        <v>0</v>
      </c>
      <c r="E55" s="24">
        <f t="shared" si="4"/>
        <v>0</v>
      </c>
      <c r="F55" s="25">
        <f t="shared" si="5"/>
        <v>0</v>
      </c>
      <c r="G55" s="23" t="s">
        <v>899</v>
      </c>
      <c r="H55" s="23" t="s">
        <v>900</v>
      </c>
    </row>
    <row r="56" spans="2:8" x14ac:dyDescent="0.35">
      <c r="B56" s="21" t="s">
        <v>36</v>
      </c>
      <c r="C56" s="22">
        <f>COUNTIFS(data!D:D,stats!G56,data!E:E,stats!B56,data!B:B,"بيئة احتجاز",data!$J:$J,"فعل سلبي - كبح للناشطية")</f>
        <v>0</v>
      </c>
      <c r="D56" s="22">
        <f>COUNTIFS(data!D:D,stats!H56,data!E:E,stats!B56,data!B:B,"بيئة احتجاز",data!$J:$J,"فعل سلبي - كبح للناشطية")</f>
        <v>0</v>
      </c>
      <c r="E56" s="24">
        <f t="shared" si="4"/>
        <v>0</v>
      </c>
      <c r="F56" s="25">
        <f t="shared" si="5"/>
        <v>0</v>
      </c>
      <c r="G56" s="23" t="s">
        <v>899</v>
      </c>
      <c r="H56" s="23" t="s">
        <v>900</v>
      </c>
    </row>
    <row r="57" spans="2:8" x14ac:dyDescent="0.35">
      <c r="B57" s="21" t="s">
        <v>12</v>
      </c>
      <c r="C57" s="22">
        <f>COUNTIFS(data!D:D,stats!G57,data!E:E,stats!B57,data!B:B,"بيئة احتجاز",data!$J:$J,"فعل سلبي - كبح للناشطية")</f>
        <v>0</v>
      </c>
      <c r="D57" s="22">
        <f>COUNTIFS(data!D:D,stats!H57,data!E:E,stats!B57,data!B:B,"بيئة احتجاز",data!$J:$J,"فعل سلبي - كبح للناشطية")</f>
        <v>0</v>
      </c>
      <c r="E57" s="24">
        <f t="shared" si="4"/>
        <v>0</v>
      </c>
      <c r="F57" s="25">
        <f t="shared" si="5"/>
        <v>0</v>
      </c>
      <c r="G57" s="23" t="s">
        <v>899</v>
      </c>
      <c r="H57" s="23" t="s">
        <v>900</v>
      </c>
    </row>
    <row r="58" spans="2:8" x14ac:dyDescent="0.35">
      <c r="B58" s="21" t="s">
        <v>28</v>
      </c>
      <c r="C58" s="22">
        <f>COUNTIFS(data!D:D,stats!G58,data!E:E,stats!B58,data!B:B,"بيئة احتجاز",data!$J:$J,"فعل سلبي - كبح للناشطية")</f>
        <v>1</v>
      </c>
      <c r="D58" s="22">
        <f>COUNTIFS(data!D:D,stats!H58,data!E:E,stats!B58,data!B:B,"بيئة احتجاز",data!$J:$J,"فعل سلبي - كبح للناشطية")</f>
        <v>0</v>
      </c>
      <c r="E58" s="24">
        <f t="shared" si="4"/>
        <v>1</v>
      </c>
      <c r="F58" s="25">
        <f t="shared" si="5"/>
        <v>1.4705882352941176E-2</v>
      </c>
      <c r="G58" s="23" t="s">
        <v>899</v>
      </c>
      <c r="H58" s="23" t="s">
        <v>900</v>
      </c>
    </row>
    <row r="59" spans="2:8" x14ac:dyDescent="0.35">
      <c r="B59" s="21" t="s">
        <v>37</v>
      </c>
      <c r="C59" s="22">
        <f>COUNTIFS(data!D:D,stats!G59,data!E:E,stats!B59,data!B:B,"بيئة احتجاز",data!$J:$J,"فعل سلبي - كبح للناشطية")</f>
        <v>0</v>
      </c>
      <c r="D59" s="22">
        <f>COUNTIFS(data!D:D,stats!H59,data!E:E,stats!B59,data!B:B,"بيئة احتجاز",data!$J:$J,"فعل سلبي - كبح للناشطية")</f>
        <v>0</v>
      </c>
      <c r="E59" s="24">
        <f t="shared" si="4"/>
        <v>0</v>
      </c>
      <c r="F59" s="25">
        <f t="shared" si="5"/>
        <v>0</v>
      </c>
      <c r="G59" s="23" t="s">
        <v>899</v>
      </c>
      <c r="H59" s="23" t="s">
        <v>900</v>
      </c>
    </row>
    <row r="60" spans="2:8" x14ac:dyDescent="0.35">
      <c r="B60" s="21" t="s">
        <v>31</v>
      </c>
      <c r="C60" s="22">
        <f>COUNTIFS(data!D:D,stats!G60,data!E:E,stats!B60,data!B:B,"بيئة احتجاز",data!$J:$J,"فعل سلبي - كبح للناشطية")</f>
        <v>0</v>
      </c>
      <c r="D60" s="22">
        <f>COUNTIFS(data!D:D,stats!H60,data!E:E,stats!B60,data!B:B,"بيئة احتجاز",data!$J:$J,"فعل سلبي - كبح للناشطية")</f>
        <v>0</v>
      </c>
      <c r="E60" s="24">
        <f t="shared" si="4"/>
        <v>0</v>
      </c>
      <c r="F60" s="25">
        <f t="shared" si="5"/>
        <v>0</v>
      </c>
      <c r="G60" s="23" t="s">
        <v>899</v>
      </c>
      <c r="H60" s="23" t="s">
        <v>900</v>
      </c>
    </row>
    <row r="61" spans="2:8" x14ac:dyDescent="0.35">
      <c r="B61" s="21" t="s">
        <v>24</v>
      </c>
      <c r="C61" s="22">
        <f>COUNTIFS(data!D:D,stats!G61,data!E:E,stats!B61,data!B:B,"بيئة احتجاز",data!$J:$J,"فعل سلبي - كبح للناشطية")</f>
        <v>0</v>
      </c>
      <c r="D61" s="22">
        <f>COUNTIFS(data!D:D,stats!H61,data!E:E,stats!B61,data!B:B,"بيئة احتجاز",data!$J:$J,"فعل سلبي - كبح للناشطية")</f>
        <v>0</v>
      </c>
      <c r="E61" s="24">
        <f t="shared" si="4"/>
        <v>0</v>
      </c>
      <c r="F61" s="25">
        <f t="shared" si="5"/>
        <v>0</v>
      </c>
      <c r="G61" s="23" t="s">
        <v>899</v>
      </c>
      <c r="H61" s="23" t="s">
        <v>900</v>
      </c>
    </row>
    <row r="62" spans="2:8" x14ac:dyDescent="0.35">
      <c r="B62" s="21" t="s">
        <v>38</v>
      </c>
      <c r="C62" s="22">
        <f>COUNTIFS(data!D:D,stats!G62,data!E:E,stats!B62,data!B:B,"بيئة احتجاز",data!$J:$J,"فعل سلبي - كبح للناشطية")</f>
        <v>0</v>
      </c>
      <c r="D62" s="22">
        <f>COUNTIFS(data!D:D,stats!H62,data!E:E,stats!B62,data!B:B,"بيئة احتجاز",data!$J:$J,"فعل سلبي - كبح للناشطية")</f>
        <v>0</v>
      </c>
      <c r="E62" s="24">
        <f t="shared" si="4"/>
        <v>0</v>
      </c>
      <c r="F62" s="25">
        <f t="shared" si="5"/>
        <v>0</v>
      </c>
      <c r="G62" s="23" t="s">
        <v>899</v>
      </c>
      <c r="H62" s="23" t="s">
        <v>900</v>
      </c>
    </row>
    <row r="63" spans="2:8" x14ac:dyDescent="0.35">
      <c r="B63" s="21" t="s">
        <v>39</v>
      </c>
      <c r="C63" s="22">
        <f>COUNTIFS(data!D:D,stats!G63,data!E:E,stats!B63,data!B:B,"بيئة احتجاز",data!$J:$J,"فعل سلبي - كبح للناشطية")</f>
        <v>0</v>
      </c>
      <c r="D63" s="22">
        <f>COUNTIFS(data!D:D,stats!H63,data!E:E,stats!B63,data!B:B,"بيئة احتجاز",data!$J:$J,"فعل سلبي - كبح للناشطية")</f>
        <v>1</v>
      </c>
      <c r="E63" s="24">
        <f t="shared" si="4"/>
        <v>1</v>
      </c>
      <c r="F63" s="25">
        <f t="shared" si="5"/>
        <v>1.4705882352941176E-2</v>
      </c>
      <c r="G63" s="23" t="s">
        <v>899</v>
      </c>
      <c r="H63" s="23" t="s">
        <v>900</v>
      </c>
    </row>
    <row r="64" spans="2:8" x14ac:dyDescent="0.35">
      <c r="B64" s="21" t="s">
        <v>41</v>
      </c>
      <c r="C64" s="22">
        <f>COUNTIFS(data!D:D,stats!G64,data!E:E,stats!B64,data!B:B,"بيئة احتجاز",data!$J:$J,"فعل سلبي - كبح للناشطية")</f>
        <v>0</v>
      </c>
      <c r="D64" s="22">
        <f>COUNTIFS(data!D:D,stats!H64,data!E:E,stats!B64,data!B:B,"بيئة احتجاز",data!$J:$J,"فعل سلبي - كبح للناشطية")</f>
        <v>0</v>
      </c>
      <c r="E64" s="24">
        <f t="shared" si="4"/>
        <v>0</v>
      </c>
      <c r="F64" s="25">
        <f t="shared" si="5"/>
        <v>0</v>
      </c>
      <c r="G64" s="23" t="s">
        <v>899</v>
      </c>
      <c r="H64" s="23" t="s">
        <v>900</v>
      </c>
    </row>
    <row r="65" spans="1:8" x14ac:dyDescent="0.35">
      <c r="B65" s="21" t="s">
        <v>25</v>
      </c>
      <c r="C65" s="22">
        <f>COUNTIFS(data!D:D,stats!G65,data!E:E,stats!B65,data!B:B,"بيئة احتجاز",data!$J:$J,"فعل سلبي - كبح للناشطية")</f>
        <v>3</v>
      </c>
      <c r="D65" s="22">
        <f>COUNTIFS(data!D:D,stats!H65,data!E:E,stats!B65,data!B:B,"بيئة احتجاز",data!$J:$J,"فعل سلبي - كبح للناشطية")</f>
        <v>0</v>
      </c>
      <c r="E65" s="24">
        <f t="shared" si="4"/>
        <v>3</v>
      </c>
      <c r="F65" s="25">
        <f t="shared" si="5"/>
        <v>4.4117647058823532E-2</v>
      </c>
      <c r="G65" s="23" t="s">
        <v>899</v>
      </c>
      <c r="H65" s="23" t="s">
        <v>900</v>
      </c>
    </row>
    <row r="66" spans="1:8" x14ac:dyDescent="0.35">
      <c r="B66" s="24" t="s">
        <v>64</v>
      </c>
      <c r="C66" s="24">
        <f>SUM(C39:C65)</f>
        <v>42</v>
      </c>
      <c r="D66" s="24">
        <f>SUM(D39:D65)</f>
        <v>26</v>
      </c>
      <c r="E66" s="26">
        <f t="shared" si="4"/>
        <v>68</v>
      </c>
      <c r="F66" s="25">
        <f>SUM(F39:F65)</f>
        <v>0.99999999999999978</v>
      </c>
    </row>
    <row r="67" spans="1:8" x14ac:dyDescent="0.35">
      <c r="B67" s="24" t="s">
        <v>65</v>
      </c>
      <c r="C67" s="25">
        <f>C66/$E$10</f>
        <v>0.61764705882352944</v>
      </c>
      <c r="D67" s="25">
        <f>D66/$E$10</f>
        <v>0.38235294117647056</v>
      </c>
      <c r="E67" s="25">
        <f t="shared" si="4"/>
        <v>1</v>
      </c>
      <c r="F67" s="24"/>
    </row>
    <row r="69" spans="1:8" ht="29" customHeight="1" x14ac:dyDescent="0.35">
      <c r="A69" s="29" t="s">
        <v>1079</v>
      </c>
      <c r="B69" s="36" t="s">
        <v>1067</v>
      </c>
      <c r="C69" s="36"/>
      <c r="D69" s="36"/>
      <c r="E69" s="36"/>
      <c r="F69" s="36"/>
    </row>
    <row r="70" spans="1:8" x14ac:dyDescent="0.35">
      <c r="A70" s="30">
        <v>5</v>
      </c>
      <c r="B70" s="34" t="s">
        <v>1079</v>
      </c>
      <c r="C70" s="34"/>
      <c r="D70" s="34"/>
      <c r="E70" s="34"/>
      <c r="F70" s="34"/>
    </row>
    <row r="71" spans="1:8" x14ac:dyDescent="0.35">
      <c r="A71" s="30" t="s">
        <v>67</v>
      </c>
      <c r="B71" s="35" t="s">
        <v>1077</v>
      </c>
      <c r="C71" s="35"/>
      <c r="D71" s="35"/>
      <c r="E71" s="35"/>
      <c r="F71" s="35"/>
    </row>
    <row r="72" spans="1:8" s="19" customFormat="1" ht="33" customHeight="1" x14ac:dyDescent="0.35">
      <c r="A72" s="31"/>
      <c r="B72" s="20"/>
      <c r="C72" s="20" t="s">
        <v>899</v>
      </c>
      <c r="D72" s="20" t="s">
        <v>900</v>
      </c>
      <c r="E72" s="27" t="s">
        <v>64</v>
      </c>
      <c r="F72" s="27" t="s">
        <v>65</v>
      </c>
    </row>
    <row r="73" spans="1:8" x14ac:dyDescent="0.35">
      <c r="B73" s="21" t="s">
        <v>47</v>
      </c>
      <c r="C73" s="22">
        <f>COUNTIFS(data!D:D,stats!G73,data!V:V,stats!B73,data!B:B,"بيئة احتجاز",data!$J:$J,"فعل سلبي - كبح للناشطية")</f>
        <v>31</v>
      </c>
      <c r="D73" s="22">
        <f>COUNTIFS(data!D:D,stats!H73,data!V:V,stats!B73,data!B:B,"بيئة احتجاز",data!$J:$J,"فعل سلبي - كبح للناشطية")</f>
        <v>15</v>
      </c>
      <c r="E73" s="24">
        <f t="shared" ref="E73:E77" si="6">SUM(C73:D73)</f>
        <v>46</v>
      </c>
      <c r="F73" s="25">
        <f>E73/$E$10</f>
        <v>0.67647058823529416</v>
      </c>
      <c r="G73" s="23" t="s">
        <v>899</v>
      </c>
      <c r="H73" s="23" t="s">
        <v>900</v>
      </c>
    </row>
    <row r="74" spans="1:8" x14ac:dyDescent="0.35">
      <c r="B74" s="21" t="s">
        <v>35</v>
      </c>
      <c r="C74" s="22">
        <f>COUNTIFS(data!D:D,stats!G74,data!V:V,stats!B74,data!B:B,"بيئة احتجاز",data!$J:$J,"فعل سلبي - كبح للناشطية")</f>
        <v>4</v>
      </c>
      <c r="D74" s="22">
        <f>COUNTIFS(data!D:D,stats!H74,data!V:V,stats!B74,data!B:B,"بيئة احتجاز",data!$J:$J,"فعل سلبي - كبح للناشطية")</f>
        <v>11</v>
      </c>
      <c r="E74" s="24">
        <f t="shared" si="6"/>
        <v>15</v>
      </c>
      <c r="F74" s="25">
        <f>E74/$E$10</f>
        <v>0.22058823529411764</v>
      </c>
      <c r="G74" s="23" t="s">
        <v>899</v>
      </c>
      <c r="H74" s="23" t="s">
        <v>900</v>
      </c>
    </row>
    <row r="75" spans="1:8" x14ac:dyDescent="0.35">
      <c r="B75" s="21" t="s">
        <v>916</v>
      </c>
      <c r="C75" s="22">
        <f>COUNTIFS(data!D:D,stats!G75,data!V:V,stats!B75,data!B:B,"بيئة احتجاز",data!$J:$J,"فعل سلبي - كبح للناشطية")</f>
        <v>7</v>
      </c>
      <c r="D75" s="22">
        <f>COUNTIFS(data!D:D,stats!H75,data!V:V,stats!B75,data!B:B,"بيئة احتجاز",data!$J:$J,"فعل سلبي - كبح للناشطية")</f>
        <v>0</v>
      </c>
      <c r="E75" s="24">
        <f t="shared" si="6"/>
        <v>7</v>
      </c>
      <c r="F75" s="25">
        <f>E75/$E$10</f>
        <v>0.10294117647058823</v>
      </c>
      <c r="G75" s="23" t="s">
        <v>899</v>
      </c>
      <c r="H75" s="23" t="s">
        <v>900</v>
      </c>
    </row>
    <row r="76" spans="1:8" x14ac:dyDescent="0.35">
      <c r="B76" s="24" t="s">
        <v>64</v>
      </c>
      <c r="C76" s="24">
        <f>SUM(C73:C75)</f>
        <v>42</v>
      </c>
      <c r="D76" s="24">
        <f>SUM(D73:D75)</f>
        <v>26</v>
      </c>
      <c r="E76" s="26">
        <f t="shared" si="6"/>
        <v>68</v>
      </c>
      <c r="F76" s="25">
        <f>SUM(F73:F75)</f>
        <v>1</v>
      </c>
    </row>
    <row r="77" spans="1:8" x14ac:dyDescent="0.35">
      <c r="B77" s="24" t="s">
        <v>65</v>
      </c>
      <c r="C77" s="25">
        <f>C76/$E$10</f>
        <v>0.61764705882352944</v>
      </c>
      <c r="D77" s="25">
        <f>D76/$E$10</f>
        <v>0.38235294117647056</v>
      </c>
      <c r="E77" s="25">
        <f t="shared" si="6"/>
        <v>1</v>
      </c>
      <c r="F77" s="24"/>
    </row>
    <row r="79" spans="1:8" ht="29" customHeight="1" x14ac:dyDescent="0.35">
      <c r="A79" s="29" t="s">
        <v>1079</v>
      </c>
      <c r="B79" s="36" t="s">
        <v>1067</v>
      </c>
      <c r="C79" s="36"/>
      <c r="D79" s="36"/>
      <c r="E79" s="36"/>
      <c r="F79" s="36"/>
    </row>
    <row r="80" spans="1:8" x14ac:dyDescent="0.35">
      <c r="A80" s="30">
        <v>6</v>
      </c>
      <c r="B80" s="34" t="s">
        <v>1079</v>
      </c>
      <c r="C80" s="34"/>
      <c r="D80" s="34"/>
      <c r="E80" s="34"/>
      <c r="F80" s="34"/>
    </row>
    <row r="81" spans="1:8" x14ac:dyDescent="0.35">
      <c r="A81" s="30" t="s">
        <v>42</v>
      </c>
      <c r="B81" s="35" t="s">
        <v>1071</v>
      </c>
      <c r="C81" s="35"/>
      <c r="D81" s="35"/>
      <c r="E81" s="35"/>
      <c r="F81" s="35"/>
    </row>
    <row r="82" spans="1:8" s="19" customFormat="1" ht="33" customHeight="1" x14ac:dyDescent="0.35">
      <c r="A82" s="30"/>
      <c r="B82" s="20"/>
      <c r="C82" s="20" t="s">
        <v>899</v>
      </c>
      <c r="D82" s="20" t="s">
        <v>900</v>
      </c>
      <c r="E82" s="27" t="s">
        <v>64</v>
      </c>
      <c r="F82" s="27" t="s">
        <v>65</v>
      </c>
    </row>
    <row r="83" spans="1:8" x14ac:dyDescent="0.35">
      <c r="B83" s="21" t="s">
        <v>55</v>
      </c>
      <c r="C83" s="22">
        <f>COUNTIFS(data!D:D,stats!G83,data!AC:AC,stats!B83,data!B:B,"بيئة احتجاز",data!$J:$J,"فعل سلبي - كبح للناشطية")</f>
        <v>31</v>
      </c>
      <c r="D83" s="22">
        <f>COUNTIFS(data!D:D,stats!H83,data!AC:AC,stats!B83,data!B:B,"بيئة احتجاز",data!$J:$J,"فعل سلبي - كبح للناشطية")</f>
        <v>23</v>
      </c>
      <c r="E83" s="24">
        <f t="shared" ref="E83:E89" si="7">SUM(C83:D83)</f>
        <v>54</v>
      </c>
      <c r="F83" s="25">
        <f>E83/$E$10</f>
        <v>0.79411764705882348</v>
      </c>
      <c r="G83" s="23" t="s">
        <v>899</v>
      </c>
      <c r="H83" s="23" t="s">
        <v>900</v>
      </c>
    </row>
    <row r="84" spans="1:8" x14ac:dyDescent="0.35">
      <c r="B84" s="21" t="s">
        <v>49</v>
      </c>
      <c r="C84" s="22">
        <f>COUNTIFS(data!D:D,stats!G84,data!AC:AC,stats!B84,data!B:B,"بيئة احتجاز",data!$J:$J,"فعل سلبي - كبح للناشطية")</f>
        <v>3</v>
      </c>
      <c r="D84" s="22">
        <f>COUNTIFS(data!D:D,stats!H84,data!AC:AC,stats!B84,data!B:B,"بيئة احتجاز",data!$J:$J,"فعل سلبي - كبح للناشطية")</f>
        <v>0</v>
      </c>
      <c r="E84" s="24">
        <f t="shared" si="7"/>
        <v>3</v>
      </c>
      <c r="F84" s="25">
        <f>E84/$E$10</f>
        <v>4.4117647058823532E-2</v>
      </c>
      <c r="G84" s="23" t="s">
        <v>899</v>
      </c>
      <c r="H84" s="23" t="s">
        <v>900</v>
      </c>
    </row>
    <row r="85" spans="1:8" x14ac:dyDescent="0.35">
      <c r="B85" s="21" t="s">
        <v>1063</v>
      </c>
      <c r="C85" s="22">
        <f>COUNTIFS(data!D:D,stats!G85,data!AC:AC,stats!B85,data!B:B,"بيئة احتجاز",data!$J:$J,"فعل سلبي - كبح للناشطية")</f>
        <v>0</v>
      </c>
      <c r="D85" s="22">
        <f>COUNTIFS(data!D:D,stats!H85,data!AC:AC,stats!B85,data!B:B,"بيئة احتجاز",data!$J:$J,"فعل سلبي - كبح للناشطية")</f>
        <v>1</v>
      </c>
      <c r="E85" s="24">
        <f t="shared" si="7"/>
        <v>1</v>
      </c>
      <c r="F85" s="25">
        <f>E85/$E$10</f>
        <v>1.4705882352941176E-2</v>
      </c>
      <c r="G85" s="23" t="s">
        <v>899</v>
      </c>
      <c r="H85" s="23" t="s">
        <v>900</v>
      </c>
    </row>
    <row r="86" spans="1:8" x14ac:dyDescent="0.35">
      <c r="B86" s="21" t="s">
        <v>72</v>
      </c>
      <c r="C86" s="22">
        <f>COUNTIFS(data!D:D,stats!G86,data!AC:AC,stats!B86,data!B:B,"بيئة احتجاز",data!$J:$J,"فعل سلبي - كبح للناشطية")</f>
        <v>3</v>
      </c>
      <c r="D86" s="22">
        <f>COUNTIFS(data!D:D,stats!H86,data!AC:AC,stats!B86,data!B:B,"بيئة احتجاز",data!$J:$J,"فعل سلبي - كبح للناشطية")</f>
        <v>2</v>
      </c>
      <c r="E86" s="24">
        <f t="shared" si="7"/>
        <v>5</v>
      </c>
      <c r="F86" s="25">
        <f>E86/$E$10</f>
        <v>7.3529411764705885E-2</v>
      </c>
      <c r="G86" s="23" t="s">
        <v>899</v>
      </c>
      <c r="H86" s="23" t="s">
        <v>900</v>
      </c>
    </row>
    <row r="87" spans="1:8" x14ac:dyDescent="0.35">
      <c r="B87" s="21" t="s">
        <v>66</v>
      </c>
      <c r="C87" s="22">
        <f>COUNTIFS(data!D:D,stats!G87,data!AC:AC,stats!B87,data!B:B,"بيئة احتجاز",data!$J:$J,"فعل سلبي - كبح للناشطية")</f>
        <v>5</v>
      </c>
      <c r="D87" s="22">
        <f>COUNTIFS(data!D:D,stats!H87,data!AC:AC,stats!B87,data!B:B,"بيئة احتجاز",data!$J:$J,"فعل سلبي - كبح للناشطية")</f>
        <v>0</v>
      </c>
      <c r="E87" s="24">
        <f t="shared" si="7"/>
        <v>5</v>
      </c>
      <c r="F87" s="25">
        <f>E87/$E$10</f>
        <v>7.3529411764705885E-2</v>
      </c>
      <c r="G87" s="23" t="s">
        <v>899</v>
      </c>
      <c r="H87" s="23" t="s">
        <v>900</v>
      </c>
    </row>
    <row r="88" spans="1:8" x14ac:dyDescent="0.35">
      <c r="B88" s="24" t="s">
        <v>64</v>
      </c>
      <c r="C88" s="24">
        <f>SUM(C83:C87)</f>
        <v>42</v>
      </c>
      <c r="D88" s="24">
        <f>SUM(D83:D87)</f>
        <v>26</v>
      </c>
      <c r="E88" s="26">
        <f t="shared" si="7"/>
        <v>68</v>
      </c>
      <c r="F88" s="25">
        <f>SUM(F83:F87)</f>
        <v>0.99999999999999978</v>
      </c>
    </row>
    <row r="89" spans="1:8" x14ac:dyDescent="0.35">
      <c r="B89" s="24" t="s">
        <v>65</v>
      </c>
      <c r="C89" s="25">
        <f>C88/$E$10</f>
        <v>0.61764705882352944</v>
      </c>
      <c r="D89" s="25">
        <f>D88/$E$10</f>
        <v>0.38235294117647056</v>
      </c>
      <c r="E89" s="25">
        <f t="shared" si="7"/>
        <v>1</v>
      </c>
      <c r="F89" s="24"/>
    </row>
    <row r="91" spans="1:8" ht="29" customHeight="1" x14ac:dyDescent="0.35">
      <c r="A91" s="29" t="s">
        <v>1079</v>
      </c>
      <c r="B91" s="36" t="s">
        <v>1067</v>
      </c>
      <c r="C91" s="36"/>
      <c r="D91" s="36"/>
      <c r="E91" s="36"/>
      <c r="F91" s="36"/>
    </row>
    <row r="92" spans="1:8" x14ac:dyDescent="0.35">
      <c r="A92" s="30">
        <v>7</v>
      </c>
      <c r="B92" s="34" t="s">
        <v>1079</v>
      </c>
      <c r="C92" s="34"/>
      <c r="D92" s="34"/>
      <c r="E92" s="34"/>
      <c r="F92" s="34"/>
    </row>
    <row r="93" spans="1:8" x14ac:dyDescent="0.35">
      <c r="A93" s="30" t="s">
        <v>1069</v>
      </c>
      <c r="B93" s="35" t="s">
        <v>1072</v>
      </c>
      <c r="C93" s="35"/>
      <c r="D93" s="35"/>
      <c r="E93" s="35"/>
      <c r="F93" s="35"/>
    </row>
    <row r="94" spans="1:8" s="19" customFormat="1" ht="33" customHeight="1" x14ac:dyDescent="0.35">
      <c r="A94" s="31"/>
      <c r="B94" s="20"/>
      <c r="C94" s="20" t="s">
        <v>899</v>
      </c>
      <c r="D94" s="20" t="s">
        <v>900</v>
      </c>
      <c r="E94" s="27" t="s">
        <v>64</v>
      </c>
      <c r="F94" s="27" t="s">
        <v>65</v>
      </c>
    </row>
    <row r="95" spans="1:8" x14ac:dyDescent="0.35">
      <c r="B95" s="21" t="s">
        <v>1053</v>
      </c>
      <c r="C95" s="22">
        <f>COUNTIFS(data!D:D,stats!G95,data!AE:AE,stats!B95,data!B:B,"بيئة احتجاز",data!$J:$J,"فعل سلبي - كبح للناشطية")</f>
        <v>29</v>
      </c>
      <c r="D95" s="22">
        <f>COUNTIFS(data!D:D,stats!H95,data!AE:AE,stats!B95,data!B:B,"بيئة احتجاز",data!$J:$J,"فعل سلبي - كبح للناشطية")</f>
        <v>21</v>
      </c>
      <c r="E95" s="24">
        <f t="shared" ref="E95:E99" si="8">SUM(C95:D95)</f>
        <v>50</v>
      </c>
      <c r="F95" s="25">
        <f t="shared" ref="F95" si="9">E95/$E$10</f>
        <v>0.73529411764705888</v>
      </c>
      <c r="G95" s="23" t="s">
        <v>899</v>
      </c>
      <c r="H95" s="23" t="s">
        <v>900</v>
      </c>
    </row>
    <row r="96" spans="1:8" x14ac:dyDescent="0.35">
      <c r="B96" s="21" t="s">
        <v>1052</v>
      </c>
      <c r="C96" s="22">
        <f>COUNTIFS(data!D:D,stats!G96,data!AE:AE,stats!B96,data!B:B,"بيئة احتجاز",data!$J:$J,"فعل سلبي - كبح للناشطية")</f>
        <v>5</v>
      </c>
      <c r="D96" s="22">
        <f>COUNTIFS(data!D:D,stats!H96,data!AE:AE,stats!B96,data!B:B,"بيئة احتجاز",data!$J:$J,"فعل سلبي - كبح للناشطية")</f>
        <v>1</v>
      </c>
      <c r="E96" s="24">
        <f t="shared" si="8"/>
        <v>6</v>
      </c>
      <c r="F96" s="25">
        <f t="shared" ref="F96:F97" si="10">E96/$E$10</f>
        <v>8.8235294117647065E-2</v>
      </c>
      <c r="G96" s="23" t="s">
        <v>899</v>
      </c>
      <c r="H96" s="23" t="s">
        <v>900</v>
      </c>
    </row>
    <row r="97" spans="1:8" x14ac:dyDescent="0.35">
      <c r="B97" s="21" t="s">
        <v>1054</v>
      </c>
      <c r="C97" s="22">
        <f>COUNTIFS(data!D:D,stats!G97,data!AE:AE,stats!B97,data!B:B,"بيئة احتجاز",data!$J:$J,"فعل سلبي - كبح للناشطية")</f>
        <v>8</v>
      </c>
      <c r="D97" s="22">
        <f>COUNTIFS(data!D:D,stats!H97,data!AE:AE,stats!B97,data!B:B,"بيئة احتجاز",data!$J:$J,"فعل سلبي - كبح للناشطية")</f>
        <v>4</v>
      </c>
      <c r="E97" s="24">
        <f t="shared" si="8"/>
        <v>12</v>
      </c>
      <c r="F97" s="25">
        <f t="shared" si="10"/>
        <v>0.17647058823529413</v>
      </c>
      <c r="G97" s="23" t="s">
        <v>899</v>
      </c>
      <c r="H97" s="23" t="s">
        <v>900</v>
      </c>
    </row>
    <row r="98" spans="1:8" x14ac:dyDescent="0.35">
      <c r="B98" s="24" t="s">
        <v>64</v>
      </c>
      <c r="C98" s="24">
        <f>SUM(C95:C97)</f>
        <v>42</v>
      </c>
      <c r="D98" s="24">
        <f>SUM(D95:D97)</f>
        <v>26</v>
      </c>
      <c r="E98" s="26">
        <f t="shared" si="8"/>
        <v>68</v>
      </c>
      <c r="F98" s="25">
        <f>SUM(F95:F97)</f>
        <v>1</v>
      </c>
    </row>
    <row r="99" spans="1:8" x14ac:dyDescent="0.35">
      <c r="B99" s="24" t="s">
        <v>65</v>
      </c>
      <c r="C99" s="25">
        <f>C98/$E$10</f>
        <v>0.61764705882352944</v>
      </c>
      <c r="D99" s="25">
        <f>D98/$E$10</f>
        <v>0.38235294117647056</v>
      </c>
      <c r="E99" s="25">
        <f t="shared" si="8"/>
        <v>1</v>
      </c>
      <c r="F99" s="24"/>
    </row>
    <row r="101" spans="1:8" ht="28.5" customHeight="1" x14ac:dyDescent="0.35">
      <c r="A101" s="29" t="s">
        <v>1079</v>
      </c>
      <c r="B101" s="40" t="s">
        <v>1067</v>
      </c>
      <c r="C101" s="41"/>
      <c r="D101" s="41"/>
      <c r="E101" s="42"/>
    </row>
    <row r="102" spans="1:8" x14ac:dyDescent="0.35">
      <c r="B102" s="43" t="s">
        <v>1079</v>
      </c>
      <c r="C102" s="44"/>
      <c r="D102" s="44"/>
      <c r="E102" s="45"/>
    </row>
    <row r="103" spans="1:8" x14ac:dyDescent="0.35">
      <c r="A103" s="30" t="s">
        <v>1081</v>
      </c>
      <c r="B103" s="37" t="s">
        <v>1078</v>
      </c>
      <c r="C103" s="38"/>
      <c r="D103" s="38"/>
      <c r="E103" s="39"/>
    </row>
    <row r="104" spans="1:8" s="19" customFormat="1" ht="33" customHeight="1" x14ac:dyDescent="0.35">
      <c r="A104" s="31"/>
      <c r="B104" s="20"/>
      <c r="C104" s="20" t="s">
        <v>899</v>
      </c>
      <c r="D104" s="20" t="s">
        <v>900</v>
      </c>
      <c r="E104" s="27" t="s">
        <v>64</v>
      </c>
    </row>
    <row r="105" spans="1:8" x14ac:dyDescent="0.35">
      <c r="B105" s="21" t="s">
        <v>1066</v>
      </c>
      <c r="C105" s="22">
        <f>SUMIFS(data!$AP:$AP,data!$D:$D,stats!G105,data!$B:$B,"بيئة احتجاز",data!$J:$J,"فعل سلبي - كبح للناشطية")</f>
        <v>3</v>
      </c>
      <c r="D105" s="22">
        <f>SUMIFS(data!$AP:$AP,data!$D:$D,stats!H105,data!$B:$B,"بيئة احتجاز",data!$J:$J,"فعل سلبي - كبح للناشطية")</f>
        <v>1</v>
      </c>
      <c r="E105" s="24">
        <f t="shared" ref="E105:E110" si="11">SUM(C105:D105)</f>
        <v>4</v>
      </c>
      <c r="F105" s="23" t="s">
        <v>899</v>
      </c>
      <c r="G105" s="23" t="s">
        <v>899</v>
      </c>
      <c r="H105" s="23" t="s">
        <v>900</v>
      </c>
    </row>
    <row r="106" spans="1:8" x14ac:dyDescent="0.35">
      <c r="B106" s="21" t="s">
        <v>34</v>
      </c>
      <c r="C106" s="22">
        <f>SUMIFS(data!$AQ:$AQ,data!$D:$D,stats!G106,data!$B:$B,"بيئة احتجاز",data!$J:$J,"فعل سلبي - كبح للناشطية")</f>
        <v>13</v>
      </c>
      <c r="D106" s="22">
        <f>SUMIFS(data!$AQ:$AQ,data!$D:$D,stats!H106,data!$B:$B,"بيئة احتجاز",data!$J:$J,"فعل سلبي - كبح للناشطية")</f>
        <v>4</v>
      </c>
      <c r="E106" s="24">
        <f t="shared" si="11"/>
        <v>17</v>
      </c>
      <c r="F106" s="23" t="s">
        <v>899</v>
      </c>
      <c r="G106" s="23" t="s">
        <v>899</v>
      </c>
      <c r="H106" s="23" t="s">
        <v>900</v>
      </c>
    </row>
    <row r="107" spans="1:8" x14ac:dyDescent="0.35">
      <c r="B107" s="21" t="s">
        <v>56</v>
      </c>
      <c r="C107" s="22">
        <f>SUMIFS(data!$AR:$AR,data!$D:$D,stats!G107,data!$B:$B,"بيئة احتجاز",data!$J:$J,"فعل سلبي - كبح للناشطية")</f>
        <v>29</v>
      </c>
      <c r="D107" s="22">
        <f>SUMIFS(data!$AR:$AR,data!$D:$D,stats!H107,data!$B:$B,"بيئة احتجاز",data!$J:$J,"فعل سلبي - كبح للناشطية")</f>
        <v>22</v>
      </c>
      <c r="E107" s="24">
        <f t="shared" si="11"/>
        <v>51</v>
      </c>
      <c r="F107" s="23" t="s">
        <v>899</v>
      </c>
      <c r="G107" s="23" t="s">
        <v>899</v>
      </c>
      <c r="H107" s="23" t="s">
        <v>900</v>
      </c>
    </row>
    <row r="108" spans="1:8" x14ac:dyDescent="0.35">
      <c r="B108" s="21" t="s">
        <v>57</v>
      </c>
      <c r="C108" s="22">
        <f>SUMIFS(data!$AT:$AT,data!$D:$D,stats!G108,data!$B:$B,"بيئة احتجاز",data!$J:$J,"فعل سلبي - كبح للناشطية")</f>
        <v>0</v>
      </c>
      <c r="D108" s="22">
        <f>SUMIFS(data!$AT:$AT,data!$D:$D,stats!H108,data!$B:$B,"بيئة احتجاز",data!$J:$J,"فعل سلبي - كبح للناشطية")</f>
        <v>1</v>
      </c>
      <c r="E108" s="24">
        <f t="shared" si="11"/>
        <v>1</v>
      </c>
      <c r="F108" s="23" t="s">
        <v>899</v>
      </c>
      <c r="G108" s="23" t="s">
        <v>899</v>
      </c>
      <c r="H108" s="23" t="s">
        <v>900</v>
      </c>
    </row>
    <row r="109" spans="1:8" x14ac:dyDescent="0.35">
      <c r="B109" s="21" t="s">
        <v>59</v>
      </c>
      <c r="C109" s="22">
        <f>SUMIFS(data!$AV:$AV,data!$D:$D,stats!G109,data!$B:$B,"بيئة احتجاز",data!$J:$J,"فعل سلبي - كبح للناشطية")</f>
        <v>3</v>
      </c>
      <c r="D109" s="22">
        <f>SUMIFS(data!$AV:$AV,data!$D:$D,stats!H109,data!$B:$B,"بيئة احتجاز",data!$J:$J,"فعل سلبي - كبح للناشطية")</f>
        <v>2</v>
      </c>
      <c r="E109" s="24">
        <f t="shared" si="11"/>
        <v>5</v>
      </c>
      <c r="F109" s="23" t="s">
        <v>899</v>
      </c>
      <c r="G109" s="23" t="s">
        <v>899</v>
      </c>
      <c r="H109" s="23" t="s">
        <v>900</v>
      </c>
    </row>
    <row r="110" spans="1:8" x14ac:dyDescent="0.35">
      <c r="B110" s="21" t="s">
        <v>70</v>
      </c>
      <c r="C110" s="22">
        <f>SUMIFS(data!$AW:$AW,data!$D:$D,stats!G110,data!$B:$B,"بيئة احتجاز",data!$J:$J,"فعل سلبي - كبح للناشطية")</f>
        <v>4</v>
      </c>
      <c r="D110" s="22">
        <f>SUMIFS(data!$AW:$AW,data!$D:$D,stats!H110,data!$B:$B,"بيئة احتجاز",data!$J:$J,"فعل سلبي - كبح للناشطية")</f>
        <v>11</v>
      </c>
      <c r="E110" s="24">
        <f t="shared" si="11"/>
        <v>15</v>
      </c>
      <c r="F110" s="23" t="s">
        <v>899</v>
      </c>
      <c r="G110" s="23" t="s">
        <v>899</v>
      </c>
      <c r="H110" s="23" t="s">
        <v>900</v>
      </c>
    </row>
    <row r="111" spans="1:8" ht="29.5" customHeight="1" x14ac:dyDescent="0.35">
      <c r="B111" s="33" t="s">
        <v>73</v>
      </c>
      <c r="C111" s="33"/>
      <c r="D111" s="33"/>
      <c r="E111" s="33"/>
    </row>
    <row r="114" spans="1:8" s="28" customFormat="1" x14ac:dyDescent="0.35">
      <c r="A114" s="32"/>
    </row>
    <row r="115" spans="1:8" s="28" customFormat="1" x14ac:dyDescent="0.35">
      <c r="A115" s="32"/>
    </row>
    <row r="118" spans="1:8" ht="29.5" customHeight="1" x14ac:dyDescent="0.35">
      <c r="A118" s="29" t="s">
        <v>1080</v>
      </c>
      <c r="B118" s="36" t="s">
        <v>1067</v>
      </c>
      <c r="C118" s="36"/>
      <c r="D118" s="36"/>
      <c r="E118" s="36"/>
      <c r="F118" s="36"/>
    </row>
    <row r="119" spans="1:8" x14ac:dyDescent="0.35">
      <c r="A119" s="30">
        <v>1</v>
      </c>
      <c r="B119" s="34" t="s">
        <v>1080</v>
      </c>
      <c r="C119" s="34"/>
      <c r="D119" s="34"/>
      <c r="E119" s="34"/>
      <c r="F119" s="34"/>
    </row>
    <row r="120" spans="1:8" x14ac:dyDescent="0.35">
      <c r="A120" s="30" t="s">
        <v>75</v>
      </c>
      <c r="B120" s="35" t="s">
        <v>1076</v>
      </c>
      <c r="C120" s="35"/>
      <c r="D120" s="35"/>
      <c r="E120" s="35"/>
      <c r="F120" s="35"/>
    </row>
    <row r="121" spans="1:8" s="19" customFormat="1" ht="33" customHeight="1" x14ac:dyDescent="0.35">
      <c r="A121" s="31"/>
      <c r="B121" s="20"/>
      <c r="C121" s="20" t="s">
        <v>899</v>
      </c>
      <c r="D121" s="20" t="s">
        <v>900</v>
      </c>
      <c r="E121" s="27" t="s">
        <v>64</v>
      </c>
      <c r="F121" s="27" t="s">
        <v>65</v>
      </c>
    </row>
    <row r="122" spans="1:8" x14ac:dyDescent="0.35">
      <c r="B122" s="21" t="s">
        <v>69</v>
      </c>
      <c r="C122" s="22">
        <f>COUNTIFS(data!D:D,stats!G122,data!L:L,stats!B122,data!B:B,"بيئة احتجاز",data!$J:$J,"فعل إيجابي - زخم للناشطية")</f>
        <v>119</v>
      </c>
      <c r="D122" s="22">
        <f>COUNTIFS(data!D:D,stats!H122,data!L:L,stats!B122,data!B:B,"بيئة احتجاز",data!$J:$J,"فعل إيجابي - زخم للناشطية")</f>
        <v>43</v>
      </c>
      <c r="E122" s="24">
        <f t="shared" ref="E122:E124" si="12">SUM(C122:D122)</f>
        <v>162</v>
      </c>
      <c r="F122" s="25">
        <f>E122/$E$123</f>
        <v>1</v>
      </c>
      <c r="G122" s="23" t="s">
        <v>899</v>
      </c>
      <c r="H122" s="23" t="s">
        <v>900</v>
      </c>
    </row>
    <row r="123" spans="1:8" x14ac:dyDescent="0.35">
      <c r="B123" s="24" t="s">
        <v>64</v>
      </c>
      <c r="C123" s="24">
        <f>SUM(C122:C122)</f>
        <v>119</v>
      </c>
      <c r="D123" s="24">
        <f>SUM(D122:D122)</f>
        <v>43</v>
      </c>
      <c r="E123" s="26">
        <f t="shared" si="12"/>
        <v>162</v>
      </c>
      <c r="F123" s="25">
        <f>SUM(F122:F122)</f>
        <v>1</v>
      </c>
    </row>
    <row r="124" spans="1:8" x14ac:dyDescent="0.35">
      <c r="B124" s="24" t="s">
        <v>65</v>
      </c>
      <c r="C124" s="25">
        <f>C123/$E$123</f>
        <v>0.73456790123456794</v>
      </c>
      <c r="D124" s="25">
        <f>D123/$E$123</f>
        <v>0.26543209876543211</v>
      </c>
      <c r="E124" s="25">
        <f t="shared" si="12"/>
        <v>1</v>
      </c>
      <c r="F124" s="24"/>
    </row>
    <row r="126" spans="1:8" ht="29.5" customHeight="1" x14ac:dyDescent="0.35">
      <c r="A126" s="29" t="s">
        <v>1080</v>
      </c>
      <c r="B126" s="36" t="s">
        <v>1067</v>
      </c>
      <c r="C126" s="36"/>
      <c r="D126" s="36"/>
      <c r="E126" s="36"/>
      <c r="F126" s="36"/>
    </row>
    <row r="127" spans="1:8" x14ac:dyDescent="0.35">
      <c r="A127" s="30">
        <v>2</v>
      </c>
      <c r="B127" s="34" t="s">
        <v>1080</v>
      </c>
      <c r="C127" s="34"/>
      <c r="D127" s="34"/>
      <c r="E127" s="34"/>
      <c r="F127" s="34"/>
    </row>
    <row r="128" spans="1:8" x14ac:dyDescent="0.35">
      <c r="A128" s="30" t="s">
        <v>74</v>
      </c>
      <c r="B128" s="35" t="s">
        <v>1075</v>
      </c>
      <c r="C128" s="35"/>
      <c r="D128" s="35"/>
      <c r="E128" s="35"/>
      <c r="F128" s="35"/>
    </row>
    <row r="129" spans="1:8" s="19" customFormat="1" ht="33" customHeight="1" x14ac:dyDescent="0.35">
      <c r="A129" s="31"/>
      <c r="B129" s="20"/>
      <c r="C129" s="20" t="s">
        <v>899</v>
      </c>
      <c r="D129" s="20" t="s">
        <v>900</v>
      </c>
      <c r="E129" s="27" t="s">
        <v>64</v>
      </c>
      <c r="F129" s="27" t="s">
        <v>65</v>
      </c>
    </row>
    <row r="130" spans="1:8" x14ac:dyDescent="0.35">
      <c r="B130" s="21" t="s">
        <v>1058</v>
      </c>
      <c r="C130" s="22">
        <f>COUNTIFS(data!D:D,stats!G130,data!M:M,stats!B130,data!B:B,"بيئة احتجاز",data!$J:$J,"فعل إيجابي - زخم للناشطية")</f>
        <v>119</v>
      </c>
      <c r="D130" s="22">
        <f>COUNTIFS(data!D:D,stats!H130,data!M:M,stats!B130,data!B:B,"بيئة احتجاز",data!$J:$J,"فعل إيجابي - زخم للناشطية")</f>
        <v>43</v>
      </c>
      <c r="E130" s="24">
        <f t="shared" ref="E130:E132" si="13">SUM(C130:D130)</f>
        <v>162</v>
      </c>
      <c r="F130" s="25">
        <f>E130/$E$123</f>
        <v>1</v>
      </c>
      <c r="G130" s="23" t="s">
        <v>899</v>
      </c>
      <c r="H130" s="23" t="s">
        <v>900</v>
      </c>
    </row>
    <row r="131" spans="1:8" x14ac:dyDescent="0.35">
      <c r="B131" s="24" t="s">
        <v>64</v>
      </c>
      <c r="C131" s="24">
        <f>SUM(C130:C130)</f>
        <v>119</v>
      </c>
      <c r="D131" s="24">
        <f>SUM(D130:D130)</f>
        <v>43</v>
      </c>
      <c r="E131" s="26">
        <f t="shared" si="13"/>
        <v>162</v>
      </c>
      <c r="F131" s="25">
        <f>SUM(F130:F130)</f>
        <v>1</v>
      </c>
    </row>
    <row r="132" spans="1:8" x14ac:dyDescent="0.35">
      <c r="B132" s="24" t="s">
        <v>65</v>
      </c>
      <c r="C132" s="25">
        <f>C131/$E$123</f>
        <v>0.73456790123456794</v>
      </c>
      <c r="D132" s="25">
        <f>D131/$E$123</f>
        <v>0.26543209876543211</v>
      </c>
      <c r="E132" s="25">
        <f t="shared" si="13"/>
        <v>1</v>
      </c>
      <c r="F132" s="24"/>
    </row>
    <row r="134" spans="1:8" ht="28" customHeight="1" x14ac:dyDescent="0.35">
      <c r="A134" s="29" t="s">
        <v>1080</v>
      </c>
      <c r="B134" s="36" t="s">
        <v>1067</v>
      </c>
      <c r="C134" s="36"/>
      <c r="D134" s="36"/>
      <c r="E134" s="36"/>
      <c r="F134" s="36"/>
    </row>
    <row r="135" spans="1:8" x14ac:dyDescent="0.35">
      <c r="A135" s="30">
        <v>3</v>
      </c>
      <c r="B135" s="34" t="s">
        <v>1080</v>
      </c>
      <c r="C135" s="34"/>
      <c r="D135" s="34"/>
      <c r="E135" s="34"/>
      <c r="F135" s="34"/>
    </row>
    <row r="136" spans="1:8" x14ac:dyDescent="0.35">
      <c r="A136" s="30" t="s">
        <v>1068</v>
      </c>
      <c r="B136" s="35" t="s">
        <v>1070</v>
      </c>
      <c r="C136" s="35"/>
      <c r="D136" s="35"/>
      <c r="E136" s="35"/>
      <c r="F136" s="35"/>
    </row>
    <row r="137" spans="1:8" s="19" customFormat="1" ht="33" customHeight="1" x14ac:dyDescent="0.35">
      <c r="A137" s="31"/>
      <c r="B137" s="20"/>
      <c r="C137" s="20" t="s">
        <v>899</v>
      </c>
      <c r="D137" s="20" t="s">
        <v>900</v>
      </c>
      <c r="E137" s="27" t="s">
        <v>64</v>
      </c>
      <c r="F137" s="27" t="s">
        <v>65</v>
      </c>
    </row>
    <row r="138" spans="1:8" x14ac:dyDescent="0.35">
      <c r="B138" s="21" t="s">
        <v>63</v>
      </c>
      <c r="C138" s="22">
        <f>COUNTIFS(data!D:D,stats!G138,data!F:F,stats!B138,data!B:B,"بيئة احتجاز",data!$J:$J,"فعل إيجابي - زخم للناشطية")</f>
        <v>10</v>
      </c>
      <c r="D138" s="22">
        <f>COUNTIFS(data!D:D,stats!H138,data!F:F,stats!B138,data!B:B,"بيئة احتجاز",data!$J:$J,"فعل إيجابي - زخم للناشطية")</f>
        <v>0</v>
      </c>
      <c r="E138" s="24">
        <f t="shared" ref="E138:E145" si="14">SUM(C138:D138)</f>
        <v>10</v>
      </c>
      <c r="F138" s="25">
        <f t="shared" ref="F138:F143" si="15">E138/$E$123</f>
        <v>6.1728395061728392E-2</v>
      </c>
      <c r="G138" s="23" t="s">
        <v>899</v>
      </c>
      <c r="H138" s="23" t="s">
        <v>900</v>
      </c>
    </row>
    <row r="139" spans="1:8" x14ac:dyDescent="0.35">
      <c r="B139" s="21" t="s">
        <v>62</v>
      </c>
      <c r="C139" s="22">
        <f>COUNTIFS(data!D:D,stats!G139,data!F:F,stats!B139,data!B:B,"بيئة احتجاز",data!$J:$J,"فعل إيجابي - زخم للناشطية")</f>
        <v>0</v>
      </c>
      <c r="D139" s="22">
        <f>COUNTIFS(data!D:D,stats!H139,data!F:F,stats!B139,data!B:B,"بيئة احتجاز",data!$J:$J,"فعل إيجابي - زخم للناشطية")</f>
        <v>0</v>
      </c>
      <c r="E139" s="24">
        <f t="shared" si="14"/>
        <v>0</v>
      </c>
      <c r="F139" s="25">
        <f t="shared" si="15"/>
        <v>0</v>
      </c>
      <c r="G139" s="23" t="s">
        <v>899</v>
      </c>
      <c r="H139" s="23" t="s">
        <v>900</v>
      </c>
    </row>
    <row r="140" spans="1:8" x14ac:dyDescent="0.35">
      <c r="B140" s="21" t="s">
        <v>165</v>
      </c>
      <c r="C140" s="22">
        <f>COUNTIFS(data!D:D,stats!G140,data!F:F,stats!B140,data!B:B,"بيئة احتجاز",data!$J:$J,"فعل إيجابي - زخم للناشطية")</f>
        <v>0</v>
      </c>
      <c r="D140" s="22">
        <f>COUNTIFS(data!D:D,stats!H140,data!F:F,stats!B140,data!B:B,"بيئة احتجاز",data!$J:$J,"فعل إيجابي - زخم للناشطية")</f>
        <v>0</v>
      </c>
      <c r="E140" s="24">
        <f t="shared" si="14"/>
        <v>0</v>
      </c>
      <c r="F140" s="25">
        <f t="shared" si="15"/>
        <v>0</v>
      </c>
      <c r="G140" s="23" t="s">
        <v>899</v>
      </c>
      <c r="H140" s="23" t="s">
        <v>900</v>
      </c>
    </row>
    <row r="141" spans="1:8" x14ac:dyDescent="0.35">
      <c r="B141" s="21" t="s">
        <v>915</v>
      </c>
      <c r="C141" s="22">
        <f>COUNTIFS(data!D:D,stats!G141,data!F:F,stats!B141,data!B:B,"بيئة احتجاز",data!$J:$J,"فعل إيجابي - زخم للناشطية")</f>
        <v>0</v>
      </c>
      <c r="D141" s="22">
        <f>COUNTIFS(data!D:D,stats!H141,data!F:F,stats!B141,data!B:B,"بيئة احتجاز",data!$J:$J,"فعل إيجابي - زخم للناشطية")</f>
        <v>0</v>
      </c>
      <c r="E141" s="24">
        <f t="shared" si="14"/>
        <v>0</v>
      </c>
      <c r="F141" s="25">
        <f t="shared" si="15"/>
        <v>0</v>
      </c>
      <c r="G141" s="23" t="s">
        <v>899</v>
      </c>
      <c r="H141" s="23" t="s">
        <v>900</v>
      </c>
    </row>
    <row r="142" spans="1:8" x14ac:dyDescent="0.35">
      <c r="B142" s="21" t="s">
        <v>148</v>
      </c>
      <c r="C142" s="22">
        <f>COUNTIFS(data!D:D,stats!G142,data!F:F,stats!B142,data!B:B,"بيئة احتجاز",data!$J:$J,"فعل إيجابي - زخم للناشطية")</f>
        <v>89</v>
      </c>
      <c r="D142" s="22">
        <f>COUNTIFS(data!D:D,stats!H142,data!F:F,stats!B142,data!B:B,"بيئة احتجاز",data!$J:$J,"فعل إيجابي - زخم للناشطية")</f>
        <v>43</v>
      </c>
      <c r="E142" s="24">
        <f t="shared" si="14"/>
        <v>132</v>
      </c>
      <c r="F142" s="25">
        <f t="shared" si="15"/>
        <v>0.81481481481481477</v>
      </c>
      <c r="G142" s="23" t="s">
        <v>899</v>
      </c>
      <c r="H142" s="23" t="s">
        <v>900</v>
      </c>
    </row>
    <row r="143" spans="1:8" x14ac:dyDescent="0.35">
      <c r="B143" s="21" t="s">
        <v>914</v>
      </c>
      <c r="C143" s="22">
        <f>COUNTIFS(data!D:D,stats!G143,data!F:F,stats!B143,data!B:B,"بيئة احتجاز",data!$J:$J,"فعل إيجابي - زخم للناشطية")</f>
        <v>20</v>
      </c>
      <c r="D143" s="22">
        <f>COUNTIFS(data!D:D,stats!H143,data!F:F,stats!B143,data!B:B,"بيئة احتجاز",data!$J:$J,"فعل إيجابي - زخم للناشطية")</f>
        <v>0</v>
      </c>
      <c r="E143" s="24">
        <f t="shared" si="14"/>
        <v>20</v>
      </c>
      <c r="F143" s="25">
        <f t="shared" si="15"/>
        <v>0.12345679012345678</v>
      </c>
      <c r="G143" s="23" t="s">
        <v>899</v>
      </c>
      <c r="H143" s="23" t="s">
        <v>900</v>
      </c>
    </row>
    <row r="144" spans="1:8" x14ac:dyDescent="0.35">
      <c r="B144" s="24" t="s">
        <v>64</v>
      </c>
      <c r="C144" s="24">
        <f>SUM(C138:C143)</f>
        <v>119</v>
      </c>
      <c r="D144" s="24">
        <f>SUM(D138:D143)</f>
        <v>43</v>
      </c>
      <c r="E144" s="26">
        <f t="shared" si="14"/>
        <v>162</v>
      </c>
      <c r="F144" s="25">
        <f>SUM(F138:F143)</f>
        <v>0.99999999999999989</v>
      </c>
    </row>
    <row r="145" spans="1:8" x14ac:dyDescent="0.35">
      <c r="B145" s="24" t="s">
        <v>65</v>
      </c>
      <c r="C145" s="25">
        <f>C144/$E$123</f>
        <v>0.73456790123456794</v>
      </c>
      <c r="D145" s="25">
        <f>D144/$E$123</f>
        <v>0.26543209876543211</v>
      </c>
      <c r="E145" s="25">
        <f t="shared" si="14"/>
        <v>1</v>
      </c>
      <c r="F145" s="24"/>
    </row>
    <row r="147" spans="1:8" ht="28.5" customHeight="1" x14ac:dyDescent="0.35">
      <c r="A147" s="29" t="s">
        <v>1080</v>
      </c>
      <c r="B147" s="36" t="s">
        <v>1067</v>
      </c>
      <c r="C147" s="36"/>
      <c r="D147" s="36"/>
      <c r="E147" s="36"/>
      <c r="F147" s="36"/>
    </row>
    <row r="148" spans="1:8" x14ac:dyDescent="0.35">
      <c r="A148" s="30">
        <v>4</v>
      </c>
      <c r="B148" s="34" t="s">
        <v>1080</v>
      </c>
      <c r="C148" s="34"/>
      <c r="D148" s="34"/>
      <c r="E148" s="34"/>
      <c r="F148" s="34"/>
    </row>
    <row r="149" spans="1:8" x14ac:dyDescent="0.35">
      <c r="A149" s="30" t="s">
        <v>68</v>
      </c>
      <c r="B149" s="35" t="s">
        <v>1074</v>
      </c>
      <c r="C149" s="35"/>
      <c r="D149" s="35"/>
      <c r="E149" s="35"/>
      <c r="F149" s="35"/>
    </row>
    <row r="150" spans="1:8" s="19" customFormat="1" ht="33" customHeight="1" x14ac:dyDescent="0.35">
      <c r="A150" s="31"/>
      <c r="B150" s="20"/>
      <c r="C150" s="20" t="s">
        <v>899</v>
      </c>
      <c r="D150" s="20" t="s">
        <v>900</v>
      </c>
      <c r="E150" s="27" t="s">
        <v>64</v>
      </c>
      <c r="F150" s="27" t="s">
        <v>65</v>
      </c>
    </row>
    <row r="151" spans="1:8" x14ac:dyDescent="0.35">
      <c r="B151" s="21" t="s">
        <v>11</v>
      </c>
      <c r="C151" s="22">
        <f>COUNTIFS(data!D:D,stats!G151,data!E:E,stats!B151,data!B:B,"بيئة احتجاز",data!$J:$J,"فعل إيجابي - زخم للناشطية")</f>
        <v>10</v>
      </c>
      <c r="D151" s="22">
        <f>COUNTIFS(data!D:D,stats!H151,data!E:E,stats!B151,data!B:B,"بيئة احتجاز",data!$J:$J,"فعل إيجابي - زخم للناشطية")</f>
        <v>0</v>
      </c>
      <c r="E151" s="24">
        <f t="shared" ref="E151:E179" si="16">SUM(C151:D151)</f>
        <v>10</v>
      </c>
      <c r="F151" s="25">
        <f>E151/$E$123</f>
        <v>6.1728395061728392E-2</v>
      </c>
      <c r="G151" s="23" t="s">
        <v>899</v>
      </c>
      <c r="H151" s="23" t="s">
        <v>900</v>
      </c>
    </row>
    <row r="152" spans="1:8" x14ac:dyDescent="0.35">
      <c r="B152" s="21" t="s">
        <v>18</v>
      </c>
      <c r="C152" s="22">
        <f>COUNTIFS(data!D:D,stats!G152,data!E:E,stats!B152,data!B:B,"بيئة احتجاز",data!$J:$J,"فعل إيجابي - زخم للناشطية")</f>
        <v>0</v>
      </c>
      <c r="D152" s="22">
        <f>COUNTIFS(data!D:D,stats!H152,data!E:E,stats!B152,data!B:B,"بيئة احتجاز",data!$J:$J,"فعل إيجابي - زخم للناشطية")</f>
        <v>0</v>
      </c>
      <c r="E152" s="24">
        <f t="shared" si="16"/>
        <v>0</v>
      </c>
      <c r="F152" s="25">
        <f t="shared" ref="F152:F177" si="17">E152/$E$123</f>
        <v>0</v>
      </c>
      <c r="G152" s="23" t="s">
        <v>899</v>
      </c>
      <c r="H152" s="23" t="s">
        <v>900</v>
      </c>
    </row>
    <row r="153" spans="1:8" x14ac:dyDescent="0.35">
      <c r="B153" s="21" t="s">
        <v>22</v>
      </c>
      <c r="C153" s="22">
        <f>COUNTIFS(data!D:D,stats!G153,data!E:E,stats!B153,data!B:B,"بيئة احتجاز",data!$J:$J,"فعل إيجابي - زخم للناشطية")</f>
        <v>0</v>
      </c>
      <c r="D153" s="22">
        <f>COUNTIFS(data!D:D,stats!H153,data!E:E,stats!B153,data!B:B,"بيئة احتجاز",data!$J:$J,"فعل إيجابي - زخم للناشطية")</f>
        <v>0</v>
      </c>
      <c r="E153" s="24">
        <f t="shared" si="16"/>
        <v>0</v>
      </c>
      <c r="F153" s="25">
        <f t="shared" si="17"/>
        <v>0</v>
      </c>
      <c r="G153" s="23" t="s">
        <v>899</v>
      </c>
      <c r="H153" s="23" t="s">
        <v>900</v>
      </c>
    </row>
    <row r="154" spans="1:8" x14ac:dyDescent="0.35">
      <c r="B154" s="21" t="s">
        <v>17</v>
      </c>
      <c r="C154" s="22">
        <f>COUNTIFS(data!D:D,stats!G154,data!E:E,stats!B154,data!B:B,"بيئة احتجاز",data!$J:$J,"فعل إيجابي - زخم للناشطية")</f>
        <v>0</v>
      </c>
      <c r="D154" s="22">
        <f>COUNTIFS(data!D:D,stats!H154,data!E:E,stats!B154,data!B:B,"بيئة احتجاز",data!$J:$J,"فعل إيجابي - زخم للناشطية")</f>
        <v>0</v>
      </c>
      <c r="E154" s="24">
        <f t="shared" si="16"/>
        <v>0</v>
      </c>
      <c r="F154" s="25">
        <f t="shared" si="17"/>
        <v>0</v>
      </c>
      <c r="G154" s="23" t="s">
        <v>899</v>
      </c>
      <c r="H154" s="23" t="s">
        <v>900</v>
      </c>
    </row>
    <row r="155" spans="1:8" x14ac:dyDescent="0.35">
      <c r="B155" s="21" t="s">
        <v>904</v>
      </c>
      <c r="C155" s="22">
        <f>COUNTIFS(data!D:D,stats!G155,data!E:E,stats!B155,data!B:B,"بيئة احتجاز",data!$J:$J,"فعل إيجابي - زخم للناشطية")</f>
        <v>0</v>
      </c>
      <c r="D155" s="22">
        <f>COUNTIFS(data!D:D,stats!H155,data!E:E,stats!B155,data!B:B,"بيئة احتجاز",data!$J:$J,"فعل إيجابي - زخم للناشطية")</f>
        <v>0</v>
      </c>
      <c r="E155" s="24">
        <f t="shared" si="16"/>
        <v>0</v>
      </c>
      <c r="F155" s="25">
        <f t="shared" si="17"/>
        <v>0</v>
      </c>
      <c r="G155" s="23" t="s">
        <v>899</v>
      </c>
      <c r="H155" s="23" t="s">
        <v>900</v>
      </c>
    </row>
    <row r="156" spans="1:8" x14ac:dyDescent="0.35">
      <c r="B156" s="21" t="s">
        <v>26</v>
      </c>
      <c r="C156" s="22">
        <f>COUNTIFS(data!D:D,stats!G156,data!E:E,stats!B156,data!B:B,"بيئة احتجاز",data!$J:$J,"فعل إيجابي - زخم للناشطية")</f>
        <v>0</v>
      </c>
      <c r="D156" s="22">
        <f>COUNTIFS(data!D:D,stats!H156,data!E:E,stats!B156,data!B:B,"بيئة احتجاز",data!$J:$J,"فعل إيجابي - زخم للناشطية")</f>
        <v>0</v>
      </c>
      <c r="E156" s="24">
        <f t="shared" si="16"/>
        <v>0</v>
      </c>
      <c r="F156" s="25">
        <f t="shared" si="17"/>
        <v>0</v>
      </c>
      <c r="G156" s="23" t="s">
        <v>899</v>
      </c>
      <c r="H156" s="23" t="s">
        <v>900</v>
      </c>
    </row>
    <row r="157" spans="1:8" x14ac:dyDescent="0.35">
      <c r="B157" s="21" t="s">
        <v>13</v>
      </c>
      <c r="C157" s="22">
        <f>COUNTIFS(data!D:D,stats!G157,data!E:E,stats!B157,data!B:B,"بيئة احتجاز",data!$J:$J,"فعل إيجابي - زخم للناشطية")</f>
        <v>0</v>
      </c>
      <c r="D157" s="22">
        <f>COUNTIFS(data!D:D,stats!H157,data!E:E,stats!B157,data!B:B,"بيئة احتجاز",data!$J:$J,"فعل إيجابي - زخم للناشطية")</f>
        <v>0</v>
      </c>
      <c r="E157" s="24">
        <f t="shared" si="16"/>
        <v>0</v>
      </c>
      <c r="F157" s="25">
        <f t="shared" si="17"/>
        <v>0</v>
      </c>
      <c r="G157" s="23" t="s">
        <v>899</v>
      </c>
      <c r="H157" s="23" t="s">
        <v>900</v>
      </c>
    </row>
    <row r="158" spans="1:8" x14ac:dyDescent="0.35">
      <c r="B158" s="21" t="s">
        <v>32</v>
      </c>
      <c r="C158" s="22">
        <f>COUNTIFS(data!D:D,stats!G158,data!E:E,stats!B158,data!B:B,"بيئة احتجاز",data!$J:$J,"فعل إيجابي - زخم للناشطية")</f>
        <v>0</v>
      </c>
      <c r="D158" s="22">
        <f>COUNTIFS(data!D:D,stats!H158,data!E:E,stats!B158,data!B:B,"بيئة احتجاز",data!$J:$J,"فعل إيجابي - زخم للناشطية")</f>
        <v>0</v>
      </c>
      <c r="E158" s="24">
        <f t="shared" si="16"/>
        <v>0</v>
      </c>
      <c r="F158" s="25">
        <f t="shared" si="17"/>
        <v>0</v>
      </c>
      <c r="G158" s="23" t="s">
        <v>899</v>
      </c>
      <c r="H158" s="23" t="s">
        <v>900</v>
      </c>
    </row>
    <row r="159" spans="1:8" x14ac:dyDescent="0.35">
      <c r="B159" s="21" t="s">
        <v>40</v>
      </c>
      <c r="C159" s="22">
        <f>COUNTIFS(data!D:D,stats!G159,data!E:E,stats!B159,data!B:B,"بيئة احتجاز",data!$J:$J,"فعل إيجابي - زخم للناشطية")</f>
        <v>0</v>
      </c>
      <c r="D159" s="22">
        <f>COUNTIFS(data!D:D,stats!H159,data!E:E,stats!B159,data!B:B,"بيئة احتجاز",data!$J:$J,"فعل إيجابي - زخم للناشطية")</f>
        <v>0</v>
      </c>
      <c r="E159" s="24">
        <f t="shared" si="16"/>
        <v>0</v>
      </c>
      <c r="F159" s="25">
        <f t="shared" si="17"/>
        <v>0</v>
      </c>
      <c r="G159" s="23" t="s">
        <v>899</v>
      </c>
      <c r="H159" s="23" t="s">
        <v>900</v>
      </c>
    </row>
    <row r="160" spans="1:8" x14ac:dyDescent="0.35">
      <c r="B160" s="21" t="s">
        <v>16</v>
      </c>
      <c r="C160" s="22">
        <f>COUNTIFS(data!D:D,stats!G160,data!E:E,stats!B160,data!B:B,"بيئة احتجاز",data!$J:$J,"فعل إيجابي - زخم للناشطية")</f>
        <v>0</v>
      </c>
      <c r="D160" s="22">
        <f>COUNTIFS(data!D:D,stats!H160,data!E:E,stats!B160,data!B:B,"بيئة احتجاز",data!$J:$J,"فعل إيجابي - زخم للناشطية")</f>
        <v>0</v>
      </c>
      <c r="E160" s="24">
        <f t="shared" si="16"/>
        <v>0</v>
      </c>
      <c r="F160" s="25">
        <f t="shared" si="17"/>
        <v>0</v>
      </c>
      <c r="G160" s="23" t="s">
        <v>899</v>
      </c>
      <c r="H160" s="23" t="s">
        <v>900</v>
      </c>
    </row>
    <row r="161" spans="2:8" x14ac:dyDescent="0.35">
      <c r="B161" s="21" t="s">
        <v>14</v>
      </c>
      <c r="C161" s="22">
        <f>COUNTIFS(data!D:D,stats!G161,data!E:E,stats!B161,data!B:B,"بيئة احتجاز",data!$J:$J,"فعل إيجابي - زخم للناشطية")</f>
        <v>0</v>
      </c>
      <c r="D161" s="22">
        <f>COUNTIFS(data!D:D,stats!H161,data!E:E,stats!B161,data!B:B,"بيئة احتجاز",data!$J:$J,"فعل إيجابي - زخم للناشطية")</f>
        <v>0</v>
      </c>
      <c r="E161" s="24">
        <f t="shared" si="16"/>
        <v>0</v>
      </c>
      <c r="F161" s="25">
        <f t="shared" si="17"/>
        <v>0</v>
      </c>
      <c r="G161" s="23" t="s">
        <v>899</v>
      </c>
      <c r="H161" s="23" t="s">
        <v>900</v>
      </c>
    </row>
    <row r="162" spans="2:8" x14ac:dyDescent="0.35">
      <c r="B162" s="21" t="s">
        <v>15</v>
      </c>
      <c r="C162" s="22">
        <f>COUNTIFS(data!D:D,stats!G162,data!E:E,stats!B162,data!B:B,"بيئة احتجاز",data!$J:$J,"فعل إيجابي - زخم للناشطية")</f>
        <v>66</v>
      </c>
      <c r="D162" s="22">
        <f>COUNTIFS(data!D:D,stats!H162,data!E:E,stats!B162,data!B:B,"بيئة احتجاز",data!$J:$J,"فعل إيجابي - زخم للناشطية")</f>
        <v>0</v>
      </c>
      <c r="E162" s="24">
        <f t="shared" si="16"/>
        <v>66</v>
      </c>
      <c r="F162" s="25">
        <f t="shared" si="17"/>
        <v>0.40740740740740738</v>
      </c>
      <c r="G162" s="23" t="s">
        <v>899</v>
      </c>
      <c r="H162" s="23" t="s">
        <v>900</v>
      </c>
    </row>
    <row r="163" spans="2:8" x14ac:dyDescent="0.35">
      <c r="B163" s="21" t="s">
        <v>23</v>
      </c>
      <c r="C163" s="22">
        <f>COUNTIFS(data!D:D,stats!G163,data!E:E,stats!B163,data!B:B,"بيئة احتجاز",data!$J:$J,"فعل إيجابي - زخم للناشطية")</f>
        <v>0</v>
      </c>
      <c r="D163" s="22">
        <f>COUNTIFS(data!D:D,stats!H163,data!E:E,stats!B163,data!B:B,"بيئة احتجاز",data!$J:$J,"فعل إيجابي - زخم للناشطية")</f>
        <v>0</v>
      </c>
      <c r="E163" s="24">
        <f t="shared" si="16"/>
        <v>0</v>
      </c>
      <c r="F163" s="25">
        <f t="shared" si="17"/>
        <v>0</v>
      </c>
      <c r="G163" s="23" t="s">
        <v>899</v>
      </c>
      <c r="H163" s="23" t="s">
        <v>900</v>
      </c>
    </row>
    <row r="164" spans="2:8" x14ac:dyDescent="0.35">
      <c r="B164" s="21" t="s">
        <v>21</v>
      </c>
      <c r="C164" s="22">
        <f>COUNTIFS(data!D:D,stats!G164,data!E:E,stats!B164,data!B:B,"بيئة احتجاز",data!$J:$J,"فعل إيجابي - زخم للناشطية")</f>
        <v>0</v>
      </c>
      <c r="D164" s="22">
        <f>COUNTIFS(data!D:D,stats!H164,data!E:E,stats!B164,data!B:B,"بيئة احتجاز",data!$J:$J,"فعل إيجابي - زخم للناشطية")</f>
        <v>0</v>
      </c>
      <c r="E164" s="24">
        <f t="shared" si="16"/>
        <v>0</v>
      </c>
      <c r="F164" s="25">
        <f t="shared" si="17"/>
        <v>0</v>
      </c>
      <c r="G164" s="23" t="s">
        <v>899</v>
      </c>
      <c r="H164" s="23" t="s">
        <v>900</v>
      </c>
    </row>
    <row r="165" spans="2:8" x14ac:dyDescent="0.35">
      <c r="B165" s="21" t="s">
        <v>29</v>
      </c>
      <c r="C165" s="22">
        <f>COUNTIFS(data!D:D,stats!G165,data!E:E,stats!B165,data!B:B,"بيئة احتجاز",data!$J:$J,"فعل إيجابي - زخم للناشطية")</f>
        <v>23</v>
      </c>
      <c r="D165" s="22">
        <f>COUNTIFS(data!D:D,stats!H165,data!E:E,stats!B165,data!B:B,"بيئة احتجاز",data!$J:$J,"فعل إيجابي - زخم للناشطية")</f>
        <v>43</v>
      </c>
      <c r="E165" s="24">
        <f t="shared" si="16"/>
        <v>66</v>
      </c>
      <c r="F165" s="25">
        <f t="shared" si="17"/>
        <v>0.40740740740740738</v>
      </c>
      <c r="G165" s="23" t="s">
        <v>899</v>
      </c>
      <c r="H165" s="23" t="s">
        <v>900</v>
      </c>
    </row>
    <row r="166" spans="2:8" x14ac:dyDescent="0.35">
      <c r="B166" s="21" t="s">
        <v>30</v>
      </c>
      <c r="C166" s="22">
        <f>COUNTIFS(data!D:D,stats!G166,data!E:E,stats!B166,data!B:B,"بيئة احتجاز",data!$J:$J,"فعل إيجابي - زخم للناشطية")</f>
        <v>0</v>
      </c>
      <c r="D166" s="22">
        <f>COUNTIFS(data!D:D,stats!H166,data!E:E,stats!B166,data!B:B,"بيئة احتجاز",data!$J:$J,"فعل إيجابي - زخم للناشطية")</f>
        <v>0</v>
      </c>
      <c r="E166" s="24">
        <f t="shared" si="16"/>
        <v>0</v>
      </c>
      <c r="F166" s="25">
        <f t="shared" si="17"/>
        <v>0</v>
      </c>
      <c r="G166" s="23" t="s">
        <v>899</v>
      </c>
      <c r="H166" s="23" t="s">
        <v>900</v>
      </c>
    </row>
    <row r="167" spans="2:8" x14ac:dyDescent="0.35">
      <c r="B167" s="21" t="s">
        <v>27</v>
      </c>
      <c r="C167" s="22">
        <f>COUNTIFS(data!D:D,stats!G167,data!E:E,stats!B167,data!B:B,"بيئة احتجاز",data!$J:$J,"فعل إيجابي - زخم للناشطية")</f>
        <v>0</v>
      </c>
      <c r="D167" s="22">
        <f>COUNTIFS(data!D:D,stats!H167,data!E:E,stats!B167,data!B:B,"بيئة احتجاز",data!$J:$J,"فعل إيجابي - زخم للناشطية")</f>
        <v>0</v>
      </c>
      <c r="E167" s="24">
        <f t="shared" si="16"/>
        <v>0</v>
      </c>
      <c r="F167" s="25">
        <f t="shared" si="17"/>
        <v>0</v>
      </c>
      <c r="G167" s="23" t="s">
        <v>899</v>
      </c>
      <c r="H167" s="23" t="s">
        <v>900</v>
      </c>
    </row>
    <row r="168" spans="2:8" x14ac:dyDescent="0.35">
      <c r="B168" s="21" t="s">
        <v>36</v>
      </c>
      <c r="C168" s="22">
        <f>COUNTIFS(data!D:D,stats!G168,data!E:E,stats!B168,data!B:B,"بيئة احتجاز",data!$J:$J,"فعل إيجابي - زخم للناشطية")</f>
        <v>0</v>
      </c>
      <c r="D168" s="22">
        <f>COUNTIFS(data!D:D,stats!H168,data!E:E,stats!B168,data!B:B,"بيئة احتجاز",data!$J:$J,"فعل إيجابي - زخم للناشطية")</f>
        <v>0</v>
      </c>
      <c r="E168" s="24">
        <f t="shared" si="16"/>
        <v>0</v>
      </c>
      <c r="F168" s="25">
        <f t="shared" si="17"/>
        <v>0</v>
      </c>
      <c r="G168" s="23" t="s">
        <v>899</v>
      </c>
      <c r="H168" s="23" t="s">
        <v>900</v>
      </c>
    </row>
    <row r="169" spans="2:8" x14ac:dyDescent="0.35">
      <c r="B169" s="21" t="s">
        <v>12</v>
      </c>
      <c r="C169" s="22">
        <f>COUNTIFS(data!D:D,stats!G169,data!E:E,stats!B169,data!B:B,"بيئة احتجاز",data!$J:$J,"فعل إيجابي - زخم للناشطية")</f>
        <v>0</v>
      </c>
      <c r="D169" s="22">
        <f>COUNTIFS(data!D:D,stats!H169,data!E:E,stats!B169,data!B:B,"بيئة احتجاز",data!$J:$J,"فعل إيجابي - زخم للناشطية")</f>
        <v>0</v>
      </c>
      <c r="E169" s="24">
        <f t="shared" si="16"/>
        <v>0</v>
      </c>
      <c r="F169" s="25">
        <f t="shared" si="17"/>
        <v>0</v>
      </c>
      <c r="G169" s="23" t="s">
        <v>899</v>
      </c>
      <c r="H169" s="23" t="s">
        <v>900</v>
      </c>
    </row>
    <row r="170" spans="2:8" x14ac:dyDescent="0.35">
      <c r="B170" s="21" t="s">
        <v>28</v>
      </c>
      <c r="C170" s="22">
        <f>COUNTIFS(data!D:D,stats!G170,data!E:E,stats!B170,data!B:B,"بيئة احتجاز",data!$J:$J,"فعل إيجابي - زخم للناشطية")</f>
        <v>0</v>
      </c>
      <c r="D170" s="22">
        <f>COUNTIFS(data!D:D,stats!H170,data!E:E,stats!B170,data!B:B,"بيئة احتجاز",data!$J:$J,"فعل إيجابي - زخم للناشطية")</f>
        <v>0</v>
      </c>
      <c r="E170" s="24">
        <f t="shared" si="16"/>
        <v>0</v>
      </c>
      <c r="F170" s="25">
        <f t="shared" si="17"/>
        <v>0</v>
      </c>
      <c r="G170" s="23" t="s">
        <v>899</v>
      </c>
      <c r="H170" s="23" t="s">
        <v>900</v>
      </c>
    </row>
    <row r="171" spans="2:8" x14ac:dyDescent="0.35">
      <c r="B171" s="21" t="s">
        <v>37</v>
      </c>
      <c r="C171" s="22">
        <f>COUNTIFS(data!D:D,stats!G171,data!E:E,stats!B171,data!B:B,"بيئة احتجاز",data!$J:$J,"فعل إيجابي - زخم للناشطية")</f>
        <v>0</v>
      </c>
      <c r="D171" s="22">
        <f>COUNTIFS(data!D:D,stats!H171,data!E:E,stats!B171,data!B:B,"بيئة احتجاز",data!$J:$J,"فعل إيجابي - زخم للناشطية")</f>
        <v>0</v>
      </c>
      <c r="E171" s="24">
        <f t="shared" si="16"/>
        <v>0</v>
      </c>
      <c r="F171" s="25">
        <f t="shared" si="17"/>
        <v>0</v>
      </c>
      <c r="G171" s="23" t="s">
        <v>899</v>
      </c>
      <c r="H171" s="23" t="s">
        <v>900</v>
      </c>
    </row>
    <row r="172" spans="2:8" x14ac:dyDescent="0.35">
      <c r="B172" s="21" t="s">
        <v>31</v>
      </c>
      <c r="C172" s="22">
        <f>COUNTIFS(data!D:D,stats!G172,data!E:E,stats!B172,data!B:B,"بيئة احتجاز",data!$J:$J,"فعل إيجابي - زخم للناشطية")</f>
        <v>0</v>
      </c>
      <c r="D172" s="22">
        <f>COUNTIFS(data!D:D,stats!H172,data!E:E,stats!B172,data!B:B,"بيئة احتجاز",data!$J:$J,"فعل إيجابي - زخم للناشطية")</f>
        <v>0</v>
      </c>
      <c r="E172" s="24">
        <f t="shared" si="16"/>
        <v>0</v>
      </c>
      <c r="F172" s="25">
        <f t="shared" si="17"/>
        <v>0</v>
      </c>
      <c r="G172" s="23" t="s">
        <v>899</v>
      </c>
      <c r="H172" s="23" t="s">
        <v>900</v>
      </c>
    </row>
    <row r="173" spans="2:8" x14ac:dyDescent="0.35">
      <c r="B173" s="21" t="s">
        <v>24</v>
      </c>
      <c r="C173" s="22">
        <f>COUNTIFS(data!D:D,stats!G173,data!E:E,stats!B173,data!B:B,"بيئة احتجاز",data!$J:$J,"فعل إيجابي - زخم للناشطية")</f>
        <v>0</v>
      </c>
      <c r="D173" s="22">
        <f>COUNTIFS(data!D:D,stats!H173,data!E:E,stats!B173,data!B:B,"بيئة احتجاز",data!$J:$J,"فعل إيجابي - زخم للناشطية")</f>
        <v>0</v>
      </c>
      <c r="E173" s="24">
        <f t="shared" si="16"/>
        <v>0</v>
      </c>
      <c r="F173" s="25">
        <f t="shared" si="17"/>
        <v>0</v>
      </c>
      <c r="G173" s="23" t="s">
        <v>899</v>
      </c>
      <c r="H173" s="23" t="s">
        <v>900</v>
      </c>
    </row>
    <row r="174" spans="2:8" x14ac:dyDescent="0.35">
      <c r="B174" s="21" t="s">
        <v>38</v>
      </c>
      <c r="C174" s="22">
        <f>COUNTIFS(data!D:D,stats!G174,data!E:E,stats!B174,data!B:B,"بيئة احتجاز",data!$J:$J,"فعل إيجابي - زخم للناشطية")</f>
        <v>0</v>
      </c>
      <c r="D174" s="22">
        <f>COUNTIFS(data!D:D,stats!H174,data!E:E,stats!B174,data!B:B,"بيئة احتجاز",data!$J:$J,"فعل إيجابي - زخم للناشطية")</f>
        <v>0</v>
      </c>
      <c r="E174" s="24">
        <f t="shared" si="16"/>
        <v>0</v>
      </c>
      <c r="F174" s="25">
        <f t="shared" si="17"/>
        <v>0</v>
      </c>
      <c r="G174" s="23" t="s">
        <v>899</v>
      </c>
      <c r="H174" s="23" t="s">
        <v>900</v>
      </c>
    </row>
    <row r="175" spans="2:8" x14ac:dyDescent="0.35">
      <c r="B175" s="21" t="s">
        <v>39</v>
      </c>
      <c r="C175" s="22">
        <f>COUNTIFS(data!D:D,stats!G175,data!E:E,stats!B175,data!B:B,"بيئة احتجاز",data!$J:$J,"فعل إيجابي - زخم للناشطية")</f>
        <v>0</v>
      </c>
      <c r="D175" s="22">
        <f>COUNTIFS(data!D:D,stats!H175,data!E:E,stats!B175,data!B:B,"بيئة احتجاز",data!$J:$J,"فعل إيجابي - زخم للناشطية")</f>
        <v>0</v>
      </c>
      <c r="E175" s="24">
        <f t="shared" si="16"/>
        <v>0</v>
      </c>
      <c r="F175" s="25">
        <f t="shared" si="17"/>
        <v>0</v>
      </c>
      <c r="G175" s="23" t="s">
        <v>899</v>
      </c>
      <c r="H175" s="23" t="s">
        <v>900</v>
      </c>
    </row>
    <row r="176" spans="2:8" x14ac:dyDescent="0.35">
      <c r="B176" s="21" t="s">
        <v>41</v>
      </c>
      <c r="C176" s="22">
        <f>COUNTIFS(data!D:D,stats!G176,data!E:E,stats!B176,data!B:B,"بيئة احتجاز",data!$J:$J,"فعل إيجابي - زخم للناشطية")</f>
        <v>0</v>
      </c>
      <c r="D176" s="22">
        <f>COUNTIFS(data!D:D,stats!H176,data!E:E,stats!B176,data!B:B,"بيئة احتجاز",data!$J:$J,"فعل إيجابي - زخم للناشطية")</f>
        <v>0</v>
      </c>
      <c r="E176" s="24">
        <f t="shared" si="16"/>
        <v>0</v>
      </c>
      <c r="F176" s="25">
        <f t="shared" si="17"/>
        <v>0</v>
      </c>
      <c r="G176" s="23" t="s">
        <v>899</v>
      </c>
      <c r="H176" s="23" t="s">
        <v>900</v>
      </c>
    </row>
    <row r="177" spans="1:8" x14ac:dyDescent="0.35">
      <c r="B177" s="21" t="s">
        <v>25</v>
      </c>
      <c r="C177" s="22">
        <f>COUNTIFS(data!D:D,stats!G177,data!E:E,stats!B177,data!B:B,"بيئة احتجاز",data!$J:$J,"فعل إيجابي - زخم للناشطية")</f>
        <v>20</v>
      </c>
      <c r="D177" s="22">
        <f>COUNTIFS(data!D:D,stats!H177,data!E:E,stats!B177,data!B:B,"بيئة احتجاز",data!$J:$J,"فعل إيجابي - زخم للناشطية")</f>
        <v>0</v>
      </c>
      <c r="E177" s="24">
        <f t="shared" si="16"/>
        <v>20</v>
      </c>
      <c r="F177" s="25">
        <f t="shared" si="17"/>
        <v>0.12345679012345678</v>
      </c>
      <c r="G177" s="23" t="s">
        <v>899</v>
      </c>
      <c r="H177" s="23" t="s">
        <v>900</v>
      </c>
    </row>
    <row r="178" spans="1:8" x14ac:dyDescent="0.35">
      <c r="B178" s="24" t="s">
        <v>64</v>
      </c>
      <c r="C178" s="24">
        <f>SUM(C151:C177)</f>
        <v>119</v>
      </c>
      <c r="D178" s="24">
        <f>SUM(D151:D177)</f>
        <v>43</v>
      </c>
      <c r="E178" s="26">
        <f t="shared" si="16"/>
        <v>162</v>
      </c>
      <c r="F178" s="25">
        <f>SUM(F151:F177)</f>
        <v>0.99999999999999989</v>
      </c>
    </row>
    <row r="179" spans="1:8" x14ac:dyDescent="0.35">
      <c r="B179" s="24" t="s">
        <v>65</v>
      </c>
      <c r="C179" s="25">
        <f>C178/$E$123</f>
        <v>0.73456790123456794</v>
      </c>
      <c r="D179" s="25">
        <f>D178/$E$123</f>
        <v>0.26543209876543211</v>
      </c>
      <c r="E179" s="25">
        <f t="shared" si="16"/>
        <v>1</v>
      </c>
      <c r="F179" s="24"/>
    </row>
    <row r="181" spans="1:8" ht="29" customHeight="1" x14ac:dyDescent="0.35">
      <c r="A181" s="29" t="s">
        <v>1080</v>
      </c>
      <c r="B181" s="36" t="s">
        <v>1067</v>
      </c>
      <c r="C181" s="36"/>
      <c r="D181" s="36"/>
      <c r="E181" s="36"/>
      <c r="F181" s="36"/>
    </row>
    <row r="182" spans="1:8" x14ac:dyDescent="0.35">
      <c r="A182" s="30">
        <v>5</v>
      </c>
      <c r="B182" s="34" t="s">
        <v>1080</v>
      </c>
      <c r="C182" s="34"/>
      <c r="D182" s="34"/>
      <c r="E182" s="34"/>
      <c r="F182" s="34"/>
    </row>
    <row r="183" spans="1:8" x14ac:dyDescent="0.35">
      <c r="A183" s="30" t="s">
        <v>67</v>
      </c>
      <c r="B183" s="35" t="s">
        <v>1077</v>
      </c>
      <c r="C183" s="35"/>
      <c r="D183" s="35"/>
      <c r="E183" s="35"/>
      <c r="F183" s="35"/>
    </row>
    <row r="184" spans="1:8" s="19" customFormat="1" ht="33" customHeight="1" x14ac:dyDescent="0.35">
      <c r="A184" s="31"/>
      <c r="B184" s="20"/>
      <c r="C184" s="20" t="s">
        <v>899</v>
      </c>
      <c r="D184" s="20" t="s">
        <v>900</v>
      </c>
      <c r="E184" s="27" t="s">
        <v>64</v>
      </c>
      <c r="F184" s="27" t="s">
        <v>65</v>
      </c>
    </row>
    <row r="185" spans="1:8" x14ac:dyDescent="0.35">
      <c r="B185" s="21" t="s">
        <v>47</v>
      </c>
      <c r="C185" s="22">
        <f>COUNTIFS(data!D:D,stats!G185,data!V:V,stats!B185,data!B:B,"بيئة احتجاز",data!$J:$J,"فعل إيجابي - زخم للناشطية")</f>
        <v>83</v>
      </c>
      <c r="D185" s="22">
        <f>COUNTIFS(data!D:D,stats!H185,data!V:V,stats!B185,data!B:B,"بيئة احتجاز",data!$J:$J,"فعل إيجابي - زخم للناشطية")</f>
        <v>43</v>
      </c>
      <c r="E185" s="24">
        <f t="shared" ref="E185:E189" si="18">SUM(C185:D185)</f>
        <v>126</v>
      </c>
      <c r="F185" s="25">
        <f t="shared" ref="F185:F187" si="19">E185/$E$123</f>
        <v>0.77777777777777779</v>
      </c>
      <c r="G185" s="23" t="s">
        <v>899</v>
      </c>
      <c r="H185" s="23" t="s">
        <v>900</v>
      </c>
    </row>
    <row r="186" spans="1:8" x14ac:dyDescent="0.35">
      <c r="B186" s="21" t="s">
        <v>35</v>
      </c>
      <c r="C186" s="22">
        <f>COUNTIFS(data!D:D,stats!G186,data!V:V,stats!B186,data!B:B,"بيئة احتجاز",data!$J:$J,"فعل إيجابي - زخم للناشطية")</f>
        <v>18</v>
      </c>
      <c r="D186" s="22">
        <f>COUNTIFS(data!D:D,stats!H186,data!V:V,stats!B186,data!B:B,"بيئة احتجاز",data!$J:$J,"فعل إيجابي - زخم للناشطية")</f>
        <v>0</v>
      </c>
      <c r="E186" s="24">
        <f t="shared" si="18"/>
        <v>18</v>
      </c>
      <c r="F186" s="25">
        <f t="shared" si="19"/>
        <v>0.1111111111111111</v>
      </c>
      <c r="G186" s="23" t="s">
        <v>899</v>
      </c>
      <c r="H186" s="23" t="s">
        <v>900</v>
      </c>
    </row>
    <row r="187" spans="1:8" x14ac:dyDescent="0.35">
      <c r="B187" s="21" t="s">
        <v>916</v>
      </c>
      <c r="C187" s="22">
        <f>COUNTIFS(data!D:D,stats!G187,data!V:V,stats!B187,data!B:B,"بيئة احتجاز",data!$J:$J,"فعل إيجابي - زخم للناشطية")</f>
        <v>18</v>
      </c>
      <c r="D187" s="22">
        <f>COUNTIFS(data!D:D,stats!H187,data!V:V,stats!B187,data!B:B,"بيئة احتجاز",data!$J:$J,"فعل إيجابي - زخم للناشطية")</f>
        <v>0</v>
      </c>
      <c r="E187" s="24">
        <f t="shared" si="18"/>
        <v>18</v>
      </c>
      <c r="F187" s="25">
        <f t="shared" si="19"/>
        <v>0.1111111111111111</v>
      </c>
      <c r="G187" s="23" t="s">
        <v>899</v>
      </c>
      <c r="H187" s="23" t="s">
        <v>900</v>
      </c>
    </row>
    <row r="188" spans="1:8" x14ac:dyDescent="0.35">
      <c r="B188" s="24" t="s">
        <v>64</v>
      </c>
      <c r="C188" s="24">
        <f>SUM(C185:C187)</f>
        <v>119</v>
      </c>
      <c r="D188" s="24">
        <f>SUM(D185:D187)</f>
        <v>43</v>
      </c>
      <c r="E188" s="26">
        <f t="shared" si="18"/>
        <v>162</v>
      </c>
      <c r="F188" s="25">
        <f>SUM(F185:F187)</f>
        <v>1</v>
      </c>
    </row>
    <row r="189" spans="1:8" x14ac:dyDescent="0.35">
      <c r="B189" s="24" t="s">
        <v>65</v>
      </c>
      <c r="C189" s="25">
        <f>C188/$E$123</f>
        <v>0.73456790123456794</v>
      </c>
      <c r="D189" s="25">
        <f>D188/$E$123</f>
        <v>0.26543209876543211</v>
      </c>
      <c r="E189" s="25">
        <f t="shared" si="18"/>
        <v>1</v>
      </c>
      <c r="F189" s="24"/>
    </row>
    <row r="191" spans="1:8" ht="29" customHeight="1" x14ac:dyDescent="0.35">
      <c r="A191" s="29" t="s">
        <v>1080</v>
      </c>
      <c r="B191" s="36" t="s">
        <v>1067</v>
      </c>
      <c r="C191" s="36"/>
      <c r="D191" s="36"/>
      <c r="E191" s="36"/>
      <c r="F191" s="36"/>
    </row>
    <row r="192" spans="1:8" x14ac:dyDescent="0.35">
      <c r="A192" s="30">
        <v>6</v>
      </c>
      <c r="B192" s="34" t="s">
        <v>1080</v>
      </c>
      <c r="C192" s="34"/>
      <c r="D192" s="34"/>
      <c r="E192" s="34"/>
      <c r="F192" s="34"/>
    </row>
    <row r="193" spans="1:8" x14ac:dyDescent="0.35">
      <c r="A193" s="30" t="s">
        <v>42</v>
      </c>
      <c r="B193" s="35" t="s">
        <v>1071</v>
      </c>
      <c r="C193" s="35"/>
      <c r="D193" s="35"/>
      <c r="E193" s="35"/>
      <c r="F193" s="35"/>
    </row>
    <row r="194" spans="1:8" s="19" customFormat="1" ht="33" customHeight="1" x14ac:dyDescent="0.35">
      <c r="A194" s="30"/>
      <c r="B194" s="20"/>
      <c r="C194" s="20" t="s">
        <v>899</v>
      </c>
      <c r="D194" s="20" t="s">
        <v>900</v>
      </c>
      <c r="E194" s="27" t="s">
        <v>64</v>
      </c>
      <c r="F194" s="27" t="s">
        <v>65</v>
      </c>
    </row>
    <row r="195" spans="1:8" x14ac:dyDescent="0.35">
      <c r="B195" s="21" t="s">
        <v>55</v>
      </c>
      <c r="C195" s="22">
        <f>COUNTIFS(data!D:D,stats!G195,data!AC:AC,stats!B195,data!B:B,"بيئة احتجاز",data!$J:$J,"فعل إيجابي - زخم للناشطية")</f>
        <v>102</v>
      </c>
      <c r="D195" s="22">
        <f>COUNTIFS(data!D:D,stats!H195,data!AC:AC,stats!B195,data!B:B,"بيئة احتجاز",data!$J:$J,"فعل إيجابي - زخم للناشطية")</f>
        <v>43</v>
      </c>
      <c r="E195" s="24">
        <f t="shared" ref="E195:E198" si="20">SUM(C195:D195)</f>
        <v>145</v>
      </c>
      <c r="F195" s="25">
        <f t="shared" ref="F195:F196" si="21">E195/$E$123</f>
        <v>0.89506172839506171</v>
      </c>
      <c r="G195" s="23" t="s">
        <v>899</v>
      </c>
      <c r="H195" s="23" t="s">
        <v>900</v>
      </c>
    </row>
    <row r="196" spans="1:8" x14ac:dyDescent="0.35">
      <c r="B196" s="21" t="s">
        <v>72</v>
      </c>
      <c r="C196" s="22">
        <f>COUNTIFS(data!D:D,stats!G196,data!AC:AC,stats!B196,data!B:B,"بيئة احتجاز",data!$J:$J,"فعل إيجابي - زخم للناشطية")</f>
        <v>17</v>
      </c>
      <c r="D196" s="22">
        <f>COUNTIFS(data!D:D,stats!H196,data!AC:AC,stats!B196,data!B:B,"بيئة احتجاز",data!$J:$J,"فعل إيجابي - زخم للناشطية")</f>
        <v>0</v>
      </c>
      <c r="E196" s="24">
        <f t="shared" si="20"/>
        <v>17</v>
      </c>
      <c r="F196" s="25">
        <f t="shared" si="21"/>
        <v>0.10493827160493827</v>
      </c>
      <c r="G196" s="23" t="s">
        <v>899</v>
      </c>
      <c r="H196" s="23" t="s">
        <v>900</v>
      </c>
    </row>
    <row r="197" spans="1:8" x14ac:dyDescent="0.35">
      <c r="B197" s="24" t="s">
        <v>64</v>
      </c>
      <c r="C197" s="24">
        <f>SUM(C195:C196)</f>
        <v>119</v>
      </c>
      <c r="D197" s="24">
        <f>SUM(D195:D196)</f>
        <v>43</v>
      </c>
      <c r="E197" s="26">
        <f t="shared" si="20"/>
        <v>162</v>
      </c>
      <c r="F197" s="25">
        <f>SUM(F195:F196)</f>
        <v>1</v>
      </c>
    </row>
    <row r="198" spans="1:8" x14ac:dyDescent="0.35">
      <c r="B198" s="24" t="s">
        <v>65</v>
      </c>
      <c r="C198" s="25">
        <f>C197/$E$123</f>
        <v>0.73456790123456794</v>
      </c>
      <c r="D198" s="25">
        <f>D197/$E$123</f>
        <v>0.26543209876543211</v>
      </c>
      <c r="E198" s="25">
        <f t="shared" si="20"/>
        <v>1</v>
      </c>
      <c r="F198" s="24"/>
    </row>
    <row r="200" spans="1:8" ht="29" customHeight="1" x14ac:dyDescent="0.35">
      <c r="A200" s="29" t="s">
        <v>1080</v>
      </c>
      <c r="B200" s="36" t="s">
        <v>1067</v>
      </c>
      <c r="C200" s="36"/>
      <c r="D200" s="36"/>
      <c r="E200" s="36"/>
      <c r="F200" s="36"/>
    </row>
    <row r="201" spans="1:8" x14ac:dyDescent="0.35">
      <c r="A201" s="30">
        <v>7</v>
      </c>
      <c r="B201" s="34" t="s">
        <v>1080</v>
      </c>
      <c r="C201" s="34"/>
      <c r="D201" s="34"/>
      <c r="E201" s="34"/>
      <c r="F201" s="34"/>
    </row>
    <row r="202" spans="1:8" x14ac:dyDescent="0.35">
      <c r="A202" s="30" t="s">
        <v>1069</v>
      </c>
      <c r="B202" s="35" t="s">
        <v>1072</v>
      </c>
      <c r="C202" s="35"/>
      <c r="D202" s="35"/>
      <c r="E202" s="35"/>
      <c r="F202" s="35"/>
    </row>
    <row r="203" spans="1:8" s="19" customFormat="1" ht="33" customHeight="1" x14ac:dyDescent="0.35">
      <c r="A203" s="31"/>
      <c r="B203" s="20"/>
      <c r="C203" s="20" t="s">
        <v>899</v>
      </c>
      <c r="D203" s="20" t="s">
        <v>900</v>
      </c>
      <c r="E203" s="27" t="s">
        <v>64</v>
      </c>
      <c r="F203" s="27" t="s">
        <v>65</v>
      </c>
    </row>
    <row r="204" spans="1:8" x14ac:dyDescent="0.35">
      <c r="B204" s="21" t="s">
        <v>1053</v>
      </c>
      <c r="C204" s="22">
        <f>COUNTIFS(data!D:D,stats!G204,data!AE:AE,stats!B204,data!B:B,"بيئة احتجاز",data!$J:$J,"فعل إيجابي - زخم للناشطية")</f>
        <v>99</v>
      </c>
      <c r="D204" s="22">
        <f>COUNTIFS(data!D:D,stats!H204,data!AE:AE,stats!B204,data!B:B,"بيئة احتجاز",data!$J:$J,"فعل إيجابي - زخم للناشطية")</f>
        <v>43</v>
      </c>
      <c r="E204" s="24">
        <f t="shared" ref="E204:E207" si="22">SUM(C204:D204)</f>
        <v>142</v>
      </c>
      <c r="F204" s="25">
        <f t="shared" ref="F204:F205" si="23">E204/$E$123</f>
        <v>0.87654320987654322</v>
      </c>
      <c r="G204" s="23" t="s">
        <v>899</v>
      </c>
      <c r="H204" s="23" t="s">
        <v>900</v>
      </c>
    </row>
    <row r="205" spans="1:8" x14ac:dyDescent="0.35">
      <c r="B205" s="21" t="s">
        <v>1052</v>
      </c>
      <c r="C205" s="22">
        <f>COUNTIFS(data!D:D,stats!G205,data!AE:AE,stats!B205,data!B:B,"بيئة احتجاز",data!$J:$J,"فعل إيجابي - زخم للناشطية")</f>
        <v>20</v>
      </c>
      <c r="D205" s="22">
        <f>COUNTIFS(data!D:D,stats!H205,data!AE:AE,stats!B205,data!B:B,"بيئة احتجاز",data!$J:$J,"فعل إيجابي - زخم للناشطية")</f>
        <v>0</v>
      </c>
      <c r="E205" s="24">
        <f t="shared" si="22"/>
        <v>20</v>
      </c>
      <c r="F205" s="25">
        <f t="shared" si="23"/>
        <v>0.12345679012345678</v>
      </c>
      <c r="G205" s="23" t="s">
        <v>899</v>
      </c>
      <c r="H205" s="23" t="s">
        <v>900</v>
      </c>
    </row>
    <row r="206" spans="1:8" x14ac:dyDescent="0.35">
      <c r="B206" s="24" t="s">
        <v>64</v>
      </c>
      <c r="C206" s="24">
        <f>SUM(C204:C205)</f>
        <v>119</v>
      </c>
      <c r="D206" s="24">
        <f>SUM(D204:D205)</f>
        <v>43</v>
      </c>
      <c r="E206" s="26">
        <f t="shared" si="22"/>
        <v>162</v>
      </c>
      <c r="F206" s="25">
        <f>SUM(F204:F205)</f>
        <v>1</v>
      </c>
    </row>
    <row r="207" spans="1:8" x14ac:dyDescent="0.35">
      <c r="B207" s="24" t="s">
        <v>65</v>
      </c>
      <c r="C207" s="25">
        <f>C206/$E$123</f>
        <v>0.73456790123456794</v>
      </c>
      <c r="D207" s="25">
        <f>D206/$E$123</f>
        <v>0.26543209876543211</v>
      </c>
      <c r="E207" s="25">
        <f t="shared" si="22"/>
        <v>1</v>
      </c>
      <c r="F207" s="24"/>
    </row>
    <row r="209" spans="1:8" ht="28.5" customHeight="1" x14ac:dyDescent="0.35">
      <c r="A209" s="29" t="s">
        <v>1080</v>
      </c>
      <c r="B209" s="40" t="s">
        <v>1067</v>
      </c>
      <c r="C209" s="41"/>
      <c r="D209" s="41"/>
      <c r="E209" s="42"/>
    </row>
    <row r="210" spans="1:8" x14ac:dyDescent="0.35">
      <c r="A210" s="30">
        <v>8</v>
      </c>
      <c r="B210" s="43" t="s">
        <v>1080</v>
      </c>
      <c r="C210" s="44"/>
      <c r="D210" s="44"/>
      <c r="E210" s="45"/>
    </row>
    <row r="211" spans="1:8" x14ac:dyDescent="0.35">
      <c r="A211" s="30" t="s">
        <v>1081</v>
      </c>
      <c r="B211" s="37" t="s">
        <v>1078</v>
      </c>
      <c r="C211" s="38"/>
      <c r="D211" s="38"/>
      <c r="E211" s="39"/>
    </row>
    <row r="212" spans="1:8" s="19" customFormat="1" ht="33" customHeight="1" x14ac:dyDescent="0.35">
      <c r="A212" s="31"/>
      <c r="B212" s="20"/>
      <c r="C212" s="20" t="s">
        <v>899</v>
      </c>
      <c r="D212" s="20" t="s">
        <v>900</v>
      </c>
      <c r="E212" s="27" t="s">
        <v>64</v>
      </c>
    </row>
    <row r="213" spans="1:8" x14ac:dyDescent="0.35">
      <c r="B213" s="21" t="s">
        <v>1066</v>
      </c>
      <c r="C213" s="22">
        <f>SUMIFS(data!$AP:$AP,data!$D:$D,stats!G213,data!$B:$B,"بيئة احتجاز",data!$J:$J,"فعل إيجابي - زخم للناشطية")</f>
        <v>119</v>
      </c>
      <c r="D213" s="22">
        <f>SUMIFS(data!$AP:$AP,data!$D:$D,stats!H213,data!$B:$B,"بيئة احتجاز",data!$J:$J,"فعل إيجابي - زخم للناشطية")</f>
        <v>43</v>
      </c>
      <c r="E213" s="24">
        <f t="shared" ref="E213:E216" si="24">SUM(C213:D213)</f>
        <v>162</v>
      </c>
      <c r="F213" s="23" t="s">
        <v>899</v>
      </c>
      <c r="G213" s="23" t="s">
        <v>899</v>
      </c>
      <c r="H213" s="23" t="s">
        <v>900</v>
      </c>
    </row>
    <row r="214" spans="1:8" x14ac:dyDescent="0.35">
      <c r="B214" s="21" t="s">
        <v>56</v>
      </c>
      <c r="C214" s="22">
        <f>SUMIFS(data!$AR:$AR,data!$D:$D,stats!G214,data!$B:$B,"بيئة احتجاز",data!$J:$J,"فعل إيجابي - زخم للناشطية")</f>
        <v>119</v>
      </c>
      <c r="D214" s="22">
        <f>SUMIFS(data!$AR:$AR,data!$D:$D,stats!H214,data!$B:$B,"بيئة احتجاز",data!$J:$J,"فعل إيجابي - زخم للناشطية")</f>
        <v>43</v>
      </c>
      <c r="E214" s="24">
        <f t="shared" si="24"/>
        <v>162</v>
      </c>
      <c r="F214" s="23" t="s">
        <v>899</v>
      </c>
      <c r="G214" s="23" t="s">
        <v>899</v>
      </c>
      <c r="H214" s="23" t="s">
        <v>900</v>
      </c>
    </row>
    <row r="215" spans="1:8" x14ac:dyDescent="0.35">
      <c r="B215" s="21" t="s">
        <v>59</v>
      </c>
      <c r="C215" s="22">
        <f>SUMIFS(data!$AV:$AV,data!$D:$D,stats!G215,data!$B:$B,"بيئة احتجاز",data!$J:$J,"فعل إيجابي - زخم للناشطية")</f>
        <v>17</v>
      </c>
      <c r="D215" s="22">
        <f>SUMIFS(data!$AV:$AV,data!$D:$D,stats!H215,data!$B:$B,"بيئة احتجاز",data!$J:$J,"فعل إيجابي - زخم للناشطية")</f>
        <v>0</v>
      </c>
      <c r="E215" s="24">
        <f t="shared" si="24"/>
        <v>17</v>
      </c>
      <c r="F215" s="23" t="s">
        <v>899</v>
      </c>
      <c r="G215" s="23" t="s">
        <v>899</v>
      </c>
      <c r="H215" s="23" t="s">
        <v>900</v>
      </c>
    </row>
    <row r="216" spans="1:8" x14ac:dyDescent="0.35">
      <c r="B216" s="21" t="s">
        <v>70</v>
      </c>
      <c r="C216" s="22">
        <f>SUMIFS(data!$AW:$AW,data!$D:$D,stats!G216,data!$B:$B,"بيئة احتجاز",data!$J:$J,"فعل إيجابي - زخم للناشطية")</f>
        <v>18</v>
      </c>
      <c r="D216" s="22">
        <f>SUMIFS(data!$AW:$AW,data!$D:$D,stats!H216,data!$B:$B,"بيئة احتجاز",data!$J:$J,"فعل إيجابي - زخم للناشطية")</f>
        <v>0</v>
      </c>
      <c r="E216" s="24">
        <f t="shared" si="24"/>
        <v>18</v>
      </c>
      <c r="F216" s="23" t="s">
        <v>899</v>
      </c>
      <c r="G216" s="23" t="s">
        <v>899</v>
      </c>
      <c r="H216" s="23" t="s">
        <v>900</v>
      </c>
    </row>
    <row r="217" spans="1:8" ht="29.5" customHeight="1" x14ac:dyDescent="0.35">
      <c r="B217" s="33" t="s">
        <v>73</v>
      </c>
      <c r="C217" s="33"/>
      <c r="D217" s="33"/>
      <c r="E217" s="33"/>
    </row>
  </sheetData>
  <mergeCells count="50">
    <mergeCell ref="B111:E111"/>
    <mergeCell ref="B148:F148"/>
    <mergeCell ref="B149:F149"/>
    <mergeCell ref="B181:F181"/>
    <mergeCell ref="B182:F182"/>
    <mergeCell ref="B183:F183"/>
    <mergeCell ref="B191:F191"/>
    <mergeCell ref="B192:F192"/>
    <mergeCell ref="B193:F193"/>
    <mergeCell ref="B200:F200"/>
    <mergeCell ref="B201:F201"/>
    <mergeCell ref="B202:F202"/>
    <mergeCell ref="B209:E209"/>
    <mergeCell ref="B210:E210"/>
    <mergeCell ref="B211:E211"/>
    <mergeCell ref="B23:F23"/>
    <mergeCell ref="B24:F24"/>
    <mergeCell ref="B92:F92"/>
    <mergeCell ref="B93:F93"/>
    <mergeCell ref="B101:E101"/>
    <mergeCell ref="B102:E102"/>
    <mergeCell ref="B103:E103"/>
    <mergeCell ref="B71:F71"/>
    <mergeCell ref="B79:F79"/>
    <mergeCell ref="B80:F80"/>
    <mergeCell ref="B81:F81"/>
    <mergeCell ref="B91:F91"/>
    <mergeCell ref="B3:F3"/>
    <mergeCell ref="B4:F4"/>
    <mergeCell ref="B5:F5"/>
    <mergeCell ref="B13:F13"/>
    <mergeCell ref="B217:E217"/>
    <mergeCell ref="B118:F118"/>
    <mergeCell ref="B119:F119"/>
    <mergeCell ref="B120:F120"/>
    <mergeCell ref="B126:F126"/>
    <mergeCell ref="B127:F127"/>
    <mergeCell ref="B128:F128"/>
    <mergeCell ref="B134:F134"/>
    <mergeCell ref="B135:F135"/>
    <mergeCell ref="B136:F136"/>
    <mergeCell ref="B147:F147"/>
    <mergeCell ref="B35:F35"/>
    <mergeCell ref="B36:F36"/>
    <mergeCell ref="B37:F37"/>
    <mergeCell ref="B69:F69"/>
    <mergeCell ref="B70:F70"/>
    <mergeCell ref="B14:F14"/>
    <mergeCell ref="B15:F15"/>
    <mergeCell ref="B22:F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Ahmed Atif</cp:lastModifiedBy>
  <dcterms:created xsi:type="dcterms:W3CDTF">2015-06-05T18:17:20Z</dcterms:created>
  <dcterms:modified xsi:type="dcterms:W3CDTF">2024-10-19T09:24:42Z</dcterms:modified>
</cp:coreProperties>
</file>