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8 11 مرصد الإرهاب - مصر 2011\data\"/>
    </mc:Choice>
  </mc:AlternateContent>
  <xr:revisionPtr revIDLastSave="0" documentId="13_ncr:1_{68EF4EF7-5A38-47F0-83E0-1C6F8A26ED98}"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I484" i="6" s="1"/>
  <c r="H476" i="6"/>
  <c r="G476" i="6"/>
  <c r="F476" i="6"/>
  <c r="E476" i="6"/>
  <c r="D476" i="6"/>
  <c r="D484" i="6" s="1"/>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F484" i="6" l="1"/>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E337" i="6"/>
  <c r="C350" i="6"/>
  <c r="H370" i="6"/>
  <c r="H383" i="6"/>
  <c r="E402" i="6"/>
  <c r="H356" i="6"/>
  <c r="C416" i="6"/>
  <c r="C429" i="6"/>
  <c r="C456" i="6"/>
  <c r="C470" i="6"/>
  <c r="C497" i="6"/>
  <c r="H531" i="6"/>
  <c r="C442" i="6"/>
  <c r="C553" i="6"/>
  <c r="H517" i="6"/>
  <c r="K476" i="6"/>
  <c r="J503" i="6"/>
  <c r="E20" i="6" l="1"/>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<sst xmlns="http://schemas.openxmlformats.org/spreadsheetml/2006/main" count="4886" uniqueCount="633">
  <si>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</si>
  <si>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</si>
  <si>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</si>
  <si>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</si>
  <si>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</si>
  <si>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</si>
  <si>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</si>
  <si>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</si>
  <si>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</si>
  <si>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</si>
  <si>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</si>
  <si>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</si>
  <si>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</si>
  <si>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</si>
  <si>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</si>
  <si>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</si>
  <si>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</si>
  <si>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</si>
  <si>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</si>
  <si>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</si>
  <si>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</si>
  <si>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</si>
  <si>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</si>
  <si>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</si>
  <si>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</si>
  <si>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</si>
  <si>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</si>
  <si>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</si>
  <si>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</si>
  <si>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</si>
  <si>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</si>
  <si>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</si>
  <si>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</si>
  <si>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</si>
  <si>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</si>
  <si>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</si>
  <si>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سيدي جابر</t>
  </si>
  <si>
    <t>هجوم مسلح</t>
  </si>
  <si>
    <t>هجوم على مكتب حراسة بسيدي جابر</t>
  </si>
  <si>
    <t>قاعدة بيانات الخسائر البشرية في مصر</t>
  </si>
  <si>
    <t>القليوبية</t>
  </si>
  <si>
    <t>الخانكة</t>
  </si>
  <si>
    <t>منطقة سجون أبو زعبل - الخانكة</t>
  </si>
  <si>
    <t>العريش ثان</t>
  </si>
  <si>
    <t>شمال سيناء - العريش ثان - هجوم مسلح</t>
  </si>
  <si>
    <t>الشلاق</t>
  </si>
  <si>
    <t>حريق بخط الغاز</t>
  </si>
  <si>
    <t>المنوفية</t>
  </si>
  <si>
    <t>السادات</t>
  </si>
  <si>
    <t>منطقة سجون وادي النطرون - السادات</t>
  </si>
  <si>
    <t>غير محدد</t>
  </si>
  <si>
    <t>رفح</t>
  </si>
  <si>
    <t>مبنى مباحث أمن الدولة رفح</t>
  </si>
  <si>
    <t>كنيسة مارجرجس والعائلة المقدسة</t>
  </si>
  <si>
    <t>تخريب ونهب محتويات كنيسة مارجرجس والعائلة المقدسة</t>
  </si>
  <si>
    <t>لم يتم التوصل لحدوث حالات إصابة</t>
  </si>
  <si>
    <t>أقباط شمال سيناء</t>
  </si>
  <si>
    <t>لم يتم التوصل لحدوث تداخل من جهات رسمية</t>
  </si>
  <si>
    <t>لم يبق من الكنيسة إلا الهيكل الخرساني فقط بعد سرقة جميع محتوياتها وتدمير قبتها - رفض المسئولون الأمنيون تحرير محضر بواقعة الاعتداء على الكنيسة</t>
  </si>
  <si>
    <t>قاعدة بيانات وقائع العنف الطائفي</t>
  </si>
  <si>
    <t>الريسة</t>
  </si>
  <si>
    <t>جميعهم عسكريين</t>
  </si>
  <si>
    <t>الجيزة</t>
  </si>
  <si>
    <t>سياسية</t>
  </si>
  <si>
    <t>حرق سيارة شرطة</t>
  </si>
  <si>
    <t>الرمل ثان</t>
  </si>
  <si>
    <t>محطة الرمل</t>
  </si>
  <si>
    <t>هجوم على قسم الرمل ثان</t>
  </si>
  <si>
    <t>العريش ثالث</t>
  </si>
  <si>
    <t>احد خطوط الغاز الرئيسة بمدينة العريش</t>
  </si>
  <si>
    <t>خط انابيب الغاز المصري في سيناء</t>
  </si>
  <si>
    <t>هجوم استهدف انبوباً للغاز بين مصر والاردن</t>
  </si>
  <si>
    <t>استهداف بعبوة ناسفة</t>
  </si>
  <si>
    <t>إلقاء قنبلة يدوية على كنيسة رفح</t>
  </si>
  <si>
    <t>حرق أجزاء من كنيسة رفح</t>
  </si>
  <si>
    <t>قنابل يدوية</t>
  </si>
  <si>
    <t>هجوم مسلح على قسم العريش ثان بالمولوتوف والرصاص الحي</t>
  </si>
  <si>
    <t>المساعيد</t>
  </si>
  <si>
    <t>جنوب رفح</t>
  </si>
  <si>
    <t>اختطاف جنود</t>
  </si>
  <si>
    <t>معسكر الأمن المركزي - قطاع الأحراش</t>
  </si>
  <si>
    <t>مجهولون يطلقون النار على معسكر الأمن المركزي برفح</t>
  </si>
  <si>
    <t>القنطرة غرب</t>
  </si>
  <si>
    <t>محكمة القنطرة</t>
  </si>
  <si>
    <t>اقتحام محكمة</t>
  </si>
  <si>
    <t>القاهرة</t>
  </si>
  <si>
    <t>بورسعيد</t>
  </si>
  <si>
    <t>نقطة تفتيش جيش</t>
  </si>
  <si>
    <t>هجوم مسلح بورسعيد</t>
  </si>
  <si>
    <t>هجوم مسلح شمال سيناء</t>
  </si>
  <si>
    <t>مدينة نصر ثان</t>
  </si>
  <si>
    <t>معسكر أمن مركزي</t>
  </si>
  <si>
    <t>هجوم على معسكر الأمن المركزي</t>
  </si>
  <si>
    <t>قرية السبيل</t>
  </si>
  <si>
    <t>تفجير خط الغاز</t>
  </si>
  <si>
    <t>كمين المنصورية</t>
  </si>
  <si>
    <t>جنوب سيناء</t>
  </si>
  <si>
    <t>شرم الشيخ</t>
  </si>
  <si>
    <t>قطع كوابل الاتصالات الرئيسية</t>
  </si>
  <si>
    <t>قطع الكوابل ادى الى قطع الانترنت</t>
  </si>
  <si>
    <t>احد خطوط الغاز الرئيسة بالشيخ زويد</t>
  </si>
  <si>
    <t>مبنى شرطة السياحه</t>
  </si>
  <si>
    <t>مقام الشيخ زويد</t>
  </si>
  <si>
    <t>سياسية ذات بعد طائفي</t>
  </si>
  <si>
    <t>تفجير عبوة ناسفة في مقام الشيخ زويد</t>
  </si>
  <si>
    <t>عبوات ناسفة</t>
  </si>
  <si>
    <t>الكوثر</t>
  </si>
  <si>
    <t>سيارة</t>
  </si>
  <si>
    <t>محطة أنابيب الغاز المتجهة إلى الأردن</t>
  </si>
  <si>
    <t>انفجار</t>
  </si>
  <si>
    <t>موظف بمنفذ رفح</t>
  </si>
  <si>
    <t>ش 23 يوليو</t>
  </si>
  <si>
    <t>مدرسة برفح</t>
  </si>
  <si>
    <t>شمال سيناء - رفح - هجوم مسلح</t>
  </si>
  <si>
    <t>النجاح</t>
  </si>
  <si>
    <t>العجوزة</t>
  </si>
  <si>
    <t>الكيت كات</t>
  </si>
  <si>
    <t>هجوم مسلح على كمين</t>
  </si>
  <si>
    <t>الطويل</t>
  </si>
  <si>
    <t>الشرقية</t>
  </si>
  <si>
    <t>طريق القاهرة الإسماعيلية الصحراوي</t>
  </si>
  <si>
    <t>هجوم مسلح على دورية أمنية بطريق مصر الإسماعيلية الصحراوي</t>
  </si>
  <si>
    <t>المنيا</t>
  </si>
  <si>
    <t>أبو قرقاص</t>
  </si>
  <si>
    <t>طريق قرية نزلة رومان</t>
  </si>
  <si>
    <t>إطلاق النيران على أقباط أثناء عودتهم من حفل زفاف</t>
  </si>
  <si>
    <t>رامز وجيه حكيم، 26 عام - نبيل إسحق إبراهيم، 28 عام</t>
  </si>
  <si>
    <t>أقباط قرية نزلة الرومان</t>
  </si>
  <si>
    <t>طلق ناري حي</t>
  </si>
  <si>
    <t>وزارة الداخلية</t>
  </si>
  <si>
    <t>محاولة اختطاف</t>
  </si>
  <si>
    <t>كمين الريسة</t>
  </si>
  <si>
    <t>كمين لحفن</t>
  </si>
  <si>
    <t>غرب العريش</t>
  </si>
  <si>
    <t>العلامة الدولية رقم 79 وسط سيناء</t>
  </si>
  <si>
    <t>واقعة قتل الجنود المصريين على الحدود</t>
  </si>
  <si>
    <t>أسيوط</t>
  </si>
  <si>
    <t>بني سويف</t>
  </si>
  <si>
    <t>طريق الجيش</t>
  </si>
  <si>
    <t>هجوم على قوة شرطة تقوم بتمشيط طريق الجيش</t>
  </si>
  <si>
    <t>الإسماعيلية</t>
  </si>
  <si>
    <t>الخصوص</t>
  </si>
  <si>
    <t>الطريق الدائري</t>
  </si>
  <si>
    <t>هجوم مسلح على كمين الطريق الدائري من حدود القليوبية</t>
  </si>
  <si>
    <t>محاولة اغتيال</t>
  </si>
  <si>
    <t>السويس</t>
  </si>
  <si>
    <t>الجناين</t>
  </si>
  <si>
    <t>العريش رابع</t>
  </si>
  <si>
    <t>الميدان - مدخل مدينة العريش</t>
  </si>
  <si>
    <t>شمال سيناء - العريش رابع - الميدان - تفجير خط الغاز</t>
  </si>
  <si>
    <t>الفيوم</t>
  </si>
  <si>
    <t>طامية</t>
  </si>
  <si>
    <t>كنيسة قرية الروضة</t>
  </si>
  <si>
    <t>هجوم مسلح على كنيسة قرية الروضة بطامية</t>
  </si>
  <si>
    <t>المزار</t>
  </si>
  <si>
    <t>بتاريخ 13 نوفمبر تم ضبط محمد عيد مصلح حمد - قائد تنظيم الجهاديين والراية السوداء</t>
  </si>
  <si>
    <t>تفجير خط الغاز وتعطيله</t>
  </si>
  <si>
    <t>الخليفة</t>
  </si>
  <si>
    <t>منشية ناصر</t>
  </si>
  <si>
    <t>انفجار عبوة محلية الصنع بمنطقة منشية ناصر بالقاهرة</t>
  </si>
  <si>
    <t>منطقة فرار</t>
  </si>
  <si>
    <t>مزار</t>
  </si>
  <si>
    <t>تنظيم الرايات السوداء</t>
  </si>
  <si>
    <t>الزاوية الحمراء</t>
  </si>
  <si>
    <t>مجهولون</t>
  </si>
  <si>
    <t>رأس جاره</t>
  </si>
  <si>
    <t>كسر خط البترول الرئيسي بحقل بترول رأس جاره</t>
  </si>
  <si>
    <t>اشتعال الغاز في بقايا الغاز الموجود في الانبوب</t>
  </si>
  <si>
    <t>عبوة ناسفة</t>
  </si>
  <si>
    <t>ترك الجناة رسالة تحرم تصدير الغاز لأسرائيل</t>
  </si>
  <si>
    <t>قها</t>
  </si>
  <si>
    <t>القليوبية - قها - هجوم مسلح</t>
  </si>
  <si>
    <t>اغتيال</t>
  </si>
  <si>
    <t>دمياط</t>
  </si>
  <si>
    <t>تفاوض</t>
  </si>
  <si>
    <t>الطور</t>
  </si>
  <si>
    <t>أبو رديس</t>
  </si>
  <si>
    <t>اختطاف</t>
  </si>
  <si>
    <t>العريش أول</t>
  </si>
  <si>
    <t>هجوم مسلح على كمين الريسة</t>
  </si>
  <si>
    <t>الدقهلية</t>
  </si>
  <si>
    <t>قبض وتحرير محضر</t>
  </si>
  <si>
    <t>قسم شرطة الشيخ زويد</t>
  </si>
  <si>
    <t>سوهاج</t>
  </si>
  <si>
    <t>مرسى مطروح</t>
  </si>
  <si>
    <t>كفر الشيخ</t>
  </si>
  <si>
    <t>مجهول</t>
  </si>
  <si>
    <t>قنا</t>
  </si>
  <si>
    <t>الغربية</t>
  </si>
  <si>
    <t>البحيرة</t>
  </si>
  <si>
    <t>استهداف باستخدام أسلحة</t>
  </si>
  <si>
    <t>عبوة بدائية الصنع</t>
  </si>
  <si>
    <t>إبطال مفعول قنبلة</t>
  </si>
  <si>
    <t>عبوتان ناسفتان</t>
  </si>
  <si>
    <t>خط الغاز بالعريش</t>
  </si>
  <si>
    <t>قوات الأمن برفح</t>
  </si>
  <si>
    <t>قوات الأمن بالعريش</t>
  </si>
  <si>
    <t>مواد متفجرة</t>
  </si>
  <si>
    <t>ناصر</t>
  </si>
  <si>
    <t>أسلحة بيضاء</t>
  </si>
  <si>
    <t>أسوان</t>
  </si>
  <si>
    <t>القوات المسلحة</t>
  </si>
  <si>
    <t>مواد حارقة</t>
  </si>
  <si>
    <t>الأقصر</t>
  </si>
  <si>
    <t>الوادي الجديد</t>
  </si>
  <si>
    <t>أسلحة نارية</t>
  </si>
  <si>
    <t>صباحًا</t>
  </si>
  <si>
    <t>منشأة القناطر</t>
  </si>
  <si>
    <t>تحرير محضر دون الوصول لحالات قبض</t>
  </si>
  <si>
    <t>خط الغاز بشمال سيناء</t>
  </si>
  <si>
    <t>شهر يونيو من عام 2011</t>
  </si>
  <si>
    <t>هجوم مسلح - الكمين المتمركز المعين لتأمين البنوك بشارع 23 يوليو</t>
  </si>
  <si>
    <t>تأمين سجن أبو زعبل</t>
  </si>
  <si>
    <t>كمين الريسة الأمني</t>
  </si>
  <si>
    <t>كمين أمني بالعريش</t>
  </si>
  <si>
    <t>كمين لحفن الأمني</t>
  </si>
  <si>
    <t>هجوم مسلح على الكمين الأمني بمدخل العريش الشرقي</t>
  </si>
  <si>
    <t>كمين أمني بحي الكوثر</t>
  </si>
  <si>
    <t>قسم شرطة العريش ثان</t>
  </si>
  <si>
    <t>جميعهم من الشرطة - هم: محمد إبراهيم الخولي، نقيب، 29 عامًا - محمد حسنى إبراهيم، شرطي، 31 عامًا - عبد السلام حامد عبد الله، شرطي، 20 عامًا - يحيى إبراهيم عبد المنعم، شرطي، 20 عامًا</t>
  </si>
  <si>
    <t>غرفة الغاز بقرية السبيل</t>
  </si>
  <si>
    <t>خط الغاز المتجه إلى الأردن وإسرائيل</t>
  </si>
  <si>
    <t>عبوتين فقط انفجرتا ولم تنفجر الثالثة</t>
  </si>
  <si>
    <t xml:space="preserve">خط الغاز الرئيسى بمنطقة السبيل بجنوب العريش </t>
  </si>
  <si>
    <t>المتهمون تركوا رسالة على الرمال (لن نسمح بتصدير ثروتنا الى إسرائيل)</t>
  </si>
  <si>
    <t>الضباط المخطوفين هم: شريف المعداوي العشري - 27 سنة - محمد الجوهري - 25 سنة - محمد حسين - 25 سنة - أمين شرطة وليد سعد</t>
  </si>
  <si>
    <t>نوع الواقعة</t>
  </si>
  <si>
    <t>إبطال مفعول عبوة ناسفة</t>
  </si>
  <si>
    <t>استهداف باستخدام مواد حارقة</t>
  </si>
  <si>
    <t>إشعال النار في مبنى محكمة القنطرة</t>
  </si>
  <si>
    <t>استهداف باستخدام عبوة ناسفة</t>
  </si>
  <si>
    <t>فجرًا</t>
  </si>
  <si>
    <t>مساءًا</t>
  </si>
  <si>
    <t>لم يتم التوصل لحدوث حالات قتل</t>
  </si>
  <si>
    <t>تم حرق القسم وإتلاف محتوياته</t>
  </si>
  <si>
    <t>اشتعال النيران في خط الغاز</t>
  </si>
  <si>
    <t>إنهيار حوائط المقام الاربعة</t>
  </si>
  <si>
    <t>محاولة انفجار</t>
  </si>
  <si>
    <t>اشتعال النيران في المحطة وخط الغاز (الموصل إلى مدينة العريش والمنطقة الصناعية والتصدير إلى الخارج)</t>
  </si>
  <si>
    <t>اشتعال وتعطل المعدات الموجودة بمحطة أنابيب الغاز (المتجهة إلى الأردن)</t>
  </si>
  <si>
    <t>تهشم مقدمة السيارة</t>
  </si>
  <si>
    <t>سرقة أجهزة الكهربائية وأثاث والمفروشات</t>
  </si>
  <si>
    <t>كسر في خط بترول رأس جاره أدى الى تسرب كميات كبيرة من زيت البترول الخام على الطريق الدولي بطور سيناء</t>
  </si>
  <si>
    <t>لم يتم التوصل لحدوث تلفيات مادية</t>
  </si>
  <si>
    <t>اختطاف/محاولة اختطاف</t>
  </si>
  <si>
    <t>منهم 3 مدنيين و3 عسكريين</t>
  </si>
  <si>
    <t>محمد إبراهيم حسن، نقيب - محمد، فرد شرطة الحراسة</t>
  </si>
  <si>
    <t>جميعهم من قوات الأمن - أحمد جلال محمد، نقيب - اسامة جلال، مجند - أحمد محمد، مجند - عماد ملاك، مجند - عماد ملاك، مجند، توفى بتاريخ 10 سبتمبر 2011 متأثرًا بأصابته</t>
  </si>
  <si>
    <t>طارق فاروق، رقيب شرطة، ثلاث رصاصات بأنحاء متفرقة من جسده</t>
  </si>
  <si>
    <t>حسن عبد التواب حسن، 70 عام، من المدنيين</t>
  </si>
  <si>
    <t>مدني وخمسة ضباط</t>
  </si>
  <si>
    <t>قبض أو إتهام</t>
  </si>
  <si>
    <t>تفاصيل عن حالات القبض أو الإتهام</t>
  </si>
  <si>
    <t>منهم: جمال شوقي شوبك</t>
  </si>
  <si>
    <t>محمد سامي العيسوي، 20 عام</t>
  </si>
  <si>
    <t>وليد .س.م، 38 عام</t>
  </si>
  <si>
    <t>محمد عاطف، من المدنيين</t>
  </si>
  <si>
    <t xml:space="preserve">مجند ومسلح </t>
  </si>
  <si>
    <t>مسلحين ملثمين</t>
  </si>
  <si>
    <t>كمين أمني لتأمين البنوك بالعرش</t>
  </si>
  <si>
    <t>كمين أبو سكر الأمني</t>
  </si>
  <si>
    <t>كمين أمني على الحدود المصرية</t>
  </si>
  <si>
    <t>كمين أمني بالسويس</t>
  </si>
  <si>
    <t>كمين أمني بمدخل العريش الشرقي</t>
  </si>
  <si>
    <t>شمال سيناء - العريش أول - هجوم مسلح</t>
  </si>
  <si>
    <t>حريق دمر الأبو اب والنوافذ والاثاث الخشبي وبعض التجهيزات الاخرى</t>
  </si>
  <si>
    <t>أبو طبل</t>
  </si>
  <si>
    <t>https: //www.almasryalyoum.com/news/details/104260</t>
  </si>
  <si>
    <t>http: //gate.ahram.org.eg/News/89955.aspx</t>
  </si>
  <si>
    <t>http: //gate.ahram.org.eg/News/91266.aspx</t>
  </si>
  <si>
    <t>http: //gate.ahram.org.eg/News/37648.aspx</t>
  </si>
  <si>
    <t>https: //www.almasryalyoum.com/news/details/143362</t>
  </si>
  <si>
    <t>http: //gate.ahram.org.eg/News/93348.aspx</t>
  </si>
  <si>
    <t>http: //gate.ahram.org.eg/News/105653.aspx</t>
  </si>
  <si>
    <t>https: //www.almasryalyoum.com/news/details/129209</t>
  </si>
  <si>
    <t>https: //www.youm7.com/story/2012/8/6/%D9%86%D9%86%D8%B4%D8%B1 - %D8%AE%D8%B1%D9%8A%D8%B7%D8%A9 - %D8%A7%D9%84%D8%AC%D9%85%D8%A7%D8%B9%D8%A7%D8%AA - %D8%A7%D9%84%D9%85%D8%AA%D8%B7%D8%B1%D9%81%D8%A9 - %D9%81%D9%89 - %D8%B3%D9%8A%D9%86%D8%A7%D8%A1 - %D8%A7%D9%84%D8%B4%D9%8A%D8%AE - %D8%B2%D9%88%D9%8A%D8%AF - %D9%88 - %D8%B1%D9%81%D8%AD/750610</t>
  </si>
  <si>
    <t>http: //group73historians.com/%D9%85%D9%82%D8%A7%D9%84%D8%A7%D8%AA - %D8%B9%D8%B3%D9%83%D8%B1%D9%8A%D8%A9/1329 - 2011 - 2012</t>
  </si>
  <si>
    <t>https: //www.christian - dogma.com/t20143</t>
  </si>
  <si>
    <t>https: //www.youm7.com/story/2011/8/15/%D8%A7%D9%84%D8%B9%D8%AB%D9%88%D8%B1 - %D8%B9%D9%84%D9%89 - %D8%A3%D8%B3%D9%84%D8%AD%D8%A9 - %D9%88%D9%82%D9%86%D8%A7%D8%A8%D9%84 - %D9%88%D9%85%D9%82%D8%AA%D9%84 - %D8%B4%D8%AE%D8%B5 - %D9%81%D9%89 - %D8%A7%D8%B4%D8%AA%D8%A8%D8%A7%D9%83%D8%A7%D8%AA - %D9%85%D8%B9 - %D8%A7%D9%84%D8%A3%D9%85%D9%86/474489</t>
  </si>
  <si>
    <t>https: //www.christian - dogma.com/t46436</t>
  </si>
  <si>
    <t>استهداف مسيحيين - هجوم مسلح لجماعات مسلحة</t>
  </si>
  <si>
    <t>قضية اقتحام سجن وادي النطرون - الهروب الكبير 29 - 1 - 2011</t>
  </si>
  <si>
    <t>انفجار في مبنى مباحث أمن الدولة - رفح - شمال سيناء</t>
  </si>
  <si>
    <t>2011 - 07 - 29 أحداث شمال سيناء - العريش ثان - قضية تفجيرات قسم العريش</t>
  </si>
  <si>
    <t>اشتباك بين الشرطة ومسلحين بقسم شرطة الشيخ زويد</t>
  </si>
  <si>
    <t>اختطاف 3 ضباط وأمين شرطة اسوقفهم مسلحون وأجبروهم على النزول من السيارة</t>
  </si>
  <si>
    <t>أربعة ملثمين اقتحموا كمين أمني وأطلقوا النار على أفراد كمين أمني بالسويس</t>
  </si>
  <si>
    <t>إصابة معمل تحاليل طبية بقذيفة آر بي جي</t>
  </si>
  <si>
    <t>مرتكبي الواقعة فروا هاربين وسط الزراعات</t>
  </si>
  <si>
    <t>إطلاق نار على كمين أبو سكر بجوار مطار العريش الدولي دون وقوع إصابات</t>
  </si>
  <si>
    <t>إطلاق نار على كمين أمني بأسنا</t>
  </si>
  <si>
    <t>إطلاق نار على كمين أمني بمدخل العريش</t>
  </si>
  <si>
    <t>إطلاق نار على كمين لحفن الخاص بقوات حرس الحدود دون وقوع إصابات</t>
  </si>
  <si>
    <t>إطلاق نار على مدني أدى الى إصابته</t>
  </si>
  <si>
    <t>إطلاق نار على مدنيين يستقلون سيارة في محاولة لاختطافها</t>
  </si>
  <si>
    <t>إطلاق نار على موظف بمنفذ رفح</t>
  </si>
  <si>
    <t>تم إطلاق النار من الطرفين ولم يتم ذكر وقوع إصابات</t>
  </si>
  <si>
    <t>موظف</t>
  </si>
  <si>
    <t>اقتحام سيارة كمين لدهس أفراد الشرطة وتبادلا إطلاق النار</t>
  </si>
  <si>
    <t>اقتحام مبنى كنيسة وإستراحة الأنبا مقار بحي المساعيد</t>
  </si>
  <si>
    <t>هجوم مسلح بإطلاق النار على موكب وزير الاتصالات أثناء مروره بالمنطقة عائدًا الى منزله دون وقوع إصابات</t>
  </si>
  <si>
    <t>قطع كوابل الاتصالات الرئيسية التي تغذي الانترنت</t>
  </si>
  <si>
    <t>ربط مواطنون بين ذلك وبين محاكمة مبارك حيث ان قطع الانترنت يشل حركة الطيران</t>
  </si>
  <si>
    <t>مجموعة مسلحة تستخدم شاليه لتخزين السلاح وفور قيام قوات الجيش بمبغاتتهم قاموا بإطلاق النار</t>
  </si>
  <si>
    <t>محاولة تفجير خط الغاز إلا أن المسلحون اكتفوا بإطلاق الرصاص على الخط</t>
  </si>
  <si>
    <t>أسلحة مستخدمة</t>
  </si>
  <si>
    <t>واقعة احتجاز اتوبيس مدرسين بالعريش تحت تهديد الأسلحة الالية</t>
  </si>
  <si>
    <t>كتب دينية - منشورات تحرض على عمليات ضد الجيش والشرطة - مطبوعات وفيديوهات توضح كيفية تصنيع الأسلحة والمتفجرات والتدريب عليها</t>
  </si>
  <si>
    <t>هجوم مسلح على الكمين الأمني بالعريش</t>
  </si>
  <si>
    <t>هجوم مسلح على سيارة بريد تنقل طرود المواطنين إلى القاهرة</t>
  </si>
  <si>
    <t>هجوم مسلح على معسكر الأمن المركزي برفح بالقذائف</t>
  </si>
  <si>
    <t>واقعة اختطاف ثلاثة جنود وإعادتهم بعد عدة ساعات</t>
  </si>
  <si>
    <t>أتوبيس مدرسيين بشمال سيناء</t>
  </si>
  <si>
    <t>خط الغاز ببئر العبد</t>
  </si>
  <si>
    <t>دورية أمنية بطريق مصر الإسماعيلية الصحراوي</t>
  </si>
  <si>
    <t>سيارة بريد بأبو رديس بمدينة الطور</t>
  </si>
  <si>
    <t>سيارة بريد برأس جاره بمدينة الطور</t>
  </si>
  <si>
    <t>كنيسة رفح</t>
  </si>
  <si>
    <t>معسكر الأمن المركزي - الأحراش</t>
  </si>
  <si>
    <t>كنيسة الأنبا مقار بالمساعيد</t>
  </si>
  <si>
    <t>بئر العبد</t>
  </si>
  <si>
    <t>كمين أبوسكر</t>
  </si>
  <si>
    <t>سلاح آلي وعدد من القنابل اليدوية وخزنتا سلاح وجراب سلاح مسدس وأدوات قتآلية أخرى</t>
  </si>
  <si>
    <t>القوات المسلحة - وزارة الداخلية</t>
  </si>
  <si>
    <t>اتلاف ممتلكات حكومية - تنفيذ عمل ارهابي بغرض اثارة الفوضى</t>
  </si>
  <si>
    <t>تم إعادتهم بعد عدة ساعات</t>
  </si>
  <si>
    <t>قوات الأمن المركزي برفح</t>
  </si>
  <si>
    <t>كمين المنصورية الأمني</t>
  </si>
  <si>
    <t>كمين أمني بأسنا</t>
  </si>
  <si>
    <t>كمين أمني بقها</t>
  </si>
  <si>
    <t>كنيسة الأنبا مقار بالمساعيد بالعريش</t>
  </si>
  <si>
    <t>مبنى محكمة القنطرة بالإسماعيلية</t>
  </si>
  <si>
    <t>سيارة مدنيين بالعريش</t>
  </si>
  <si>
    <t>حسن م.ع، مدني</t>
  </si>
  <si>
    <t>معسكر الأمن المركزي برفح</t>
  </si>
  <si>
    <t>خط الغاز بالشيخ زويد</t>
  </si>
  <si>
    <t>كوابل الإتصالات الرئيسية التي تغذي الإنترنت بشرم الشيخ</t>
  </si>
  <si>
    <t>موكب وزير الإتصالات</t>
  </si>
  <si>
    <t>مكتب حراسة بسيدي جابر</t>
  </si>
  <si>
    <t>سجن أبو زعبل</t>
  </si>
  <si>
    <t>مجمع سجون وادي النطرون</t>
  </si>
  <si>
    <t>مبنى مباحث أمن الدولة برفح</t>
  </si>
  <si>
    <t>قسم شرطة الرمل ثان</t>
  </si>
  <si>
    <t>أنبوب غاز بين مصر والأردن</t>
  </si>
  <si>
    <t>قنبلة يدوية على كنيسة رفح</t>
  </si>
  <si>
    <t>نقطة تفتيش جيش ببورسعيد</t>
  </si>
  <si>
    <t>معسكر الأمن المركزي بمدينة نصر</t>
  </si>
  <si>
    <t>خط غاز رئيسي بالشيخ زويد</t>
  </si>
  <si>
    <t>مبنى شرطة السياحة بالعريش</t>
  </si>
  <si>
    <t>كمين بالكيت كات</t>
  </si>
  <si>
    <t>قوة شرطة تقوم بتمشيط طريق الجيش</t>
  </si>
  <si>
    <t>كمين الطريق الدائري على حدود القليوبية</t>
  </si>
  <si>
    <t>منطقة منشأة ناصر بالقاهرة</t>
  </si>
  <si>
    <t>قذائف آر بي جي - طلق ناري حي</t>
  </si>
  <si>
    <t>طلق ناري حي - عبوات ناسفة</t>
  </si>
  <si>
    <t>مواد قاطعة</t>
  </si>
  <si>
    <t>احتجاز أتوبيس مدرسيين</t>
  </si>
  <si>
    <t>مسلحين مجهولون</t>
  </si>
  <si>
    <t>تم تجديد حبس المتهم محمد سامي 15 يوم - ضبط واحضار لخمسة آخرين</t>
  </si>
  <si>
    <t>مصدر 1</t>
  </si>
  <si>
    <t>مصدر 2</t>
  </si>
  <si>
    <t>مصدر 3</t>
  </si>
  <si>
    <t>مصدر 4</t>
  </si>
  <si>
    <t>مصدر 5</t>
  </si>
  <si>
    <t>مصدر 6</t>
  </si>
  <si>
    <t>مصدر 7</t>
  </si>
  <si>
    <t>جريدة الشروق - العدد 1014 - تاريخ 11 نوفمبر 2011</t>
  </si>
  <si>
    <t>جريدة الشروق - العدد 1030 - تاريخ 27 نوفمبر 2011</t>
  </si>
  <si>
    <t>جريدة الشروق - العدد 1032 - تاريخ 29 نوفمبر 2011</t>
  </si>
  <si>
    <t>جريدة الشروق - العدد 1052 - تاريخ 19 ديسمبر 2011</t>
  </si>
  <si>
    <t>جريدة الشروق - العدد 1201 - تاريخ 16 مايو 2012</t>
  </si>
  <si>
    <t>جريدة الشروق - العدد 727 - 28 يناير 2011</t>
  </si>
  <si>
    <t>جريدة الشروق - العدد 729 - 30 يناير 2011</t>
  </si>
  <si>
    <t>جريدة الشروق - العدد 742 - 12 فبراير 2011</t>
  </si>
  <si>
    <t>جريدة الشروق - العدد 743 - 13 فبراير 2011</t>
  </si>
  <si>
    <t>جريدة الشروق - العدد 751 - 21 فبراير 2011</t>
  </si>
  <si>
    <t>جريدة الشروق - العدد 799 - 10 مارس 2011</t>
  </si>
  <si>
    <t>جريدة الشروق - العدد 810 - 21 ابريل 2011</t>
  </si>
  <si>
    <t>جريدة الشروق - العدد 817 - تاريخ 21 ابريل 2011</t>
  </si>
  <si>
    <t>جريدة الشروق - العدد 817 - تاريخ 27 ابريل 2011</t>
  </si>
  <si>
    <t>جريدة الشروق - العدد 835 - تاريخ 16 مايو 2011</t>
  </si>
  <si>
    <t>جريدة الشروق - العدد 862 - تاريخ 12 مايو 2011</t>
  </si>
  <si>
    <t>جريدة الشروق - العدد 896 - تاريخ 16 يوليو 2011</t>
  </si>
  <si>
    <t>جريدة الشروق - العدد 928 - تاريخ 17 اغسطس 2011</t>
  </si>
  <si>
    <t>جريدة الشروق - العدد 929 - تاريخ 18 اغسطس 2011</t>
  </si>
  <si>
    <t>جريدة الشروق - العدد 970 - تاريخ 28 سبتمبر 2011</t>
  </si>
  <si>
    <t>جريدة الأهرام - العدد 45360 - تاريخ 14 فبراير 2011</t>
  </si>
  <si>
    <t>جريدة الأهرام - العدد 45584 - تاريخ 26 سبتمبر 2011</t>
  </si>
  <si>
    <t>جريدة الأهرام - العدد 45602 - تاريخ 14 اكتوبر 2011</t>
  </si>
  <si>
    <t>جريدة الأهرام - العدد 45645 - تاريخ 26 نوفمبر 2011</t>
  </si>
  <si>
    <t>جريدة الأهرام - العدد 45663 - تاريخ 14 ديسمبر 2011</t>
  </si>
  <si>
    <t>جريدة الأهرام - العدد 45679 - تاريخ 30 ديسمبر 2011</t>
  </si>
  <si>
    <t>جريدة الشروق - العدد 1017 - تاريخ 17 نوفمبر 2011</t>
  </si>
  <si>
    <t>جريدة الشروق - العدد 1029 - تاريخ 26 نوفمبر 2011</t>
  </si>
  <si>
    <t>جريدة الشروق - العدد 45489 - تاريخ 23 يونيو 2011</t>
  </si>
  <si>
    <t>جريدة الشروق - العدد 837 - تاريخ 18 مايو 2011</t>
  </si>
  <si>
    <t>جريدة الشروق - العدد 893 - تاريخ 13 يوليو 2011</t>
  </si>
  <si>
    <t>جريدة الشروق - العدد 931 - تاريخ 20 اغسطس 2011</t>
  </si>
  <si>
    <t>جريدة الشروق - العدد 953 - تاريخ 11 سبتمبر 2011</t>
  </si>
  <si>
    <t>جريدة الأهرام - العدد 45557 - تاريخ 30 اغسطس 2011</t>
  </si>
  <si>
    <t>جريدة الأهرام - العدد 45630 - تاريخ 11 نوفمبر 2011</t>
  </si>
  <si>
    <t>جريدة الأهرام - العدد 456448 - تاريخ 29 نوفمبر 2011</t>
  </si>
  <si>
    <t>جريدة الأهرام - العدد 45668 - تاريخ 19 ديسمبر 2011</t>
  </si>
  <si>
    <t>جريدة الأهرام - العدد 45586 - تاريخ 28 سبتمبر 2011</t>
  </si>
  <si>
    <t>جريدة الأهرام - العدد 45587 - تاريخ 29 سبتمبر 2011</t>
  </si>
  <si>
    <t>جريدة الأهرام - العدد 45352 - تاريخ 23 يونيو 2011</t>
  </si>
  <si>
    <t>جريدة الأهرام - العدد 45526 - تاريخ 30 يوليو 2011</t>
  </si>
  <si>
    <t>جريدة الأهرام - العدد 45635 - تاريخ 16 نوفمبر 2011</t>
  </si>
  <si>
    <t>لم يتم التوصل لموعد الهجوم</t>
  </si>
  <si>
    <t>تردد الأخبار حول نقل مبارك من شرم الشيخ الى المركز الطبي العالمي تمهيدًا لمحاكمته</t>
  </si>
  <si>
    <t>خبراء المفرقعات بوزارة الداخلية</t>
  </si>
  <si>
    <t>اشتباك - قبض وتحرير محضر</t>
  </si>
  <si>
    <t>جريدة الشروق - العدد 912 - تاريخ 01 اغسطس 2011</t>
  </si>
  <si>
    <t>جريدة الشروق - العدد 885 - تاريخ 05 يوليو 2011</t>
  </si>
  <si>
    <t>جريدة الشروق - العدد 764 - 06 مارس 2011</t>
  </si>
  <si>
    <t>جريدة الشروق - العدد 825 - تاريخ 06 مايو 2011</t>
  </si>
  <si>
    <t>جريدة الشروق - العدد 736 - 06 فبراير 2011</t>
  </si>
  <si>
    <t>جريدة الأهرام - العدد 45352 - تاريخ 06 فبراير 2011</t>
  </si>
  <si>
    <t>جريدة الشروق - العدد 918 - تاريخ 07 اغسطس 2011</t>
  </si>
  <si>
    <t>جريدة الشروق - العدد 737 - 07 فبراير 2011</t>
  </si>
  <si>
    <t>جريدة الشروق - العدد 738 - 08 فبراير 2011</t>
  </si>
  <si>
    <t>جريدة الأهرام - العدد 45354 - تاريخ 08 فبراير 2011</t>
  </si>
  <si>
    <t>جريدة الشروق - العدد 1073 - تاريخ 09 يناير 2012</t>
  </si>
  <si>
    <t>جريدة الشروق - العدد 1042 - تاريخ 09 ديسمبر 2011</t>
  </si>
  <si>
    <t>جريدة الأهرام - العدد 45658 - تاريخ 09 ديسمبر 2011</t>
  </si>
  <si>
    <t>شارع ترعة الاسماعيلية أمام محطة الكهرباء</t>
  </si>
  <si>
    <t>منشآت/أفراد لقوات جهات نظامية</t>
  </si>
  <si>
    <t>منشآت/أفراد لجهات قضائية</t>
  </si>
  <si>
    <t>منشآت تعليمية</t>
  </si>
  <si>
    <t>منشآت دينية</t>
  </si>
  <si>
    <t>كنيسة قرية الروضة بطامية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</si>
  <si>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</si>
  <si>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</si>
  <si>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</si>
  <si>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</si>
  <si>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</si>
  <si>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</si>
  <si>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</si>
  <si>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</si>
  <si>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داخل أو بمحيط منشآت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</si>
  <si>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</si>
  <si>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</si>
  <si>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</si>
  <si>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</si>
  <si>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</si>
  <si>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</si>
  <si>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</si>
  <si>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</si>
  <si>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</si>
  <si>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</si>
  <si>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</si>
  <si>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</si>
  <si>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</si>
  <si>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</si>
  <si>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</si>
  <si>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</si>
  <si>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</si>
  <si>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</si>
  <si>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</si>
  <si>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</si>
  <si>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</si>
  <si>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</si>
  <si>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</si>
  <si>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</si>
  <si>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</si>
  <si>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</si>
  <si>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</si>
  <si>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</si>
  <si>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</si>
  <si>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</si>
  <si>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</si>
  <si>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</si>
  <si>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</si>
  <si>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</si>
  <si>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قذائف</t>
  </si>
  <si>
    <t>دائرة الواقعة</t>
  </si>
  <si>
    <t>الاجمالي</t>
  </si>
  <si>
    <t>الإجمالي</t>
  </si>
  <si>
    <t>إسنا</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</si>
  <si>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</si>
  <si>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</si>
  <si>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</si>
  <si>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</si>
  <si>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</si>
  <si>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</si>
  <si>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</si>
  <si>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</si>
  <si>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</si>
  <si>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</si>
  <si>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</si>
  <si>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</si>
  <si>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</si>
  <si>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</si>
  <si>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</si>
  <si>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</si>
  <si>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</si>
  <si>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</si>
  <si>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</si>
  <si>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</si>
  <si>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</si>
  <si>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</si>
  <si>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</si>
  <si>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</si>
  <si>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</si>
  <si>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</si>
  <si>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</si>
  <si>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</si>
  <si>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</si>
  <si>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</si>
  <si>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</si>
  <si>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</si>
  <si>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</si>
  <si>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</si>
  <si>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</si>
  <si>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</si>
  <si>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</si>
  <si>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</si>
  <si>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</si>
  <si>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</si>
  <si>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</si>
  <si>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</si>
  <si>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</si>
  <si>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</si>
  <si>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</si>
  <si>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</si>
  <si>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</si>
  <si>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</si>
  <si>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</si>
  <si>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</si>
  <si>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</si>
  <si>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</si>
  <si>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</si>
  <si>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</si>
  <si>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</si>
  <si>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</si>
  <si>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</si>
  <si>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</si>
  <si>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</si>
  <si>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</si>
  <si>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</si>
  <si>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</si>
  <si>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قذائف صاروخية</t>
  </si>
  <si>
    <t>طلق ناري حي - سيارتان نقل - عبوة ناسفة</t>
  </si>
  <si>
    <t>زجاجات مولوتوف - طلق ناري حي - زجاجات مولوتوف</t>
  </si>
  <si>
    <t>عبوتان ناسفتان - سيارة</t>
  </si>
  <si>
    <t>مواد متفجرة - سيارة دفع رباعي</t>
  </si>
  <si>
    <t>طلق ناري حي - قذائف آر بي جي</t>
  </si>
  <si>
    <t>نوع المصدر الرئيسي لاعتماد الواقعة</t>
  </si>
  <si>
    <t>رقم الواقعة في قواعد البيانات السابقة</t>
  </si>
  <si>
    <t>ملاحظات الباحث</t>
  </si>
  <si>
    <t>مصدر 8</t>
  </si>
  <si>
    <t>تفكيك</t>
  </si>
  <si>
    <t>البحر الأحمر</t>
  </si>
  <si>
    <t>سياسية - شمال سيناء - الشيخ زويد - قسم شرطة الشيخ زويد 27/01/2011</t>
  </si>
  <si>
    <t>سياسية - الإسكندرية - سيدي جابر 28/01/2011</t>
  </si>
  <si>
    <t>سياسية - القليوبية - الخانكة - منطقة سجون أبو زعبل - الخانكة 28/01/2011</t>
  </si>
  <si>
    <t>سياسية - شمال سيناء - الشيخ زويد - الشلاق 28/01/2011</t>
  </si>
  <si>
    <t>سياسية - شمال سيناء - العريش ثان - قسم شرطة العريش ثان 28/01/2011</t>
  </si>
  <si>
    <t>سياسية - المنوفية - السادات - منطقة سجون وادي النطرون - السادات 29/01/2011</t>
  </si>
  <si>
    <t>سياسية - شمال سيناء - العريش أول - الريسة 29/01/2011</t>
  </si>
  <si>
    <t>سياسية - شمال سيناء - رفح - مبنى مباحث أمن الدولة رفح 29/01/2011</t>
  </si>
  <si>
    <t>سياسية ذات بعد طائفي - شمال سيناء - رفح - كنيسة مارجرجس والعائلة المقدسة 29/01/2011</t>
  </si>
  <si>
    <t>سياسية - شمال سيناء - رفح 04/02/2011</t>
  </si>
  <si>
    <t>سياسية - الإسكندرية - الرمل ثان - محطة الرمل 05/02/2011</t>
  </si>
  <si>
    <t>سياسية - شمال سيناء - العريش ثالث 05/02/2011</t>
  </si>
  <si>
    <t>سياسية - شمال سيناء - رفح - خط انابيب الغاز المصري في سيناء 05/02/2011</t>
  </si>
  <si>
    <t>سياسية ذات بعد طائفي - شمال سيناء - رفح - كنيسة رفح 05/02/2011</t>
  </si>
  <si>
    <t>سياسية - شمال سيناء - رفح - معسكر الأمن المركزي - الأحراش 07/02/2011</t>
  </si>
  <si>
    <t>سياسية - شمال سيناء - العريش ثان - قسم شرطة العريش ثان 11/02/2011</t>
  </si>
  <si>
    <t>سياسية - شمال سيناء - رفح - معسكر الأمن المركزي - الأحراش 11/02/2011</t>
  </si>
  <si>
    <t>سياسية ذات بعد طائفي - شمال سيناء - العريش أول - كنيسة الأنبا مقار بالمساعيد 13/02/2011</t>
  </si>
  <si>
    <t>سياسية - شمال سيناء - رفح - جنوب رفح 20/02/2011</t>
  </si>
  <si>
    <t>سياسية - شمال سيناء - رفح - معسكر الأمن المركزي - قطاع الأحراش 25/02/2011</t>
  </si>
  <si>
    <t>سياسية - الإسماعيلية - القنطرة غرب - محكمة القنطرة 03/03/2011</t>
  </si>
  <si>
    <t>سياسية - بورسعيد - نقطة تفتيش جيش 10/03/2011</t>
  </si>
  <si>
    <t>سياسية - القاهرة - مدينة نصر ثان - معسكر أمن مركزي 23/03/2011</t>
  </si>
  <si>
    <t>سياسية - شمال سيناء - العريش أول - قرية السبيل 27/03/2011</t>
  </si>
  <si>
    <t>سياسية - الجيزة - منشأة القناطر - كمين المنصورية 09/04/2011</t>
  </si>
  <si>
    <t>سياسية - جنوب سيناء - شرم الشيخ 20/04/2011</t>
  </si>
  <si>
    <t>سياسية - شمال سيناء - الشيخ زويد 27/04/2011</t>
  </si>
  <si>
    <t>سياسية - شمال سيناء - العريش أول - قرية السبيل 27/04/2011</t>
  </si>
  <si>
    <t>سياسية - شمال سيناء - العريش أول 05/05/2011</t>
  </si>
  <si>
    <t>سياسية - شمال سيناء - العريش ثالث - مبنى شرطة السياحه 05/05/2011</t>
  </si>
  <si>
    <t>سياسية ذات بعد طائفي - شمال سيناء - الشيخ زويد - مقام الشيخ زويد 15/05/2011</t>
  </si>
  <si>
    <t>سياسية - شمال سيناء - الشيخ زويد - الكوثر 17/05/2011</t>
  </si>
  <si>
    <t>سياسية - شمال سيناء - العريش أول - محطة أنابيب الغاز المتجهة إلى الأردن 02/06/2011</t>
  </si>
  <si>
    <t>سياسية - شمال سيناء - الشيخ زويد - الكوثر 11/06/2011</t>
  </si>
  <si>
    <t>سياسية - شمال سيناء - العريش ثان - ش 23 يوليو 22/06/2011</t>
  </si>
  <si>
    <t>سياسية - شمال سيناء - رفح 23/06/2011</t>
  </si>
  <si>
    <t>سياسية - شمال سيناء - العريش أول شهر يونيو من عام 2011</t>
  </si>
  <si>
    <t>سياسية - شمال سيناء - بئر العبد - النجاح 04/07/2011</t>
  </si>
  <si>
    <t>سياسية - الجيزة - العجوزة - الكيت كات 09/07/2011</t>
  </si>
  <si>
    <t>سياسية - شمال سيناء - العريش أول - الطويل 11/07/2011</t>
  </si>
  <si>
    <t>سياسية - الأقصر - أسنا 15/07/2011</t>
  </si>
  <si>
    <t>سياسية - الشرقية - طريق القاهرة الإسماعيلية الصحراوي 19/07/2011</t>
  </si>
  <si>
    <t>سياسية ذات بعد طائفي - المنيا - أبو قرقاص - طريق قرية نزلة رومان 28/07/2011</t>
  </si>
  <si>
    <t>سياسية - شمال سيناء - العريش ثان - قسم شرطة العريش ثان 29/07/2011</t>
  </si>
  <si>
    <t>سياسية - شمال سيناء - العريش ثان - قسم شرطة العريش ثان 30/07/2011</t>
  </si>
  <si>
    <t>سياسية - شمال سيناء - العريش ثالث - المساعيد 06/08/2011</t>
  </si>
  <si>
    <t>سياسية - شمال سيناء - العريش أول - كمين الريسة 16/08/2011</t>
  </si>
  <si>
    <t>سياسية - شمال سيناء - العريش أول - كمين لحفن 16/08/2011</t>
  </si>
  <si>
    <t>سياسية - شمال سيناء - العريش ثالث - كمين أبوسكر 16/08/2011</t>
  </si>
  <si>
    <t>سياسية - شمال سيناء - بئر العبد - غرب العريش 16/08/2011</t>
  </si>
  <si>
    <t>سياسية - شمال سيناء - العريش ثالث - العلامة الدولية رقم 79 وسط سيناء 19/08/2011</t>
  </si>
  <si>
    <t>سياسية - بني سويف - ناصر - طريق الجيش 12/09/2011</t>
  </si>
  <si>
    <t>سياسية - القليوبية - الخصوص - الطريق الدائري 20/09/2011</t>
  </si>
  <si>
    <t>سياسية - السويس - الجناين 25/09/2011</t>
  </si>
  <si>
    <t>سياسية - شمال سيناء - العريش رابع - الميدان - مدخل مدينة العريش 27/09/2011</t>
  </si>
  <si>
    <t>سياسية ذات بعد طائفي - الفيوم - طامية - كنيسة قرية الروضة 29/09/2011</t>
  </si>
  <si>
    <t>سياسية - شمال سيناء 13/10/2011</t>
  </si>
  <si>
    <t>سياسية - شمال سيناء - بئر العبد - المزار 10/11/2011</t>
  </si>
  <si>
    <t>سياسية - القاهرة - الخليفة - منشية ناصر 19/11/2011</t>
  </si>
  <si>
    <t>سياسية - شمال سيناء - العريش أول 23/11/2011</t>
  </si>
  <si>
    <t>سياسية - شمال سيناء - بئر العبد - المزار 25/11/2011</t>
  </si>
  <si>
    <t>سياسية - شمال سيناء - منطقة فرار 25/11/2011</t>
  </si>
  <si>
    <t>سياسية - شمال سيناء - العريش أول 26/11/2011</t>
  </si>
  <si>
    <t>سياسية - شمال سيناء - بئر العبد - مزار 28/11/2011</t>
  </si>
  <si>
    <t>سياسية - شمال سيناء - العريش أول 29/11/2011</t>
  </si>
  <si>
    <t>سياسية - القاهرة - الزاوية الحمراء - شارع ترعة الاسماعيليىة أمام محطة الكهرباء 08/12/2011</t>
  </si>
  <si>
    <t>سياسية - جنوب سيناء - الطور - أبو رديس 13/12/2011</t>
  </si>
  <si>
    <t>سياسية - جنوب سيناء - الطور - رأس جاره 13/12/2011</t>
  </si>
  <si>
    <t>سياسية - شمال سيناء - العريش أول - أبو طبل 18/12/2011</t>
  </si>
  <si>
    <t>سياسية - القليوبية - قها 29/12/2011</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</si>
  <si>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</si>
  <si>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</si>
  <si>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</si>
  <si>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</si>
  <si>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</si>
  <si>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القبض</t>
  </si>
  <si>
    <t>لم يتم التوصل لحدوث حالات قبض</t>
  </si>
  <si>
    <t>عدد غير محدد</t>
  </si>
  <si>
    <t>قاعدة بيانات مرصد الإرهاب - مصر 2011</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</si>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</sst>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dd\ mmm\ yyyy"/>
    <numFmt numFmtId="166" formatCode="[$-1000401]h:mm\ AM/PM;@"/>
    <numFmt numFmtId="167" formatCode="yyyy"/>
    <numFmt numFmtId="168"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110">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9" xfId="0" applyFill="1" applyBorder="1" applyAlignment="1">
      <alignment horizontal="center" vertical="center"/>
    </xf>
    <xf numFmtId="168"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0" fontId="7" fillId="4" borderId="24" xfId="0" applyFont="1" applyFill="1" applyBorder="1" applyAlignment="1">
      <alignment horizontal="center" vertical="center" wrapText="1" readingOrder="2"/>
    </xf>
    <xf numFmtId="168" fontId="0" fillId="6" borderId="6" xfId="0" applyNumberFormat="1" applyFill="1" applyBorder="1" applyAlignment="1">
      <alignment horizontal="center" vertical="center" wrapText="1"/>
    </xf>
    <xf numFmtId="168" fontId="0" fillId="6" borderId="9" xfId="0" applyNumberFormat="1" applyFill="1" applyBorder="1" applyAlignment="1">
      <alignment horizontal="center" vertical="center" wrapText="1"/>
    </xf>
    <xf numFmtId="168" fontId="0" fillId="6" borderId="7" xfId="0" applyNumberFormat="1" applyFill="1" applyBorder="1" applyAlignment="1">
      <alignment horizontal="center" vertical="center" wrapText="1"/>
    </xf>
    <xf numFmtId="168" fontId="9" fillId="10" borderId="0" xfId="0" applyNumberFormat="1" applyFont="1" applyFill="1" applyAlignment="1">
      <alignment horizontal="center" vertical="center"/>
    </xf>
    <xf numFmtId="168"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4" fillId="9" borderId="5"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2" fillId="8" borderId="41" xfId="0" applyFont="1" applyFill="1" applyBorder="1" applyAlignment="1">
      <alignment horizontal="center" vertical="center" wrapText="1" readingOrder="2"/>
    </xf>
    <xf numFmtId="0" fontId="2" fillId="5" borderId="37" xfId="0" applyFont="1" applyFill="1" applyBorder="1" applyAlignment="1">
      <alignment horizontal="center" vertical="center" wrapText="1" readingOrder="2"/>
    </xf>
    <xf numFmtId="0" fontId="2" fillId="5" borderId="38" xfId="0" applyFont="1" applyFill="1" applyBorder="1" applyAlignment="1">
      <alignment horizontal="center" vertical="center" wrapText="1" readingOrder="2"/>
    </xf>
    <xf numFmtId="0" fontId="4" fillId="2" borderId="32" xfId="0" applyFont="1" applyFill="1" applyBorder="1" applyAlignment="1">
      <alignment horizontal="center" vertical="center" wrapText="1" readingOrder="2"/>
    </xf>
    <xf numFmtId="167" fontId="4" fillId="2" borderId="33" xfId="0" applyNumberFormat="1" applyFont="1" applyFill="1" applyBorder="1" applyAlignment="1">
      <alignment horizontal="center" vertical="center" wrapText="1"/>
    </xf>
    <xf numFmtId="0" fontId="4" fillId="2" borderId="33" xfId="0" applyFont="1" applyFill="1" applyBorder="1" applyAlignment="1">
      <alignment horizontal="center" vertical="center" wrapText="1" readingOrder="2"/>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readingOrder="2"/>
    </xf>
    <xf numFmtId="167" fontId="4" fillId="2" borderId="40" xfId="0" applyNumberFormat="1" applyFont="1" applyFill="1" applyBorder="1" applyAlignment="1">
      <alignment horizontal="center" vertical="center" wrapText="1"/>
    </xf>
    <xf numFmtId="167" fontId="4" fillId="2" borderId="34" xfId="0" applyNumberFormat="1" applyFont="1" applyFill="1" applyBorder="1" applyAlignment="1">
      <alignment horizontal="center" vertical="center" wrapText="1"/>
    </xf>
    <xf numFmtId="167" fontId="4" fillId="2" borderId="28"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164" fontId="4" fillId="2" borderId="4" xfId="0" applyNumberFormat="1" applyFont="1" applyFill="1" applyBorder="1" applyAlignment="1">
      <alignment horizontal="center" vertical="center" wrapText="1" readingOrder="2"/>
    </xf>
    <xf numFmtId="165" fontId="3" fillId="4" borderId="35" xfId="0" applyNumberFormat="1" applyFont="1" applyFill="1" applyBorder="1" applyAlignment="1">
      <alignment horizontal="center" vertical="center" wrapText="1" readingOrder="2"/>
    </xf>
    <xf numFmtId="0" fontId="3" fillId="4" borderId="30" xfId="0"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3" fillId="4" borderId="36" xfId="0" applyFont="1" applyFill="1" applyBorder="1" applyAlignment="1">
      <alignment horizontal="center" vertical="center" wrapText="1" readingOrder="2"/>
    </xf>
    <xf numFmtId="0" fontId="2" fillId="5" borderId="35" xfId="0" applyFont="1" applyFill="1" applyBorder="1" applyAlignment="1">
      <alignment horizontal="center" vertical="center" wrapText="1" readingOrder="2"/>
    </xf>
    <xf numFmtId="0" fontId="2" fillId="5" borderId="30" xfId="0" applyFont="1" applyFill="1" applyBorder="1" applyAlignment="1">
      <alignment horizontal="center" vertical="center" wrapText="1" readingOrder="2"/>
    </xf>
    <xf numFmtId="0" fontId="2" fillId="5" borderId="36" xfId="0" applyFont="1" applyFill="1" applyBorder="1" applyAlignment="1">
      <alignment horizontal="center" vertical="center" wrapText="1" readingOrder="2"/>
    </xf>
    <xf numFmtId="0" fontId="3" fillId="4" borderId="35" xfId="0" applyFont="1" applyFill="1" applyBorder="1" applyAlignment="1">
      <alignment horizontal="center" vertical="center" wrapText="1" readingOrder="2"/>
    </xf>
    <xf numFmtId="0" fontId="2" fillId="3" borderId="25"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2" fillId="3" borderId="36" xfId="0" applyFont="1" applyFill="1" applyBorder="1" applyAlignment="1">
      <alignment horizontal="center" vertical="center" wrapText="1" readingOrder="2"/>
    </xf>
    <xf numFmtId="0" fontId="3" fillId="4" borderId="4"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0" fontId="2" fillId="8" borderId="15"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37"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38" xfId="0" applyFont="1" applyFill="1" applyBorder="1" applyAlignment="1">
      <alignment horizontal="center" vertical="center" wrapText="1" readingOrder="2"/>
    </xf>
    <xf numFmtId="0" fontId="3" fillId="4" borderId="37" xfId="0" applyFont="1" applyFill="1" applyBorder="1" applyAlignment="1">
      <alignment horizontal="center" vertical="center" wrapText="1" readingOrder="2"/>
    </xf>
    <xf numFmtId="0" fontId="2" fillId="3" borderId="39" xfId="0" applyFont="1" applyFill="1" applyBorder="1" applyAlignment="1">
      <alignment horizontal="center" vertical="center" wrapText="1" readingOrder="2"/>
    </xf>
    <xf numFmtId="0" fontId="2" fillId="3" borderId="38"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9" xfId="0" applyFont="1" applyFill="1" applyBorder="1" applyAlignment="1">
      <alignment horizontal="center" vertical="center" wrapText="1" readingOrder="2"/>
    </xf>
    <xf numFmtId="166" fontId="3" fillId="4" borderId="38" xfId="0" applyNumberFormat="1"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30" xfId="0" applyNumberFormat="1" applyFont="1" applyFill="1" applyBorder="1" applyAlignment="1">
      <alignment horizontal="center" vertical="center" wrapText="1" readingOrder="2"/>
    </xf>
    <xf numFmtId="165" fontId="3" fillId="4" borderId="30"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30"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1"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2" xfId="0" applyFont="1" applyBorder="1" applyAlignment="1">
      <alignment wrapText="1"/>
    </xf>
    <xf numFmtId="0" fontId="2" fillId="0" borderId="27"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6"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20"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34"/>
  <sheetViews>
    <sheetView rightToLeft="1" tabSelected="1" zoomScale="80" zoomScaleNormal="80" workbookViewId="0">
      <pane ySplit="2" topLeftCell="A56" activePane="bottomLeft" state="frozen"/>
      <selection sqref="A1:A1048576"/>
      <selection pane="bottomLeft" activeCell="C68" sqref="C68"/>
    </sheetView>
  </sheetViews>
  <sheetFormatPr defaultColWidth="0" defaultRowHeight="0" customHeight="1" zeroHeight="1" x14ac:dyDescent="0.4"/>
  <cols>
    <col min="1" max="1" width="6.453125" style="81" customWidth="1"/>
    <col min="2" max="3" width="22.1796875" style="81" customWidth="1"/>
    <col min="4" max="4" width="0.7265625" style="81" customWidth="1"/>
    <col min="5" max="8" width="22.1796875" style="81" customWidth="1"/>
    <col min="9" max="9" width="0.7265625" style="81" customWidth="1"/>
    <col min="10" max="10" width="22.1796875" style="81" customWidth="1"/>
    <col min="11" max="11" width="23.1796875" style="81" customWidth="1"/>
    <col min="12" max="12" width="29.26953125" style="81" customWidth="1"/>
    <col min="13" max="13" width="22.1796875" style="81" customWidth="1"/>
    <col min="14" max="14" width="10.26953125" style="81" customWidth="1"/>
    <col min="15" max="15" width="16.453125" style="81" customWidth="1"/>
    <col min="16" max="16" width="18.453125" style="81" customWidth="1"/>
    <col min="17" max="17" width="22.1796875" style="81" customWidth="1"/>
    <col min="18" max="20" width="0.7265625" style="81" customWidth="1"/>
    <col min="21" max="21" width="22.1796875" style="81" customWidth="1"/>
    <col min="22" max="22" width="0.7265625" style="81" customWidth="1"/>
    <col min="23" max="23" width="10.7265625" style="90" customWidth="1"/>
    <col min="24" max="24" width="22.1796875" style="81" customWidth="1"/>
    <col min="25" max="25" width="10.7265625" style="81" customWidth="1"/>
    <col min="26" max="26" width="22.1796875" style="81" customWidth="1"/>
    <col min="27" max="27" width="10.7265625" style="81" customWidth="1"/>
    <col min="28" max="28" width="22.1796875" style="81" customWidth="1"/>
    <col min="29" max="29" width="0.7265625" style="81" customWidth="1"/>
    <col min="30" max="30" width="22.1796875" style="81" customWidth="1"/>
    <col min="31" max="31" width="0.7265625" style="91" customWidth="1"/>
    <col min="32" max="32" width="22.1796875" style="90" customWidth="1"/>
    <col min="33" max="33" width="22.1796875" style="91" customWidth="1"/>
    <col min="34" max="34" width="22.1796875" style="90" customWidth="1"/>
    <col min="35" max="35" width="22.1796875" style="81" customWidth="1"/>
    <col min="36" max="36" width="22.1796875" style="91" customWidth="1"/>
    <col min="37" max="37" width="22.1796875" style="90" customWidth="1"/>
    <col min="38" max="38" width="22.1796875" style="81" customWidth="1"/>
    <col min="39" max="39" width="22.1796875" style="91" customWidth="1"/>
    <col min="40" max="40" width="22.1796875" style="92" customWidth="1"/>
    <col min="41" max="41" width="0.7265625" style="81" customWidth="1"/>
    <col min="42" max="49" width="22.1796875" style="81" customWidth="1"/>
    <col min="50" max="50" width="34.26953125" style="81" customWidth="1"/>
    <col min="51" max="51" width="22.1796875" style="81" customWidth="1"/>
    <col min="52" max="57" width="0" style="81" hidden="1" customWidth="1"/>
    <col min="58" max="16384" width="18" style="81" hidden="1"/>
  </cols>
  <sheetData>
    <row r="1" spans="1:51" s="78" customFormat="1" ht="37.5" customHeight="1" thickBot="1" x14ac:dyDescent="0.45">
      <c r="A1" s="93" t="s">
        <v>0</v>
      </c>
      <c r="B1" s="97" t="s">
        <v>435</v>
      </c>
      <c r="C1" s="98"/>
      <c r="D1" s="98"/>
      <c r="E1" s="98"/>
      <c r="F1" s="98"/>
      <c r="G1" s="99"/>
      <c r="H1" s="97" t="s">
        <v>1</v>
      </c>
      <c r="I1" s="98"/>
      <c r="J1" s="98"/>
      <c r="K1" s="98"/>
      <c r="L1" s="99"/>
      <c r="M1" s="97" t="s">
        <v>3</v>
      </c>
      <c r="N1" s="98"/>
      <c r="O1" s="98"/>
      <c r="P1" s="99"/>
      <c r="Q1" s="97" t="s">
        <v>540</v>
      </c>
      <c r="R1" s="98"/>
      <c r="S1" s="98"/>
      <c r="T1" s="98"/>
      <c r="U1" s="98"/>
      <c r="V1" s="99"/>
      <c r="W1" s="97" t="s">
        <v>2</v>
      </c>
      <c r="X1" s="98"/>
      <c r="Y1" s="98"/>
      <c r="Z1" s="98"/>
      <c r="AA1" s="98"/>
      <c r="AB1" s="98"/>
      <c r="AC1" s="98"/>
      <c r="AD1" s="98"/>
      <c r="AE1" s="99"/>
      <c r="AF1" s="97" t="s">
        <v>4</v>
      </c>
      <c r="AG1" s="99"/>
      <c r="AH1" s="97" t="s">
        <v>5</v>
      </c>
      <c r="AI1" s="98"/>
      <c r="AJ1" s="99"/>
      <c r="AK1" s="97" t="s">
        <v>437</v>
      </c>
      <c r="AL1" s="98"/>
      <c r="AM1" s="99"/>
      <c r="AN1" s="93" t="s">
        <v>6</v>
      </c>
      <c r="AO1" s="77" t="s">
        <v>7</v>
      </c>
      <c r="AP1" s="100"/>
      <c r="AQ1" s="100"/>
      <c r="AR1" s="100"/>
      <c r="AS1" s="100"/>
      <c r="AT1" s="100"/>
      <c r="AU1" s="100"/>
      <c r="AV1" s="100"/>
      <c r="AW1" s="100"/>
      <c r="AX1" s="101" t="s">
        <v>548</v>
      </c>
      <c r="AY1" s="95" t="s">
        <v>549</v>
      </c>
    </row>
    <row r="2" spans="1:51" s="80" customFormat="1" ht="37.5" customHeight="1" thickBot="1" x14ac:dyDescent="0.4">
      <c r="A2" s="94"/>
      <c r="B2" s="42" t="s">
        <v>8</v>
      </c>
      <c r="C2" s="44" t="s">
        <v>9</v>
      </c>
      <c r="D2" s="45" t="s">
        <v>471</v>
      </c>
      <c r="E2" s="44" t="s">
        <v>475</v>
      </c>
      <c r="F2" s="44" t="s">
        <v>10</v>
      </c>
      <c r="G2" s="46" t="s">
        <v>436</v>
      </c>
      <c r="H2" s="42" t="s">
        <v>11</v>
      </c>
      <c r="I2" s="44" t="s">
        <v>226</v>
      </c>
      <c r="J2" s="44" t="s">
        <v>12</v>
      </c>
      <c r="K2" s="44" t="s">
        <v>13</v>
      </c>
      <c r="L2" s="46" t="s">
        <v>14</v>
      </c>
      <c r="M2" s="42" t="s">
        <v>21</v>
      </c>
      <c r="N2" s="44" t="s">
        <v>15</v>
      </c>
      <c r="O2" s="44" t="s">
        <v>22</v>
      </c>
      <c r="P2" s="46" t="s">
        <v>23</v>
      </c>
      <c r="Q2" s="42" t="s">
        <v>24</v>
      </c>
      <c r="R2" s="44" t="s">
        <v>472</v>
      </c>
      <c r="S2" s="44" t="s">
        <v>473</v>
      </c>
      <c r="T2" s="44" t="s">
        <v>438</v>
      </c>
      <c r="U2" s="44" t="s">
        <v>305</v>
      </c>
      <c r="V2" s="47" t="s">
        <v>448</v>
      </c>
      <c r="W2" s="42" t="s">
        <v>16</v>
      </c>
      <c r="X2" s="44" t="s">
        <v>17</v>
      </c>
      <c r="Y2" s="44" t="s">
        <v>18</v>
      </c>
      <c r="Z2" s="44" t="s">
        <v>19</v>
      </c>
      <c r="AA2" s="44" t="s">
        <v>251</v>
      </c>
      <c r="AB2" s="44" t="s">
        <v>252</v>
      </c>
      <c r="AC2" s="43" t="s">
        <v>449</v>
      </c>
      <c r="AD2" s="44" t="s">
        <v>20</v>
      </c>
      <c r="AE2" s="48" t="s">
        <v>450</v>
      </c>
      <c r="AF2" s="42" t="s">
        <v>25</v>
      </c>
      <c r="AG2" s="46" t="s">
        <v>26</v>
      </c>
      <c r="AH2" s="42" t="s">
        <v>5</v>
      </c>
      <c r="AI2" s="44" t="s">
        <v>27</v>
      </c>
      <c r="AJ2" s="46" t="s">
        <v>28</v>
      </c>
      <c r="AK2" s="42" t="s">
        <v>29</v>
      </c>
      <c r="AL2" s="44" t="s">
        <v>30</v>
      </c>
      <c r="AM2" s="46" t="s">
        <v>31</v>
      </c>
      <c r="AN2" s="94"/>
      <c r="AO2" s="49" t="s">
        <v>547</v>
      </c>
      <c r="AP2" s="50" t="s">
        <v>359</v>
      </c>
      <c r="AQ2" s="51" t="s">
        <v>360</v>
      </c>
      <c r="AR2" s="51" t="s">
        <v>361</v>
      </c>
      <c r="AS2" s="51" t="s">
        <v>362</v>
      </c>
      <c r="AT2" s="51" t="s">
        <v>363</v>
      </c>
      <c r="AU2" s="51" t="s">
        <v>364</v>
      </c>
      <c r="AV2" s="51" t="s">
        <v>365</v>
      </c>
      <c r="AW2" s="79" t="s">
        <v>550</v>
      </c>
      <c r="AX2" s="102"/>
      <c r="AY2" s="96"/>
    </row>
    <row r="3" spans="1:51" s="80" customFormat="1" ht="30" customHeight="1" x14ac:dyDescent="0.35">
      <c r="A3" s="52">
        <v>1</v>
      </c>
      <c r="B3" s="53">
        <v>40570</v>
      </c>
      <c r="C3" s="54" t="s">
        <v>32</v>
      </c>
      <c r="D3" s="55" t="s">
        <v>453</v>
      </c>
      <c r="E3" s="54" t="s">
        <v>33</v>
      </c>
      <c r="F3" s="54" t="s">
        <v>182</v>
      </c>
      <c r="G3" s="56" t="s">
        <v>408</v>
      </c>
      <c r="H3" s="57" t="s">
        <v>63</v>
      </c>
      <c r="I3" s="55" t="s">
        <v>190</v>
      </c>
      <c r="J3" s="58" t="s">
        <v>190</v>
      </c>
      <c r="K3" s="58" t="s">
        <v>553</v>
      </c>
      <c r="L3" s="59" t="s">
        <v>284</v>
      </c>
      <c r="M3" s="60" t="s">
        <v>258</v>
      </c>
      <c r="N3" s="54"/>
      <c r="O3" s="54"/>
      <c r="P3" s="54"/>
      <c r="Q3" s="57" t="s">
        <v>182</v>
      </c>
      <c r="R3" s="55" t="s">
        <v>426</v>
      </c>
      <c r="S3" s="55" t="s">
        <v>442</v>
      </c>
      <c r="T3" s="55" t="s">
        <v>440</v>
      </c>
      <c r="U3" s="58" t="s">
        <v>353</v>
      </c>
      <c r="V3" s="61" t="s">
        <v>474</v>
      </c>
      <c r="W3" s="60">
        <v>1</v>
      </c>
      <c r="X3" s="54" t="s">
        <v>256</v>
      </c>
      <c r="Y3" s="54" t="s">
        <v>55</v>
      </c>
      <c r="Z3" s="54" t="s">
        <v>55</v>
      </c>
      <c r="AA3" s="54" t="s">
        <v>629</v>
      </c>
      <c r="AB3" s="62" t="s">
        <v>629</v>
      </c>
      <c r="AC3" s="55" t="s">
        <v>460</v>
      </c>
      <c r="AD3" s="54" t="s">
        <v>287</v>
      </c>
      <c r="AE3" s="63" t="s">
        <v>466</v>
      </c>
      <c r="AF3" s="57"/>
      <c r="AG3" s="59"/>
      <c r="AH3" s="60" t="s">
        <v>129</v>
      </c>
      <c r="AI3" s="54" t="s">
        <v>34</v>
      </c>
      <c r="AJ3" s="56" t="s">
        <v>551</v>
      </c>
      <c r="AK3" s="57"/>
      <c r="AL3" s="58"/>
      <c r="AM3" s="59"/>
      <c r="AN3" s="64"/>
      <c r="AO3" s="65" t="s">
        <v>470</v>
      </c>
      <c r="AP3" s="57" t="s">
        <v>371</v>
      </c>
      <c r="AQ3" s="58"/>
      <c r="AR3" s="58"/>
      <c r="AS3" s="58"/>
      <c r="AT3" s="58"/>
      <c r="AU3" s="58"/>
      <c r="AV3" s="58"/>
      <c r="AW3" s="59"/>
      <c r="AX3" s="66"/>
      <c r="AY3" s="37"/>
    </row>
    <row r="4" spans="1:51" s="80" customFormat="1" ht="30" customHeight="1" x14ac:dyDescent="0.35">
      <c r="A4" s="67">
        <v>2</v>
      </c>
      <c r="B4" s="68">
        <v>40571</v>
      </c>
      <c r="C4" s="62" t="s">
        <v>35</v>
      </c>
      <c r="D4" s="69" t="s">
        <v>451</v>
      </c>
      <c r="E4" s="62" t="s">
        <v>36</v>
      </c>
      <c r="F4" s="62" t="s">
        <v>50</v>
      </c>
      <c r="G4" s="70" t="s">
        <v>408</v>
      </c>
      <c r="H4" s="40" t="s">
        <v>63</v>
      </c>
      <c r="I4" s="69" t="s">
        <v>190</v>
      </c>
      <c r="J4" s="36" t="s">
        <v>37</v>
      </c>
      <c r="K4" s="36" t="s">
        <v>554</v>
      </c>
      <c r="L4" s="41" t="s">
        <v>38</v>
      </c>
      <c r="M4" s="71" t="s">
        <v>258</v>
      </c>
      <c r="N4" s="62"/>
      <c r="O4" s="62"/>
      <c r="P4" s="70"/>
      <c r="Q4" s="40" t="s">
        <v>338</v>
      </c>
      <c r="R4" s="69" t="s">
        <v>433</v>
      </c>
      <c r="S4" s="69" t="s">
        <v>447</v>
      </c>
      <c r="T4" s="69" t="s">
        <v>440</v>
      </c>
      <c r="U4" s="36" t="s">
        <v>128</v>
      </c>
      <c r="V4" s="72" t="s">
        <v>457</v>
      </c>
      <c r="W4" s="71">
        <v>1</v>
      </c>
      <c r="X4" s="62" t="s">
        <v>627</v>
      </c>
      <c r="Y4" s="62" t="s">
        <v>55</v>
      </c>
      <c r="Z4" s="62" t="s">
        <v>55</v>
      </c>
      <c r="AA4" s="62" t="s">
        <v>629</v>
      </c>
      <c r="AB4" s="62" t="s">
        <v>629</v>
      </c>
      <c r="AC4" s="69" t="s">
        <v>462</v>
      </c>
      <c r="AD4" s="62" t="s">
        <v>243</v>
      </c>
      <c r="AE4" s="73" t="s">
        <v>468</v>
      </c>
      <c r="AF4" s="40"/>
      <c r="AG4" s="41"/>
      <c r="AH4" s="71" t="s">
        <v>57</v>
      </c>
      <c r="AI4" s="62" t="s">
        <v>57</v>
      </c>
      <c r="AJ4" s="70" t="s">
        <v>551</v>
      </c>
      <c r="AK4" s="40"/>
      <c r="AL4" s="36"/>
      <c r="AM4" s="41"/>
      <c r="AN4" s="74"/>
      <c r="AO4" s="75" t="s">
        <v>469</v>
      </c>
      <c r="AP4" s="40" t="s">
        <v>39</v>
      </c>
      <c r="AQ4" s="36"/>
      <c r="AR4" s="36"/>
      <c r="AS4" s="36"/>
      <c r="AT4" s="36"/>
      <c r="AU4" s="36"/>
      <c r="AV4" s="36"/>
      <c r="AW4" s="41"/>
      <c r="AX4" s="39"/>
      <c r="AY4" s="38"/>
    </row>
    <row r="5" spans="1:51" s="80" customFormat="1" ht="30" customHeight="1" x14ac:dyDescent="0.35">
      <c r="A5" s="67">
        <v>3</v>
      </c>
      <c r="B5" s="68">
        <v>40571</v>
      </c>
      <c r="C5" s="62" t="s">
        <v>40</v>
      </c>
      <c r="D5" s="69" t="s">
        <v>455</v>
      </c>
      <c r="E5" s="62" t="s">
        <v>41</v>
      </c>
      <c r="F5" s="62" t="s">
        <v>42</v>
      </c>
      <c r="G5" s="70" t="s">
        <v>408</v>
      </c>
      <c r="H5" s="40" t="s">
        <v>63</v>
      </c>
      <c r="I5" s="69" t="s">
        <v>190</v>
      </c>
      <c r="J5" s="36" t="s">
        <v>37</v>
      </c>
      <c r="K5" s="36" t="s">
        <v>555</v>
      </c>
      <c r="L5" s="41" t="s">
        <v>212</v>
      </c>
      <c r="M5" s="71" t="s">
        <v>258</v>
      </c>
      <c r="N5" s="62"/>
      <c r="O5" s="62"/>
      <c r="P5" s="70"/>
      <c r="Q5" s="40" t="s">
        <v>339</v>
      </c>
      <c r="R5" s="69" t="s">
        <v>426</v>
      </c>
      <c r="S5" s="69" t="s">
        <v>441</v>
      </c>
      <c r="T5" s="69" t="s">
        <v>440</v>
      </c>
      <c r="U5" s="36" t="s">
        <v>128</v>
      </c>
      <c r="V5" s="72" t="s">
        <v>457</v>
      </c>
      <c r="W5" s="71">
        <v>1</v>
      </c>
      <c r="X5" s="62" t="s">
        <v>627</v>
      </c>
      <c r="Y5" s="62" t="s">
        <v>55</v>
      </c>
      <c r="Z5" s="62" t="s">
        <v>55</v>
      </c>
      <c r="AA5" s="62" t="s">
        <v>629</v>
      </c>
      <c r="AB5" s="62" t="s">
        <v>629</v>
      </c>
      <c r="AC5" s="69" t="s">
        <v>462</v>
      </c>
      <c r="AD5" s="62" t="s">
        <v>243</v>
      </c>
      <c r="AE5" s="73" t="s">
        <v>468</v>
      </c>
      <c r="AF5" s="40"/>
      <c r="AG5" s="41"/>
      <c r="AH5" s="71" t="s">
        <v>57</v>
      </c>
      <c r="AI5" s="62" t="s">
        <v>57</v>
      </c>
      <c r="AJ5" s="70" t="s">
        <v>551</v>
      </c>
      <c r="AK5" s="40"/>
      <c r="AL5" s="36"/>
      <c r="AM5" s="41"/>
      <c r="AN5" s="74"/>
      <c r="AO5" s="75" t="s">
        <v>469</v>
      </c>
      <c r="AP5" s="40" t="s">
        <v>39</v>
      </c>
      <c r="AQ5" s="36"/>
      <c r="AR5" s="36"/>
      <c r="AS5" s="36"/>
      <c r="AT5" s="36"/>
      <c r="AU5" s="36"/>
      <c r="AV5" s="36"/>
      <c r="AW5" s="41"/>
      <c r="AX5" s="39"/>
      <c r="AY5" s="38"/>
    </row>
    <row r="6" spans="1:51" s="80" customFormat="1" ht="30" customHeight="1" x14ac:dyDescent="0.35">
      <c r="A6" s="67">
        <v>4</v>
      </c>
      <c r="B6" s="68">
        <v>40571</v>
      </c>
      <c r="C6" s="62" t="s">
        <v>32</v>
      </c>
      <c r="D6" s="69" t="s">
        <v>453</v>
      </c>
      <c r="E6" s="62" t="s">
        <v>33</v>
      </c>
      <c r="F6" s="62" t="s">
        <v>45</v>
      </c>
      <c r="G6" s="70" t="s">
        <v>408</v>
      </c>
      <c r="H6" s="40" t="s">
        <v>63</v>
      </c>
      <c r="I6" s="69" t="s">
        <v>190</v>
      </c>
      <c r="J6" s="36" t="s">
        <v>237</v>
      </c>
      <c r="K6" s="36" t="s">
        <v>556</v>
      </c>
      <c r="L6" s="41" t="s">
        <v>304</v>
      </c>
      <c r="M6" s="71" t="s">
        <v>258</v>
      </c>
      <c r="N6" s="62"/>
      <c r="O6" s="62"/>
      <c r="P6" s="70"/>
      <c r="Q6" s="40" t="s">
        <v>335</v>
      </c>
      <c r="R6" s="69" t="s">
        <v>432</v>
      </c>
      <c r="S6" s="69" t="s">
        <v>447</v>
      </c>
      <c r="T6" s="69" t="s">
        <v>440</v>
      </c>
      <c r="U6" s="36" t="s">
        <v>354</v>
      </c>
      <c r="V6" s="72" t="s">
        <v>456</v>
      </c>
      <c r="W6" s="71" t="s">
        <v>233</v>
      </c>
      <c r="X6" s="62" t="s">
        <v>233</v>
      </c>
      <c r="Y6" s="62" t="s">
        <v>55</v>
      </c>
      <c r="Z6" s="62" t="s">
        <v>55</v>
      </c>
      <c r="AA6" s="62" t="s">
        <v>629</v>
      </c>
      <c r="AB6" s="62" t="s">
        <v>629</v>
      </c>
      <c r="AC6" s="69" t="s">
        <v>458</v>
      </c>
      <c r="AD6" s="62" t="s">
        <v>46</v>
      </c>
      <c r="AE6" s="73" t="s">
        <v>467</v>
      </c>
      <c r="AF6" s="40"/>
      <c r="AG6" s="41"/>
      <c r="AH6" s="71" t="s">
        <v>57</v>
      </c>
      <c r="AI6" s="62" t="s">
        <v>57</v>
      </c>
      <c r="AJ6" s="70" t="s">
        <v>551</v>
      </c>
      <c r="AK6" s="40"/>
      <c r="AL6" s="36"/>
      <c r="AM6" s="41"/>
      <c r="AN6" s="74"/>
      <c r="AO6" s="75" t="s">
        <v>470</v>
      </c>
      <c r="AP6" s="40" t="s">
        <v>378</v>
      </c>
      <c r="AQ6" s="36"/>
      <c r="AR6" s="36"/>
      <c r="AS6" s="36"/>
      <c r="AT6" s="36"/>
      <c r="AU6" s="36"/>
      <c r="AV6" s="36"/>
      <c r="AW6" s="41"/>
      <c r="AX6" s="39"/>
      <c r="AY6" s="38"/>
    </row>
    <row r="7" spans="1:51" s="80" customFormat="1" ht="30" customHeight="1" x14ac:dyDescent="0.35">
      <c r="A7" s="67">
        <v>5</v>
      </c>
      <c r="B7" s="68">
        <v>40571</v>
      </c>
      <c r="C7" s="62" t="s">
        <v>32</v>
      </c>
      <c r="D7" s="69" t="s">
        <v>453</v>
      </c>
      <c r="E7" s="62" t="s">
        <v>43</v>
      </c>
      <c r="F7" s="62" t="s">
        <v>218</v>
      </c>
      <c r="G7" s="70" t="s">
        <v>408</v>
      </c>
      <c r="H7" s="40" t="s">
        <v>63</v>
      </c>
      <c r="I7" s="69" t="s">
        <v>190</v>
      </c>
      <c r="J7" s="36" t="s">
        <v>37</v>
      </c>
      <c r="K7" s="36" t="s">
        <v>557</v>
      </c>
      <c r="L7" s="41" t="s">
        <v>44</v>
      </c>
      <c r="M7" s="71" t="s">
        <v>258</v>
      </c>
      <c r="N7" s="62"/>
      <c r="O7" s="62"/>
      <c r="P7" s="70"/>
      <c r="Q7" s="40" t="s">
        <v>218</v>
      </c>
      <c r="R7" s="69" t="s">
        <v>426</v>
      </c>
      <c r="S7" s="69" t="s">
        <v>442</v>
      </c>
      <c r="T7" s="69" t="s">
        <v>440</v>
      </c>
      <c r="U7" s="36" t="s">
        <v>128</v>
      </c>
      <c r="V7" s="72" t="s">
        <v>457</v>
      </c>
      <c r="W7" s="71" t="s">
        <v>233</v>
      </c>
      <c r="X7" s="62" t="s">
        <v>233</v>
      </c>
      <c r="Y7" s="62" t="s">
        <v>55</v>
      </c>
      <c r="Z7" s="62" t="s">
        <v>55</v>
      </c>
      <c r="AA7" s="62" t="s">
        <v>629</v>
      </c>
      <c r="AB7" s="62" t="s">
        <v>629</v>
      </c>
      <c r="AC7" s="69" t="s">
        <v>458</v>
      </c>
      <c r="AD7" s="62" t="s">
        <v>243</v>
      </c>
      <c r="AE7" s="73" t="s">
        <v>468</v>
      </c>
      <c r="AF7" s="40"/>
      <c r="AG7" s="41"/>
      <c r="AH7" s="71" t="s">
        <v>57</v>
      </c>
      <c r="AI7" s="62" t="s">
        <v>57</v>
      </c>
      <c r="AJ7" s="70" t="s">
        <v>551</v>
      </c>
      <c r="AK7" s="40"/>
      <c r="AL7" s="36"/>
      <c r="AM7" s="41"/>
      <c r="AN7" s="74"/>
      <c r="AO7" s="75" t="s">
        <v>470</v>
      </c>
      <c r="AP7" s="40" t="s">
        <v>276</v>
      </c>
      <c r="AQ7" s="36"/>
      <c r="AR7" s="36"/>
      <c r="AS7" s="36"/>
      <c r="AT7" s="36"/>
      <c r="AU7" s="36"/>
      <c r="AV7" s="36"/>
      <c r="AW7" s="41"/>
      <c r="AX7" s="39"/>
      <c r="AY7" s="38"/>
    </row>
    <row r="8" spans="1:51" s="80" customFormat="1" ht="30" customHeight="1" x14ac:dyDescent="0.35">
      <c r="A8" s="67">
        <v>6</v>
      </c>
      <c r="B8" s="68">
        <v>40572</v>
      </c>
      <c r="C8" s="62" t="s">
        <v>47</v>
      </c>
      <c r="D8" s="69" t="s">
        <v>455</v>
      </c>
      <c r="E8" s="62" t="s">
        <v>48</v>
      </c>
      <c r="F8" s="62" t="s">
        <v>49</v>
      </c>
      <c r="G8" s="70" t="s">
        <v>231</v>
      </c>
      <c r="H8" s="40" t="s">
        <v>63</v>
      </c>
      <c r="I8" s="69" t="s">
        <v>190</v>
      </c>
      <c r="J8" s="36" t="s">
        <v>37</v>
      </c>
      <c r="K8" s="36" t="s">
        <v>558</v>
      </c>
      <c r="L8" s="41" t="s">
        <v>281</v>
      </c>
      <c r="M8" s="71" t="s">
        <v>258</v>
      </c>
      <c r="N8" s="62"/>
      <c r="O8" s="62"/>
      <c r="P8" s="70"/>
      <c r="Q8" s="40" t="s">
        <v>340</v>
      </c>
      <c r="R8" s="69" t="s">
        <v>426</v>
      </c>
      <c r="S8" s="69" t="s">
        <v>441</v>
      </c>
      <c r="T8" s="69" t="s">
        <v>440</v>
      </c>
      <c r="U8" s="36" t="s">
        <v>128</v>
      </c>
      <c r="V8" s="72" t="s">
        <v>457</v>
      </c>
      <c r="W8" s="71" t="s">
        <v>233</v>
      </c>
      <c r="X8" s="62" t="s">
        <v>233</v>
      </c>
      <c r="Y8" s="62" t="s">
        <v>55</v>
      </c>
      <c r="Z8" s="62" t="s">
        <v>55</v>
      </c>
      <c r="AA8" s="62">
        <v>123</v>
      </c>
      <c r="AB8" s="62" t="s">
        <v>628</v>
      </c>
      <c r="AC8" s="69" t="s">
        <v>465</v>
      </c>
      <c r="AD8" s="62" t="s">
        <v>243</v>
      </c>
      <c r="AE8" s="73" t="s">
        <v>468</v>
      </c>
      <c r="AF8" s="40"/>
      <c r="AG8" s="41"/>
      <c r="AH8" s="71" t="s">
        <v>129</v>
      </c>
      <c r="AI8" s="62" t="s">
        <v>181</v>
      </c>
      <c r="AJ8" s="70" t="s">
        <v>551</v>
      </c>
      <c r="AK8" s="40"/>
      <c r="AL8" s="36"/>
      <c r="AM8" s="41"/>
      <c r="AN8" s="74"/>
      <c r="AO8" s="75" t="s">
        <v>469</v>
      </c>
      <c r="AP8" s="40" t="s">
        <v>39</v>
      </c>
      <c r="AQ8" s="36"/>
      <c r="AR8" s="36"/>
      <c r="AS8" s="36"/>
      <c r="AT8" s="36"/>
      <c r="AU8" s="36"/>
      <c r="AV8" s="36"/>
      <c r="AW8" s="41"/>
      <c r="AX8" s="39"/>
      <c r="AY8" s="38"/>
    </row>
    <row r="9" spans="1:51" s="80" customFormat="1" ht="30" customHeight="1" x14ac:dyDescent="0.35">
      <c r="A9" s="67">
        <v>7</v>
      </c>
      <c r="B9" s="68">
        <v>40572</v>
      </c>
      <c r="C9" s="62" t="s">
        <v>32</v>
      </c>
      <c r="D9" s="69" t="s">
        <v>453</v>
      </c>
      <c r="E9" s="62" t="s">
        <v>178</v>
      </c>
      <c r="F9" s="62" t="s">
        <v>60</v>
      </c>
      <c r="G9" s="70" t="s">
        <v>408</v>
      </c>
      <c r="H9" s="40" t="s">
        <v>63</v>
      </c>
      <c r="I9" s="69" t="s">
        <v>190</v>
      </c>
      <c r="J9" s="36" t="s">
        <v>37</v>
      </c>
      <c r="K9" s="36" t="s">
        <v>559</v>
      </c>
      <c r="L9" s="41" t="s">
        <v>179</v>
      </c>
      <c r="M9" s="71" t="s">
        <v>258</v>
      </c>
      <c r="N9" s="62"/>
      <c r="O9" s="62"/>
      <c r="P9" s="70"/>
      <c r="Q9" s="40" t="s">
        <v>213</v>
      </c>
      <c r="R9" s="69" t="s">
        <v>426</v>
      </c>
      <c r="S9" s="69" t="s">
        <v>443</v>
      </c>
      <c r="T9" s="69" t="s">
        <v>440</v>
      </c>
      <c r="U9" s="36" t="s">
        <v>128</v>
      </c>
      <c r="V9" s="72" t="s">
        <v>457</v>
      </c>
      <c r="W9" s="71" t="s">
        <v>630</v>
      </c>
      <c r="X9" s="62" t="s">
        <v>61</v>
      </c>
      <c r="Y9" s="62" t="s">
        <v>55</v>
      </c>
      <c r="Z9" s="62" t="s">
        <v>55</v>
      </c>
      <c r="AA9" s="62" t="s">
        <v>629</v>
      </c>
      <c r="AB9" s="62" t="s">
        <v>629</v>
      </c>
      <c r="AC9" s="69" t="s">
        <v>462</v>
      </c>
      <c r="AD9" s="62" t="s">
        <v>243</v>
      </c>
      <c r="AE9" s="73" t="s">
        <v>468</v>
      </c>
      <c r="AF9" s="40"/>
      <c r="AG9" s="41"/>
      <c r="AH9" s="71" t="s">
        <v>201</v>
      </c>
      <c r="AI9" s="62" t="s">
        <v>34</v>
      </c>
      <c r="AJ9" s="70" t="s">
        <v>128</v>
      </c>
      <c r="AK9" s="40"/>
      <c r="AL9" s="36"/>
      <c r="AM9" s="41"/>
      <c r="AN9" s="74"/>
      <c r="AO9" s="75" t="s">
        <v>470</v>
      </c>
      <c r="AP9" s="40" t="s">
        <v>372</v>
      </c>
      <c r="AQ9" s="36"/>
      <c r="AR9" s="36"/>
      <c r="AS9" s="36"/>
      <c r="AT9" s="36"/>
      <c r="AU9" s="36"/>
      <c r="AV9" s="36"/>
      <c r="AW9" s="41"/>
      <c r="AX9" s="39"/>
      <c r="AY9" s="38"/>
    </row>
    <row r="10" spans="1:51" s="80" customFormat="1" ht="30" customHeight="1" x14ac:dyDescent="0.35">
      <c r="A10" s="67">
        <v>8</v>
      </c>
      <c r="B10" s="68">
        <v>40572</v>
      </c>
      <c r="C10" s="62" t="s">
        <v>32</v>
      </c>
      <c r="D10" s="69" t="s">
        <v>453</v>
      </c>
      <c r="E10" s="62" t="s">
        <v>51</v>
      </c>
      <c r="F10" s="62" t="s">
        <v>52</v>
      </c>
      <c r="G10" s="70" t="s">
        <v>408</v>
      </c>
      <c r="H10" s="40" t="s">
        <v>63</v>
      </c>
      <c r="I10" s="69" t="s">
        <v>230</v>
      </c>
      <c r="J10" s="36" t="s">
        <v>109</v>
      </c>
      <c r="K10" s="36" t="s">
        <v>560</v>
      </c>
      <c r="L10" s="41" t="s">
        <v>282</v>
      </c>
      <c r="M10" s="71" t="s">
        <v>164</v>
      </c>
      <c r="N10" s="62"/>
      <c r="O10" s="62"/>
      <c r="P10" s="70"/>
      <c r="Q10" s="40" t="s">
        <v>341</v>
      </c>
      <c r="R10" s="69" t="s">
        <v>426</v>
      </c>
      <c r="S10" s="69" t="s">
        <v>444</v>
      </c>
      <c r="T10" s="69" t="s">
        <v>440</v>
      </c>
      <c r="U10" s="36" t="s">
        <v>191</v>
      </c>
      <c r="V10" s="72" t="s">
        <v>456</v>
      </c>
      <c r="W10" s="71" t="s">
        <v>233</v>
      </c>
      <c r="X10" s="62" t="s">
        <v>233</v>
      </c>
      <c r="Y10" s="62" t="s">
        <v>55</v>
      </c>
      <c r="Z10" s="62" t="s">
        <v>55</v>
      </c>
      <c r="AA10" s="62" t="s">
        <v>629</v>
      </c>
      <c r="AB10" s="62" t="s">
        <v>629</v>
      </c>
      <c r="AC10" s="69" t="s">
        <v>464</v>
      </c>
      <c r="AD10" s="62" t="s">
        <v>243</v>
      </c>
      <c r="AE10" s="73" t="s">
        <v>468</v>
      </c>
      <c r="AF10" s="40"/>
      <c r="AG10" s="41"/>
      <c r="AH10" s="71" t="s">
        <v>57</v>
      </c>
      <c r="AI10" s="62" t="s">
        <v>57</v>
      </c>
      <c r="AJ10" s="70" t="s">
        <v>551</v>
      </c>
      <c r="AK10" s="40"/>
      <c r="AL10" s="36"/>
      <c r="AM10" s="41"/>
      <c r="AN10" s="74"/>
      <c r="AO10" s="75" t="s">
        <v>469</v>
      </c>
      <c r="AP10" s="40" t="s">
        <v>39</v>
      </c>
      <c r="AQ10" s="36"/>
      <c r="AR10" s="36"/>
      <c r="AS10" s="36"/>
      <c r="AT10" s="36"/>
      <c r="AU10" s="36"/>
      <c r="AV10" s="36"/>
      <c r="AW10" s="41"/>
      <c r="AX10" s="39"/>
      <c r="AY10" s="38"/>
    </row>
    <row r="11" spans="1:51" s="80" customFormat="1" ht="30" customHeight="1" x14ac:dyDescent="0.35">
      <c r="A11" s="67">
        <v>9</v>
      </c>
      <c r="B11" s="68">
        <v>40572</v>
      </c>
      <c r="C11" s="62" t="s">
        <v>32</v>
      </c>
      <c r="D11" s="69" t="s">
        <v>453</v>
      </c>
      <c r="E11" s="62" t="s">
        <v>51</v>
      </c>
      <c r="F11" s="62" t="s">
        <v>53</v>
      </c>
      <c r="G11" s="70" t="s">
        <v>408</v>
      </c>
      <c r="H11" s="40" t="s">
        <v>103</v>
      </c>
      <c r="I11" s="69" t="s">
        <v>190</v>
      </c>
      <c r="J11" s="36" t="s">
        <v>37</v>
      </c>
      <c r="K11" s="36" t="s">
        <v>561</v>
      </c>
      <c r="L11" s="41" t="s">
        <v>54</v>
      </c>
      <c r="M11" s="71" t="s">
        <v>258</v>
      </c>
      <c r="N11" s="62"/>
      <c r="O11" s="62"/>
      <c r="P11" s="70"/>
      <c r="Q11" s="40" t="s">
        <v>56</v>
      </c>
      <c r="R11" s="69" t="s">
        <v>433</v>
      </c>
      <c r="S11" s="69" t="s">
        <v>447</v>
      </c>
      <c r="T11" s="69" t="s">
        <v>440</v>
      </c>
      <c r="U11" s="36" t="s">
        <v>541</v>
      </c>
      <c r="V11" s="72" t="s">
        <v>474</v>
      </c>
      <c r="W11" s="71" t="s">
        <v>233</v>
      </c>
      <c r="X11" s="62" t="s">
        <v>233</v>
      </c>
      <c r="Y11" s="62" t="s">
        <v>55</v>
      </c>
      <c r="Z11" s="62" t="s">
        <v>55</v>
      </c>
      <c r="AA11" s="62" t="s">
        <v>629</v>
      </c>
      <c r="AB11" s="62" t="s">
        <v>629</v>
      </c>
      <c r="AC11" s="69" t="s">
        <v>458</v>
      </c>
      <c r="AD11" s="62" t="s">
        <v>54</v>
      </c>
      <c r="AE11" s="73" t="s">
        <v>467</v>
      </c>
      <c r="AF11" s="40"/>
      <c r="AG11" s="41"/>
      <c r="AH11" s="71" t="s">
        <v>57</v>
      </c>
      <c r="AI11" s="62" t="s">
        <v>57</v>
      </c>
      <c r="AJ11" s="70" t="s">
        <v>551</v>
      </c>
      <c r="AK11" s="40"/>
      <c r="AL11" s="36"/>
      <c r="AM11" s="41"/>
      <c r="AN11" s="74" t="s">
        <v>58</v>
      </c>
      <c r="AO11" s="75" t="s">
        <v>469</v>
      </c>
      <c r="AP11" s="40" t="s">
        <v>59</v>
      </c>
      <c r="AQ11" s="36"/>
      <c r="AR11" s="36"/>
      <c r="AS11" s="36"/>
      <c r="AT11" s="36"/>
      <c r="AU11" s="36"/>
      <c r="AV11" s="36"/>
      <c r="AW11" s="41"/>
      <c r="AX11" s="39"/>
      <c r="AY11" s="38"/>
    </row>
    <row r="12" spans="1:51" s="80" customFormat="1" ht="30" customHeight="1" x14ac:dyDescent="0.35">
      <c r="A12" s="67">
        <v>10</v>
      </c>
      <c r="B12" s="68">
        <v>40578</v>
      </c>
      <c r="C12" s="62" t="s">
        <v>32</v>
      </c>
      <c r="D12" s="69" t="s">
        <v>453</v>
      </c>
      <c r="E12" s="62" t="s">
        <v>51</v>
      </c>
      <c r="F12" s="62" t="s">
        <v>50</v>
      </c>
      <c r="G12" s="70" t="s">
        <v>408</v>
      </c>
      <c r="H12" s="40" t="s">
        <v>63</v>
      </c>
      <c r="I12" s="69" t="s">
        <v>244</v>
      </c>
      <c r="J12" s="36" t="s">
        <v>177</v>
      </c>
      <c r="K12" s="36" t="s">
        <v>562</v>
      </c>
      <c r="L12" s="41" t="s">
        <v>285</v>
      </c>
      <c r="M12" s="71" t="s">
        <v>258</v>
      </c>
      <c r="N12" s="62"/>
      <c r="O12" s="62"/>
      <c r="P12" s="70"/>
      <c r="Q12" s="40" t="s">
        <v>195</v>
      </c>
      <c r="R12" s="69" t="s">
        <v>426</v>
      </c>
      <c r="S12" s="69" t="s">
        <v>443</v>
      </c>
      <c r="T12" s="69" t="s">
        <v>440</v>
      </c>
      <c r="U12" s="36" t="s">
        <v>128</v>
      </c>
      <c r="V12" s="72" t="s">
        <v>457</v>
      </c>
      <c r="W12" s="71" t="s">
        <v>233</v>
      </c>
      <c r="X12" s="62" t="s">
        <v>233</v>
      </c>
      <c r="Y12" s="62" t="s">
        <v>55</v>
      </c>
      <c r="Z12" s="62" t="s">
        <v>55</v>
      </c>
      <c r="AA12" s="62" t="s">
        <v>629</v>
      </c>
      <c r="AB12" s="62" t="s">
        <v>629</v>
      </c>
      <c r="AC12" s="69" t="s">
        <v>458</v>
      </c>
      <c r="AD12" s="62" t="s">
        <v>64</v>
      </c>
      <c r="AE12" s="73" t="s">
        <v>467</v>
      </c>
      <c r="AF12" s="40"/>
      <c r="AG12" s="41"/>
      <c r="AH12" s="71" t="s">
        <v>57</v>
      </c>
      <c r="AI12" s="62" t="s">
        <v>57</v>
      </c>
      <c r="AJ12" s="70" t="s">
        <v>551</v>
      </c>
      <c r="AK12" s="40"/>
      <c r="AL12" s="36"/>
      <c r="AM12" s="41"/>
      <c r="AN12" s="74" t="s">
        <v>225</v>
      </c>
      <c r="AO12" s="75" t="s">
        <v>470</v>
      </c>
      <c r="AP12" s="40" t="s">
        <v>370</v>
      </c>
      <c r="AQ12" s="36"/>
      <c r="AR12" s="36"/>
      <c r="AS12" s="36"/>
      <c r="AT12" s="36"/>
      <c r="AU12" s="36"/>
      <c r="AV12" s="36"/>
      <c r="AW12" s="41"/>
      <c r="AX12" s="39"/>
      <c r="AY12" s="38"/>
    </row>
    <row r="13" spans="1:51" s="80" customFormat="1" ht="30" customHeight="1" x14ac:dyDescent="0.35">
      <c r="A13" s="67">
        <v>11</v>
      </c>
      <c r="B13" s="68">
        <v>40579</v>
      </c>
      <c r="C13" s="62" t="s">
        <v>35</v>
      </c>
      <c r="D13" s="69" t="s">
        <v>451</v>
      </c>
      <c r="E13" s="62" t="s">
        <v>65</v>
      </c>
      <c r="F13" s="62" t="s">
        <v>66</v>
      </c>
      <c r="G13" s="70" t="s">
        <v>408</v>
      </c>
      <c r="H13" s="40" t="s">
        <v>63</v>
      </c>
      <c r="I13" s="69" t="s">
        <v>190</v>
      </c>
      <c r="J13" s="36" t="s">
        <v>37</v>
      </c>
      <c r="K13" s="36" t="s">
        <v>563</v>
      </c>
      <c r="L13" s="41" t="s">
        <v>67</v>
      </c>
      <c r="M13" s="71" t="s">
        <v>258</v>
      </c>
      <c r="N13" s="62"/>
      <c r="O13" s="62"/>
      <c r="P13" s="70"/>
      <c r="Q13" s="40" t="s">
        <v>342</v>
      </c>
      <c r="R13" s="69" t="s">
        <v>426</v>
      </c>
      <c r="S13" s="69" t="s">
        <v>442</v>
      </c>
      <c r="T13" s="69" t="s">
        <v>440</v>
      </c>
      <c r="U13" s="36" t="s">
        <v>128</v>
      </c>
      <c r="V13" s="72" t="s">
        <v>457</v>
      </c>
      <c r="W13" s="71">
        <v>1</v>
      </c>
      <c r="X13" s="62" t="s">
        <v>627</v>
      </c>
      <c r="Y13" s="62" t="s">
        <v>55</v>
      </c>
      <c r="Z13" s="62" t="s">
        <v>55</v>
      </c>
      <c r="AA13" s="62" t="s">
        <v>629</v>
      </c>
      <c r="AB13" s="62" t="s">
        <v>629</v>
      </c>
      <c r="AC13" s="69" t="s">
        <v>462</v>
      </c>
      <c r="AD13" s="62" t="s">
        <v>243</v>
      </c>
      <c r="AE13" s="73" t="s">
        <v>468</v>
      </c>
      <c r="AF13" s="40"/>
      <c r="AG13" s="41"/>
      <c r="AH13" s="71" t="s">
        <v>57</v>
      </c>
      <c r="AI13" s="62" t="s">
        <v>57</v>
      </c>
      <c r="AJ13" s="70" t="s">
        <v>551</v>
      </c>
      <c r="AK13" s="40"/>
      <c r="AL13" s="36"/>
      <c r="AM13" s="41"/>
      <c r="AN13" s="74"/>
      <c r="AO13" s="75" t="s">
        <v>469</v>
      </c>
      <c r="AP13" s="40" t="s">
        <v>39</v>
      </c>
      <c r="AQ13" s="36"/>
      <c r="AR13" s="36"/>
      <c r="AS13" s="36"/>
      <c r="AT13" s="36"/>
      <c r="AU13" s="36"/>
      <c r="AV13" s="36"/>
      <c r="AW13" s="41"/>
      <c r="AX13" s="39"/>
      <c r="AY13" s="38"/>
    </row>
    <row r="14" spans="1:51" s="80" customFormat="1" ht="30" customHeight="1" x14ac:dyDescent="0.35">
      <c r="A14" s="67">
        <v>12</v>
      </c>
      <c r="B14" s="68">
        <v>40579</v>
      </c>
      <c r="C14" s="62" t="s">
        <v>32</v>
      </c>
      <c r="D14" s="69" t="s">
        <v>453</v>
      </c>
      <c r="E14" s="62" t="s">
        <v>68</v>
      </c>
      <c r="F14" s="62" t="s">
        <v>50</v>
      </c>
      <c r="G14" s="76">
        <v>0.29166666666666669</v>
      </c>
      <c r="H14" s="40" t="s">
        <v>63</v>
      </c>
      <c r="I14" s="69" t="s">
        <v>230</v>
      </c>
      <c r="J14" s="36" t="s">
        <v>109</v>
      </c>
      <c r="K14" s="36" t="s">
        <v>564</v>
      </c>
      <c r="L14" s="41" t="s">
        <v>69</v>
      </c>
      <c r="M14" s="71" t="s">
        <v>258</v>
      </c>
      <c r="N14" s="62">
        <v>4</v>
      </c>
      <c r="O14" s="62"/>
      <c r="P14" s="70"/>
      <c r="Q14" s="40" t="s">
        <v>194</v>
      </c>
      <c r="R14" s="69" t="s">
        <v>432</v>
      </c>
      <c r="S14" s="69" t="s">
        <v>447</v>
      </c>
      <c r="T14" s="69" t="s">
        <v>440</v>
      </c>
      <c r="U14" s="36" t="s">
        <v>542</v>
      </c>
      <c r="V14" s="72" t="s">
        <v>456</v>
      </c>
      <c r="W14" s="71" t="s">
        <v>233</v>
      </c>
      <c r="X14" s="62" t="s">
        <v>233</v>
      </c>
      <c r="Y14" s="62" t="s">
        <v>55</v>
      </c>
      <c r="Z14" s="62" t="s">
        <v>55</v>
      </c>
      <c r="AA14" s="62" t="s">
        <v>629</v>
      </c>
      <c r="AB14" s="62" t="s">
        <v>629</v>
      </c>
      <c r="AC14" s="69" t="s">
        <v>458</v>
      </c>
      <c r="AD14" s="62" t="s">
        <v>243</v>
      </c>
      <c r="AE14" s="73" t="s">
        <v>468</v>
      </c>
      <c r="AF14" s="40"/>
      <c r="AG14" s="41"/>
      <c r="AH14" s="71" t="s">
        <v>57</v>
      </c>
      <c r="AI14" s="62" t="s">
        <v>57</v>
      </c>
      <c r="AJ14" s="70" t="s">
        <v>551</v>
      </c>
      <c r="AK14" s="40"/>
      <c r="AL14" s="36"/>
      <c r="AM14" s="41"/>
      <c r="AN14" s="74"/>
      <c r="AO14" s="75" t="s">
        <v>470</v>
      </c>
      <c r="AP14" s="40" t="s">
        <v>39</v>
      </c>
      <c r="AQ14" s="36" t="s">
        <v>416</v>
      </c>
      <c r="AR14" s="36" t="s">
        <v>419</v>
      </c>
      <c r="AS14" s="36" t="s">
        <v>417</v>
      </c>
      <c r="AT14" s="36" t="s">
        <v>268</v>
      </c>
      <c r="AU14" s="36" t="s">
        <v>269</v>
      </c>
      <c r="AV14" s="36" t="s">
        <v>270</v>
      </c>
      <c r="AW14" s="41"/>
      <c r="AX14" s="39"/>
      <c r="AY14" s="38"/>
    </row>
    <row r="15" spans="1:51" s="80" customFormat="1" ht="30" customHeight="1" x14ac:dyDescent="0.35">
      <c r="A15" s="67">
        <v>13</v>
      </c>
      <c r="B15" s="68">
        <v>40579</v>
      </c>
      <c r="C15" s="62" t="s">
        <v>32</v>
      </c>
      <c r="D15" s="69" t="s">
        <v>453</v>
      </c>
      <c r="E15" s="62" t="s">
        <v>51</v>
      </c>
      <c r="F15" s="62" t="s">
        <v>70</v>
      </c>
      <c r="G15" s="70" t="s">
        <v>408</v>
      </c>
      <c r="H15" s="40" t="s">
        <v>63</v>
      </c>
      <c r="I15" s="69" t="s">
        <v>230</v>
      </c>
      <c r="J15" s="36" t="s">
        <v>109</v>
      </c>
      <c r="K15" s="36" t="s">
        <v>565</v>
      </c>
      <c r="L15" s="41" t="s">
        <v>71</v>
      </c>
      <c r="M15" s="71" t="s">
        <v>164</v>
      </c>
      <c r="N15" s="62"/>
      <c r="O15" s="62"/>
      <c r="P15" s="70"/>
      <c r="Q15" s="40" t="s">
        <v>343</v>
      </c>
      <c r="R15" s="69" t="s">
        <v>432</v>
      </c>
      <c r="S15" s="69" t="s">
        <v>447</v>
      </c>
      <c r="T15" s="69" t="s">
        <v>440</v>
      </c>
      <c r="U15" s="36" t="s">
        <v>191</v>
      </c>
      <c r="V15" s="72" t="s">
        <v>456</v>
      </c>
      <c r="W15" s="71" t="s">
        <v>233</v>
      </c>
      <c r="X15" s="62" t="s">
        <v>233</v>
      </c>
      <c r="Y15" s="62" t="s">
        <v>55</v>
      </c>
      <c r="Z15" s="62" t="s">
        <v>55</v>
      </c>
      <c r="AA15" s="62" t="s">
        <v>629</v>
      </c>
      <c r="AB15" s="62" t="s">
        <v>629</v>
      </c>
      <c r="AC15" s="69" t="s">
        <v>464</v>
      </c>
      <c r="AD15" s="62" t="s">
        <v>243</v>
      </c>
      <c r="AE15" s="73" t="s">
        <v>468</v>
      </c>
      <c r="AF15" s="40"/>
      <c r="AG15" s="41"/>
      <c r="AH15" s="71" t="s">
        <v>57</v>
      </c>
      <c r="AI15" s="62" t="s">
        <v>57</v>
      </c>
      <c r="AJ15" s="70" t="s">
        <v>551</v>
      </c>
      <c r="AK15" s="40"/>
      <c r="AL15" s="36"/>
      <c r="AM15" s="41"/>
      <c r="AN15" s="74"/>
      <c r="AO15" s="75" t="s">
        <v>469</v>
      </c>
      <c r="AP15" s="40" t="s">
        <v>39</v>
      </c>
      <c r="AQ15" s="36"/>
      <c r="AR15" s="36"/>
      <c r="AS15" s="36"/>
      <c r="AT15" s="36"/>
      <c r="AU15" s="36"/>
      <c r="AV15" s="36"/>
      <c r="AW15" s="41"/>
      <c r="AX15" s="39"/>
      <c r="AY15" s="38"/>
    </row>
    <row r="16" spans="1:51" s="80" customFormat="1" ht="30" customHeight="1" x14ac:dyDescent="0.35">
      <c r="A16" s="67">
        <v>14</v>
      </c>
      <c r="B16" s="68">
        <v>40579</v>
      </c>
      <c r="C16" s="62" t="s">
        <v>32</v>
      </c>
      <c r="D16" s="69" t="s">
        <v>453</v>
      </c>
      <c r="E16" s="62" t="s">
        <v>51</v>
      </c>
      <c r="F16" s="62" t="s">
        <v>317</v>
      </c>
      <c r="G16" s="70" t="s">
        <v>408</v>
      </c>
      <c r="H16" s="40" t="s">
        <v>103</v>
      </c>
      <c r="I16" s="69" t="s">
        <v>230</v>
      </c>
      <c r="J16" s="36" t="s">
        <v>72</v>
      </c>
      <c r="K16" s="36" t="s">
        <v>566</v>
      </c>
      <c r="L16" s="41" t="s">
        <v>73</v>
      </c>
      <c r="M16" s="71" t="s">
        <v>164</v>
      </c>
      <c r="N16" s="62"/>
      <c r="O16" s="62"/>
      <c r="P16" s="70"/>
      <c r="Q16" s="40" t="s">
        <v>344</v>
      </c>
      <c r="R16" s="69" t="s">
        <v>429</v>
      </c>
      <c r="S16" s="69" t="s">
        <v>447</v>
      </c>
      <c r="T16" s="69" t="s">
        <v>440</v>
      </c>
      <c r="U16" s="36" t="s">
        <v>75</v>
      </c>
      <c r="V16" s="72" t="s">
        <v>456</v>
      </c>
      <c r="W16" s="71" t="s">
        <v>233</v>
      </c>
      <c r="X16" s="62" t="s">
        <v>233</v>
      </c>
      <c r="Y16" s="62" t="s">
        <v>55</v>
      </c>
      <c r="Z16" s="62" t="s">
        <v>55</v>
      </c>
      <c r="AA16" s="62" t="s">
        <v>629</v>
      </c>
      <c r="AB16" s="62" t="s">
        <v>629</v>
      </c>
      <c r="AC16" s="69" t="s">
        <v>458</v>
      </c>
      <c r="AD16" s="62" t="s">
        <v>74</v>
      </c>
      <c r="AE16" s="73" t="s">
        <v>467</v>
      </c>
      <c r="AF16" s="40"/>
      <c r="AG16" s="41"/>
      <c r="AH16" s="71" t="s">
        <v>57</v>
      </c>
      <c r="AI16" s="62" t="s">
        <v>57</v>
      </c>
      <c r="AJ16" s="70" t="s">
        <v>551</v>
      </c>
      <c r="AK16" s="40"/>
      <c r="AL16" s="36"/>
      <c r="AM16" s="41"/>
      <c r="AN16" s="74"/>
      <c r="AO16" s="75" t="s">
        <v>470</v>
      </c>
      <c r="AP16" s="40" t="s">
        <v>59</v>
      </c>
      <c r="AQ16" s="36" t="s">
        <v>419</v>
      </c>
      <c r="AR16" s="36"/>
      <c r="AS16" s="36"/>
      <c r="AT16" s="36"/>
      <c r="AU16" s="36"/>
      <c r="AV16" s="36"/>
      <c r="AW16" s="41"/>
      <c r="AX16" s="39"/>
      <c r="AY16" s="38"/>
    </row>
    <row r="17" spans="1:51" s="80" customFormat="1" ht="30" customHeight="1" x14ac:dyDescent="0.35">
      <c r="A17" s="67">
        <v>15</v>
      </c>
      <c r="B17" s="68">
        <v>40581</v>
      </c>
      <c r="C17" s="62" t="s">
        <v>32</v>
      </c>
      <c r="D17" s="69" t="s">
        <v>453</v>
      </c>
      <c r="E17" s="62" t="s">
        <v>51</v>
      </c>
      <c r="F17" s="62" t="s">
        <v>318</v>
      </c>
      <c r="G17" s="70" t="s">
        <v>408</v>
      </c>
      <c r="H17" s="40" t="s">
        <v>63</v>
      </c>
      <c r="I17" s="69" t="s">
        <v>190</v>
      </c>
      <c r="J17" s="36" t="s">
        <v>37</v>
      </c>
      <c r="K17" s="36" t="s">
        <v>567</v>
      </c>
      <c r="L17" s="41" t="s">
        <v>310</v>
      </c>
      <c r="M17" s="71" t="s">
        <v>258</v>
      </c>
      <c r="N17" s="62"/>
      <c r="O17" s="62"/>
      <c r="P17" s="70"/>
      <c r="Q17" s="40" t="s">
        <v>334</v>
      </c>
      <c r="R17" s="69" t="s">
        <v>426</v>
      </c>
      <c r="S17" s="69" t="s">
        <v>446</v>
      </c>
      <c r="T17" s="69" t="s">
        <v>440</v>
      </c>
      <c r="U17" s="36" t="s">
        <v>546</v>
      </c>
      <c r="V17" s="72" t="s">
        <v>474</v>
      </c>
      <c r="W17" s="71" t="s">
        <v>233</v>
      </c>
      <c r="X17" s="62" t="s">
        <v>233</v>
      </c>
      <c r="Y17" s="62" t="s">
        <v>55</v>
      </c>
      <c r="Z17" s="62" t="s">
        <v>55</v>
      </c>
      <c r="AA17" s="62" t="s">
        <v>629</v>
      </c>
      <c r="AB17" s="62" t="s">
        <v>629</v>
      </c>
      <c r="AC17" s="69" t="s">
        <v>464</v>
      </c>
      <c r="AD17" s="62" t="s">
        <v>243</v>
      </c>
      <c r="AE17" s="73" t="s">
        <v>468</v>
      </c>
      <c r="AF17" s="40"/>
      <c r="AG17" s="41"/>
      <c r="AH17" s="71" t="s">
        <v>129</v>
      </c>
      <c r="AI17" s="62" t="s">
        <v>34</v>
      </c>
      <c r="AJ17" s="70" t="s">
        <v>551</v>
      </c>
      <c r="AK17" s="40"/>
      <c r="AL17" s="36"/>
      <c r="AM17" s="41"/>
      <c r="AN17" s="74"/>
      <c r="AO17" s="75" t="s">
        <v>470</v>
      </c>
      <c r="AP17" s="40" t="s">
        <v>420</v>
      </c>
      <c r="AQ17" s="36" t="s">
        <v>421</v>
      </c>
      <c r="AR17" s="36"/>
      <c r="AS17" s="36"/>
      <c r="AT17" s="36"/>
      <c r="AU17" s="36"/>
      <c r="AV17" s="36"/>
      <c r="AW17" s="41"/>
      <c r="AX17" s="39"/>
      <c r="AY17" s="38"/>
    </row>
    <row r="18" spans="1:51" s="80" customFormat="1" ht="30" customHeight="1" x14ac:dyDescent="0.35">
      <c r="A18" s="67">
        <v>16</v>
      </c>
      <c r="B18" s="68">
        <v>40585</v>
      </c>
      <c r="C18" s="62" t="s">
        <v>32</v>
      </c>
      <c r="D18" s="69" t="s">
        <v>453</v>
      </c>
      <c r="E18" s="62" t="s">
        <v>43</v>
      </c>
      <c r="F18" s="62" t="s">
        <v>218</v>
      </c>
      <c r="G18" s="70" t="s">
        <v>408</v>
      </c>
      <c r="H18" s="40" t="s">
        <v>63</v>
      </c>
      <c r="I18" s="69" t="s">
        <v>190</v>
      </c>
      <c r="J18" s="36" t="s">
        <v>37</v>
      </c>
      <c r="K18" s="36" t="s">
        <v>568</v>
      </c>
      <c r="L18" s="41" t="s">
        <v>76</v>
      </c>
      <c r="M18" s="71" t="s">
        <v>258</v>
      </c>
      <c r="N18" s="62"/>
      <c r="O18" s="62"/>
      <c r="P18" s="70"/>
      <c r="Q18" s="40" t="s">
        <v>218</v>
      </c>
      <c r="R18" s="69" t="s">
        <v>426</v>
      </c>
      <c r="S18" s="69" t="s">
        <v>442</v>
      </c>
      <c r="T18" s="69" t="s">
        <v>440</v>
      </c>
      <c r="U18" s="36" t="s">
        <v>543</v>
      </c>
      <c r="V18" s="72" t="s">
        <v>457</v>
      </c>
      <c r="W18" s="71">
        <v>6</v>
      </c>
      <c r="X18" s="62" t="s">
        <v>245</v>
      </c>
      <c r="Y18" s="62" t="s">
        <v>55</v>
      </c>
      <c r="Z18" s="62" t="s">
        <v>55</v>
      </c>
      <c r="AA18" s="62" t="s">
        <v>629</v>
      </c>
      <c r="AB18" s="62" t="s">
        <v>629</v>
      </c>
      <c r="AC18" s="69" t="s">
        <v>460</v>
      </c>
      <c r="AD18" s="62" t="s">
        <v>234</v>
      </c>
      <c r="AE18" s="73" t="s">
        <v>467</v>
      </c>
      <c r="AF18" s="40"/>
      <c r="AG18" s="41"/>
      <c r="AH18" s="71" t="s">
        <v>129</v>
      </c>
      <c r="AI18" s="62" t="s">
        <v>34</v>
      </c>
      <c r="AJ18" s="70" t="s">
        <v>551</v>
      </c>
      <c r="AK18" s="40"/>
      <c r="AL18" s="36"/>
      <c r="AM18" s="41"/>
      <c r="AN18" s="74"/>
      <c r="AO18" s="75" t="s">
        <v>470</v>
      </c>
      <c r="AP18" s="40" t="s">
        <v>374</v>
      </c>
      <c r="AQ18" s="36"/>
      <c r="AR18" s="36"/>
      <c r="AS18" s="36"/>
      <c r="AT18" s="36"/>
      <c r="AU18" s="36"/>
      <c r="AV18" s="36"/>
      <c r="AW18" s="41"/>
      <c r="AX18" s="39"/>
      <c r="AY18" s="38"/>
    </row>
    <row r="19" spans="1:51" s="80" customFormat="1" ht="30" customHeight="1" x14ac:dyDescent="0.35">
      <c r="A19" s="67">
        <v>17</v>
      </c>
      <c r="B19" s="68">
        <v>40585</v>
      </c>
      <c r="C19" s="62" t="s">
        <v>32</v>
      </c>
      <c r="D19" s="69" t="s">
        <v>453</v>
      </c>
      <c r="E19" s="62" t="s">
        <v>51</v>
      </c>
      <c r="F19" s="62" t="s">
        <v>318</v>
      </c>
      <c r="G19" s="70" t="s">
        <v>408</v>
      </c>
      <c r="H19" s="40" t="s">
        <v>63</v>
      </c>
      <c r="I19" s="69" t="s">
        <v>190</v>
      </c>
      <c r="J19" s="36" t="s">
        <v>37</v>
      </c>
      <c r="K19" s="36" t="s">
        <v>569</v>
      </c>
      <c r="L19" s="41" t="s">
        <v>310</v>
      </c>
      <c r="M19" s="71" t="s">
        <v>258</v>
      </c>
      <c r="N19" s="62"/>
      <c r="O19" s="62"/>
      <c r="P19" s="70"/>
      <c r="Q19" s="40" t="s">
        <v>334</v>
      </c>
      <c r="R19" s="69" t="s">
        <v>426</v>
      </c>
      <c r="S19" s="69" t="s">
        <v>446</v>
      </c>
      <c r="T19" s="69" t="s">
        <v>440</v>
      </c>
      <c r="U19" s="36" t="s">
        <v>546</v>
      </c>
      <c r="V19" s="72" t="s">
        <v>474</v>
      </c>
      <c r="W19" s="71" t="s">
        <v>233</v>
      </c>
      <c r="X19" s="62" t="s">
        <v>233</v>
      </c>
      <c r="Y19" s="62" t="s">
        <v>55</v>
      </c>
      <c r="Z19" s="62" t="s">
        <v>55</v>
      </c>
      <c r="AA19" s="62" t="s">
        <v>629</v>
      </c>
      <c r="AB19" s="62" t="s">
        <v>629</v>
      </c>
      <c r="AC19" s="69" t="s">
        <v>464</v>
      </c>
      <c r="AD19" s="62" t="s">
        <v>243</v>
      </c>
      <c r="AE19" s="73" t="s">
        <v>468</v>
      </c>
      <c r="AF19" s="40"/>
      <c r="AG19" s="41"/>
      <c r="AH19" s="71" t="s">
        <v>129</v>
      </c>
      <c r="AI19" s="62" t="s">
        <v>34</v>
      </c>
      <c r="AJ19" s="70" t="s">
        <v>551</v>
      </c>
      <c r="AK19" s="40"/>
      <c r="AL19" s="36"/>
      <c r="AM19" s="41"/>
      <c r="AN19" s="74"/>
      <c r="AO19" s="75" t="s">
        <v>470</v>
      </c>
      <c r="AP19" s="40" t="s">
        <v>373</v>
      </c>
      <c r="AQ19" s="36"/>
      <c r="AR19" s="36"/>
      <c r="AS19" s="36"/>
      <c r="AT19" s="36"/>
      <c r="AU19" s="36"/>
      <c r="AV19" s="36"/>
      <c r="AW19" s="41"/>
      <c r="AX19" s="39"/>
      <c r="AY19" s="38"/>
    </row>
    <row r="20" spans="1:51" s="80" customFormat="1" ht="30" customHeight="1" x14ac:dyDescent="0.35">
      <c r="A20" s="67">
        <v>18</v>
      </c>
      <c r="B20" s="68">
        <v>40587</v>
      </c>
      <c r="C20" s="62" t="s">
        <v>32</v>
      </c>
      <c r="D20" s="69" t="s">
        <v>453</v>
      </c>
      <c r="E20" s="62" t="s">
        <v>178</v>
      </c>
      <c r="F20" s="62" t="s">
        <v>319</v>
      </c>
      <c r="G20" s="70" t="s">
        <v>408</v>
      </c>
      <c r="H20" s="40" t="s">
        <v>103</v>
      </c>
      <c r="I20" s="69" t="s">
        <v>190</v>
      </c>
      <c r="J20" s="36" t="s">
        <v>190</v>
      </c>
      <c r="K20" s="36" t="s">
        <v>570</v>
      </c>
      <c r="L20" s="41" t="s">
        <v>299</v>
      </c>
      <c r="M20" s="71" t="s">
        <v>258</v>
      </c>
      <c r="N20" s="62"/>
      <c r="O20" s="62"/>
      <c r="P20" s="70"/>
      <c r="Q20" s="40" t="s">
        <v>330</v>
      </c>
      <c r="R20" s="69" t="s">
        <v>429</v>
      </c>
      <c r="S20" s="69" t="s">
        <v>447</v>
      </c>
      <c r="T20" s="69" t="s">
        <v>440</v>
      </c>
      <c r="U20" s="36" t="s">
        <v>128</v>
      </c>
      <c r="V20" s="72" t="s">
        <v>457</v>
      </c>
      <c r="W20" s="71" t="s">
        <v>233</v>
      </c>
      <c r="X20" s="62" t="s">
        <v>233</v>
      </c>
      <c r="Y20" s="62" t="s">
        <v>55</v>
      </c>
      <c r="Z20" s="62" t="s">
        <v>55</v>
      </c>
      <c r="AA20" s="62" t="s">
        <v>629</v>
      </c>
      <c r="AB20" s="62" t="s">
        <v>629</v>
      </c>
      <c r="AC20" s="69" t="s">
        <v>458</v>
      </c>
      <c r="AD20" s="62" t="s">
        <v>241</v>
      </c>
      <c r="AE20" s="73" t="s">
        <v>466</v>
      </c>
      <c r="AF20" s="40"/>
      <c r="AG20" s="41"/>
      <c r="AH20" s="71" t="s">
        <v>57</v>
      </c>
      <c r="AI20" s="62" t="s">
        <v>57</v>
      </c>
      <c r="AJ20" s="70" t="s">
        <v>551</v>
      </c>
      <c r="AK20" s="40"/>
      <c r="AL20" s="36"/>
      <c r="AM20" s="41"/>
      <c r="AN20" s="74"/>
      <c r="AO20" s="75" t="s">
        <v>470</v>
      </c>
      <c r="AP20" s="40" t="s">
        <v>386</v>
      </c>
      <c r="AQ20" s="36"/>
      <c r="AR20" s="36"/>
      <c r="AS20" s="36"/>
      <c r="AT20" s="36"/>
      <c r="AU20" s="36"/>
      <c r="AV20" s="36"/>
      <c r="AW20" s="41"/>
      <c r="AX20" s="39"/>
      <c r="AY20" s="38"/>
    </row>
    <row r="21" spans="1:51" s="80" customFormat="1" ht="30" customHeight="1" x14ac:dyDescent="0.35">
      <c r="A21" s="67">
        <v>19</v>
      </c>
      <c r="B21" s="68">
        <v>40594</v>
      </c>
      <c r="C21" s="62" t="s">
        <v>32</v>
      </c>
      <c r="D21" s="69" t="s">
        <v>453</v>
      </c>
      <c r="E21" s="62" t="s">
        <v>51</v>
      </c>
      <c r="F21" s="62" t="s">
        <v>78</v>
      </c>
      <c r="G21" s="70" t="s">
        <v>408</v>
      </c>
      <c r="H21" s="40" t="s">
        <v>63</v>
      </c>
      <c r="I21" s="69" t="s">
        <v>244</v>
      </c>
      <c r="J21" s="36" t="s">
        <v>79</v>
      </c>
      <c r="K21" s="36" t="s">
        <v>571</v>
      </c>
      <c r="L21" s="41" t="s">
        <v>311</v>
      </c>
      <c r="M21" s="71" t="s">
        <v>258</v>
      </c>
      <c r="N21" s="62"/>
      <c r="O21" s="62"/>
      <c r="P21" s="70"/>
      <c r="Q21" s="40" t="s">
        <v>326</v>
      </c>
      <c r="R21" s="69" t="s">
        <v>426</v>
      </c>
      <c r="S21" s="69" t="s">
        <v>443</v>
      </c>
      <c r="T21" s="69" t="s">
        <v>440</v>
      </c>
      <c r="U21" s="36" t="s">
        <v>128</v>
      </c>
      <c r="V21" s="72" t="s">
        <v>457</v>
      </c>
      <c r="W21" s="71" t="s">
        <v>233</v>
      </c>
      <c r="X21" s="62" t="s">
        <v>233</v>
      </c>
      <c r="Y21" s="62" t="s">
        <v>55</v>
      </c>
      <c r="Z21" s="62" t="s">
        <v>55</v>
      </c>
      <c r="AA21" s="62" t="s">
        <v>629</v>
      </c>
      <c r="AB21" s="62" t="s">
        <v>629</v>
      </c>
      <c r="AC21" s="69" t="s">
        <v>458</v>
      </c>
      <c r="AD21" s="62" t="s">
        <v>243</v>
      </c>
      <c r="AE21" s="73" t="s">
        <v>468</v>
      </c>
      <c r="AF21" s="40"/>
      <c r="AG21" s="41"/>
      <c r="AH21" s="71" t="s">
        <v>129</v>
      </c>
      <c r="AI21" s="62" t="s">
        <v>174</v>
      </c>
      <c r="AJ21" s="70" t="s">
        <v>551</v>
      </c>
      <c r="AK21" s="40"/>
      <c r="AL21" s="36"/>
      <c r="AM21" s="41"/>
      <c r="AN21" s="74" t="s">
        <v>325</v>
      </c>
      <c r="AO21" s="75" t="s">
        <v>470</v>
      </c>
      <c r="AP21" s="40" t="s">
        <v>375</v>
      </c>
      <c r="AQ21" s="36"/>
      <c r="AR21" s="36"/>
      <c r="AS21" s="36"/>
      <c r="AT21" s="36"/>
      <c r="AU21" s="36"/>
      <c r="AV21" s="36"/>
      <c r="AW21" s="41"/>
      <c r="AX21" s="39"/>
      <c r="AY21" s="38"/>
    </row>
    <row r="22" spans="1:51" s="80" customFormat="1" ht="30" customHeight="1" x14ac:dyDescent="0.35">
      <c r="A22" s="67">
        <v>20</v>
      </c>
      <c r="B22" s="68">
        <v>40599</v>
      </c>
      <c r="C22" s="62" t="s">
        <v>32</v>
      </c>
      <c r="D22" s="69" t="s">
        <v>453</v>
      </c>
      <c r="E22" s="62" t="s">
        <v>51</v>
      </c>
      <c r="F22" s="62" t="s">
        <v>80</v>
      </c>
      <c r="G22" s="70" t="s">
        <v>408</v>
      </c>
      <c r="H22" s="40" t="s">
        <v>63</v>
      </c>
      <c r="I22" s="69" t="s">
        <v>190</v>
      </c>
      <c r="J22" s="36" t="s">
        <v>37</v>
      </c>
      <c r="K22" s="36" t="s">
        <v>572</v>
      </c>
      <c r="L22" s="41" t="s">
        <v>81</v>
      </c>
      <c r="M22" s="71" t="s">
        <v>357</v>
      </c>
      <c r="N22" s="62"/>
      <c r="O22" s="62"/>
      <c r="P22" s="70"/>
      <c r="Q22" s="40" t="s">
        <v>334</v>
      </c>
      <c r="R22" s="69" t="s">
        <v>426</v>
      </c>
      <c r="S22" s="69" t="s">
        <v>446</v>
      </c>
      <c r="T22" s="69" t="s">
        <v>440</v>
      </c>
      <c r="U22" s="36" t="s">
        <v>128</v>
      </c>
      <c r="V22" s="72" t="s">
        <v>457</v>
      </c>
      <c r="W22" s="71" t="s">
        <v>233</v>
      </c>
      <c r="X22" s="62" t="s">
        <v>233</v>
      </c>
      <c r="Y22" s="62" t="s">
        <v>55</v>
      </c>
      <c r="Z22" s="62" t="s">
        <v>55</v>
      </c>
      <c r="AA22" s="62" t="s">
        <v>629</v>
      </c>
      <c r="AB22" s="62" t="s">
        <v>629</v>
      </c>
      <c r="AC22" s="69" t="s">
        <v>464</v>
      </c>
      <c r="AD22" s="62" t="s">
        <v>243</v>
      </c>
      <c r="AE22" s="73" t="s">
        <v>468</v>
      </c>
      <c r="AF22" s="40"/>
      <c r="AG22" s="41"/>
      <c r="AH22" s="71" t="s">
        <v>57</v>
      </c>
      <c r="AI22" s="62" t="s">
        <v>57</v>
      </c>
      <c r="AJ22" s="70" t="s">
        <v>551</v>
      </c>
      <c r="AK22" s="40"/>
      <c r="AL22" s="36"/>
      <c r="AM22" s="41"/>
      <c r="AN22" s="74"/>
      <c r="AO22" s="75" t="s">
        <v>469</v>
      </c>
      <c r="AP22" s="40" t="s">
        <v>39</v>
      </c>
      <c r="AQ22" s="36"/>
      <c r="AR22" s="36"/>
      <c r="AS22" s="36"/>
      <c r="AT22" s="36"/>
      <c r="AU22" s="36"/>
      <c r="AV22" s="36"/>
      <c r="AW22" s="41"/>
      <c r="AX22" s="39"/>
      <c r="AY22" s="38"/>
    </row>
    <row r="23" spans="1:51" s="80" customFormat="1" ht="30" customHeight="1" x14ac:dyDescent="0.35">
      <c r="A23" s="67">
        <v>21</v>
      </c>
      <c r="B23" s="68">
        <v>40605</v>
      </c>
      <c r="C23" s="62" t="s">
        <v>140</v>
      </c>
      <c r="D23" s="69" t="s">
        <v>452</v>
      </c>
      <c r="E23" s="62" t="s">
        <v>82</v>
      </c>
      <c r="F23" s="62" t="s">
        <v>83</v>
      </c>
      <c r="G23" s="70" t="s">
        <v>408</v>
      </c>
      <c r="H23" s="40" t="s">
        <v>63</v>
      </c>
      <c r="I23" s="69" t="s">
        <v>190</v>
      </c>
      <c r="J23" s="36" t="s">
        <v>84</v>
      </c>
      <c r="K23" s="36" t="s">
        <v>573</v>
      </c>
      <c r="L23" s="41" t="s">
        <v>229</v>
      </c>
      <c r="M23" s="71" t="s">
        <v>258</v>
      </c>
      <c r="N23" s="62"/>
      <c r="O23" s="62"/>
      <c r="P23" s="70"/>
      <c r="Q23" s="40" t="s">
        <v>331</v>
      </c>
      <c r="R23" s="69" t="s">
        <v>427</v>
      </c>
      <c r="S23" s="69" t="s">
        <v>447</v>
      </c>
      <c r="T23" s="69" t="s">
        <v>440</v>
      </c>
      <c r="U23" s="36" t="s">
        <v>202</v>
      </c>
      <c r="V23" s="72" t="s">
        <v>202</v>
      </c>
      <c r="W23" s="71" t="s">
        <v>233</v>
      </c>
      <c r="X23" s="62" t="s">
        <v>233</v>
      </c>
      <c r="Y23" s="62" t="s">
        <v>55</v>
      </c>
      <c r="Z23" s="62" t="s">
        <v>55</v>
      </c>
      <c r="AA23" s="62" t="s">
        <v>629</v>
      </c>
      <c r="AB23" s="62" t="s">
        <v>629</v>
      </c>
      <c r="AC23" s="69" t="s">
        <v>458</v>
      </c>
      <c r="AD23" s="62" t="s">
        <v>265</v>
      </c>
      <c r="AE23" s="73" t="s">
        <v>467</v>
      </c>
      <c r="AF23" s="40"/>
      <c r="AG23" s="41"/>
      <c r="AH23" s="71" t="s">
        <v>57</v>
      </c>
      <c r="AI23" s="62" t="s">
        <v>57</v>
      </c>
      <c r="AJ23" s="70" t="s">
        <v>551</v>
      </c>
      <c r="AK23" s="40"/>
      <c r="AL23" s="36"/>
      <c r="AM23" s="41"/>
      <c r="AN23" s="74"/>
      <c r="AO23" s="75" t="s">
        <v>470</v>
      </c>
      <c r="AP23" s="40" t="s">
        <v>414</v>
      </c>
      <c r="AQ23" s="36"/>
      <c r="AR23" s="36"/>
      <c r="AS23" s="36"/>
      <c r="AT23" s="36"/>
      <c r="AU23" s="36"/>
      <c r="AV23" s="36"/>
      <c r="AW23" s="41"/>
      <c r="AX23" s="39"/>
      <c r="AY23" s="38"/>
    </row>
    <row r="24" spans="1:51" s="80" customFormat="1" ht="30" customHeight="1" x14ac:dyDescent="0.35">
      <c r="A24" s="67">
        <v>22</v>
      </c>
      <c r="B24" s="68">
        <v>40612</v>
      </c>
      <c r="C24" s="62" t="s">
        <v>86</v>
      </c>
      <c r="D24" s="69" t="s">
        <v>452</v>
      </c>
      <c r="E24" s="62" t="s">
        <v>50</v>
      </c>
      <c r="F24" s="62" t="s">
        <v>87</v>
      </c>
      <c r="G24" s="70" t="s">
        <v>408</v>
      </c>
      <c r="H24" s="40" t="s">
        <v>63</v>
      </c>
      <c r="I24" s="69" t="s">
        <v>190</v>
      </c>
      <c r="J24" s="36" t="s">
        <v>37</v>
      </c>
      <c r="K24" s="36" t="s">
        <v>574</v>
      </c>
      <c r="L24" s="41" t="s">
        <v>88</v>
      </c>
      <c r="M24" s="71" t="s">
        <v>258</v>
      </c>
      <c r="N24" s="62"/>
      <c r="O24" s="62"/>
      <c r="P24" s="70"/>
      <c r="Q24" s="40" t="s">
        <v>345</v>
      </c>
      <c r="R24" s="69" t="s">
        <v>426</v>
      </c>
      <c r="S24" s="69" t="s">
        <v>442</v>
      </c>
      <c r="T24" s="69" t="s">
        <v>440</v>
      </c>
      <c r="U24" s="36" t="s">
        <v>128</v>
      </c>
      <c r="V24" s="72" t="s">
        <v>457</v>
      </c>
      <c r="W24" s="71">
        <v>1</v>
      </c>
      <c r="X24" s="62" t="s">
        <v>627</v>
      </c>
      <c r="Y24" s="62" t="s">
        <v>55</v>
      </c>
      <c r="Z24" s="62" t="s">
        <v>55</v>
      </c>
      <c r="AA24" s="62" t="s">
        <v>629</v>
      </c>
      <c r="AB24" s="62" t="s">
        <v>629</v>
      </c>
      <c r="AC24" s="69" t="s">
        <v>462</v>
      </c>
      <c r="AD24" s="62" t="s">
        <v>243</v>
      </c>
      <c r="AE24" s="73" t="s">
        <v>468</v>
      </c>
      <c r="AF24" s="40"/>
      <c r="AG24" s="41"/>
      <c r="AH24" s="71" t="s">
        <v>57</v>
      </c>
      <c r="AI24" s="62" t="s">
        <v>57</v>
      </c>
      <c r="AJ24" s="70" t="s">
        <v>551</v>
      </c>
      <c r="AK24" s="40"/>
      <c r="AL24" s="36"/>
      <c r="AM24" s="41"/>
      <c r="AN24" s="74"/>
      <c r="AO24" s="75" t="s">
        <v>469</v>
      </c>
      <c r="AP24" s="40" t="s">
        <v>39</v>
      </c>
      <c r="AQ24" s="36"/>
      <c r="AR24" s="36"/>
      <c r="AS24" s="36"/>
      <c r="AT24" s="36"/>
      <c r="AU24" s="36"/>
      <c r="AV24" s="36"/>
      <c r="AW24" s="41"/>
      <c r="AX24" s="39"/>
      <c r="AY24" s="38"/>
    </row>
    <row r="25" spans="1:51" s="80" customFormat="1" ht="30" customHeight="1" x14ac:dyDescent="0.35">
      <c r="A25" s="67">
        <v>23</v>
      </c>
      <c r="B25" s="68">
        <v>40625</v>
      </c>
      <c r="C25" s="62" t="s">
        <v>85</v>
      </c>
      <c r="D25" s="69" t="s">
        <v>451</v>
      </c>
      <c r="E25" s="62" t="s">
        <v>90</v>
      </c>
      <c r="F25" s="62" t="s">
        <v>91</v>
      </c>
      <c r="G25" s="70" t="s">
        <v>408</v>
      </c>
      <c r="H25" s="40" t="s">
        <v>63</v>
      </c>
      <c r="I25" s="69" t="s">
        <v>190</v>
      </c>
      <c r="J25" s="36" t="s">
        <v>37</v>
      </c>
      <c r="K25" s="36" t="s">
        <v>575</v>
      </c>
      <c r="L25" s="41" t="s">
        <v>92</v>
      </c>
      <c r="M25" s="71" t="s">
        <v>258</v>
      </c>
      <c r="N25" s="62"/>
      <c r="O25" s="62"/>
      <c r="P25" s="70"/>
      <c r="Q25" s="40" t="s">
        <v>346</v>
      </c>
      <c r="R25" s="69" t="s">
        <v>426</v>
      </c>
      <c r="S25" s="69" t="s">
        <v>446</v>
      </c>
      <c r="T25" s="69" t="s">
        <v>440</v>
      </c>
      <c r="U25" s="36" t="s">
        <v>128</v>
      </c>
      <c r="V25" s="72" t="s">
        <v>457</v>
      </c>
      <c r="W25" s="71">
        <v>1</v>
      </c>
      <c r="X25" s="62" t="s">
        <v>627</v>
      </c>
      <c r="Y25" s="62" t="s">
        <v>55</v>
      </c>
      <c r="Z25" s="62" t="s">
        <v>55</v>
      </c>
      <c r="AA25" s="62" t="s">
        <v>629</v>
      </c>
      <c r="AB25" s="62" t="s">
        <v>629</v>
      </c>
      <c r="AC25" s="69" t="s">
        <v>462</v>
      </c>
      <c r="AD25" s="62" t="s">
        <v>243</v>
      </c>
      <c r="AE25" s="73" t="s">
        <v>468</v>
      </c>
      <c r="AF25" s="40"/>
      <c r="AG25" s="41"/>
      <c r="AH25" s="71" t="s">
        <v>57</v>
      </c>
      <c r="AI25" s="62" t="s">
        <v>57</v>
      </c>
      <c r="AJ25" s="70" t="s">
        <v>551</v>
      </c>
      <c r="AK25" s="40"/>
      <c r="AL25" s="36"/>
      <c r="AM25" s="41"/>
      <c r="AN25" s="74"/>
      <c r="AO25" s="75" t="s">
        <v>469</v>
      </c>
      <c r="AP25" s="40" t="s">
        <v>39</v>
      </c>
      <c r="AQ25" s="36"/>
      <c r="AR25" s="36"/>
      <c r="AS25" s="36"/>
      <c r="AT25" s="36"/>
      <c r="AU25" s="36"/>
      <c r="AV25" s="36"/>
      <c r="AW25" s="41"/>
      <c r="AX25" s="39"/>
      <c r="AY25" s="38"/>
    </row>
    <row r="26" spans="1:51" s="80" customFormat="1" ht="30" customHeight="1" x14ac:dyDescent="0.35">
      <c r="A26" s="67">
        <v>24</v>
      </c>
      <c r="B26" s="68">
        <v>40629</v>
      </c>
      <c r="C26" s="62" t="s">
        <v>32</v>
      </c>
      <c r="D26" s="69" t="s">
        <v>453</v>
      </c>
      <c r="E26" s="62" t="s">
        <v>178</v>
      </c>
      <c r="F26" s="62" t="s">
        <v>93</v>
      </c>
      <c r="G26" s="70" t="s">
        <v>408</v>
      </c>
      <c r="H26" s="40" t="s">
        <v>63</v>
      </c>
      <c r="I26" s="69" t="s">
        <v>227</v>
      </c>
      <c r="J26" s="36" t="s">
        <v>192</v>
      </c>
      <c r="K26" s="36" t="s">
        <v>576</v>
      </c>
      <c r="L26" s="41" t="s">
        <v>94</v>
      </c>
      <c r="M26" s="71" t="s">
        <v>186</v>
      </c>
      <c r="N26" s="62"/>
      <c r="O26" s="62"/>
      <c r="P26" s="70"/>
      <c r="Q26" s="40" t="s">
        <v>220</v>
      </c>
      <c r="R26" s="69" t="s">
        <v>432</v>
      </c>
      <c r="S26" s="69" t="s">
        <v>447</v>
      </c>
      <c r="T26" s="69" t="s">
        <v>440</v>
      </c>
      <c r="U26" s="36" t="s">
        <v>197</v>
      </c>
      <c r="V26" s="72" t="s">
        <v>456</v>
      </c>
      <c r="W26" s="71" t="s">
        <v>233</v>
      </c>
      <c r="X26" s="62" t="s">
        <v>233</v>
      </c>
      <c r="Y26" s="62" t="s">
        <v>55</v>
      </c>
      <c r="Z26" s="62" t="s">
        <v>55</v>
      </c>
      <c r="AA26" s="62" t="s">
        <v>629</v>
      </c>
      <c r="AB26" s="62" t="s">
        <v>629</v>
      </c>
      <c r="AC26" s="69" t="s">
        <v>458</v>
      </c>
      <c r="AD26" s="62" t="s">
        <v>243</v>
      </c>
      <c r="AE26" s="73" t="s">
        <v>468</v>
      </c>
      <c r="AF26" s="40"/>
      <c r="AG26" s="41"/>
      <c r="AH26" s="71" t="s">
        <v>410</v>
      </c>
      <c r="AI26" s="62" t="s">
        <v>227</v>
      </c>
      <c r="AJ26" s="70" t="s">
        <v>551</v>
      </c>
      <c r="AK26" s="40"/>
      <c r="AL26" s="36"/>
      <c r="AM26" s="41"/>
      <c r="AN26" s="74"/>
      <c r="AO26" s="75" t="s">
        <v>470</v>
      </c>
      <c r="AP26" s="40" t="s">
        <v>379</v>
      </c>
      <c r="AQ26" s="36" t="s">
        <v>268</v>
      </c>
      <c r="AR26" s="36" t="s">
        <v>269</v>
      </c>
      <c r="AS26" s="36"/>
      <c r="AT26" s="36"/>
      <c r="AU26" s="36"/>
      <c r="AV26" s="36"/>
      <c r="AW26" s="41"/>
      <c r="AX26" s="39"/>
      <c r="AY26" s="38"/>
    </row>
    <row r="27" spans="1:51" s="80" customFormat="1" ht="30" customHeight="1" x14ac:dyDescent="0.35">
      <c r="A27" s="67">
        <v>25</v>
      </c>
      <c r="B27" s="68">
        <v>40642</v>
      </c>
      <c r="C27" s="62" t="s">
        <v>62</v>
      </c>
      <c r="D27" s="69" t="s">
        <v>451</v>
      </c>
      <c r="E27" s="62" t="s">
        <v>207</v>
      </c>
      <c r="F27" s="62" t="s">
        <v>95</v>
      </c>
      <c r="G27" s="70" t="s">
        <v>408</v>
      </c>
      <c r="H27" s="40" t="s">
        <v>63</v>
      </c>
      <c r="I27" s="69" t="s">
        <v>190</v>
      </c>
      <c r="J27" s="36" t="s">
        <v>37</v>
      </c>
      <c r="K27" s="36" t="s">
        <v>577</v>
      </c>
      <c r="L27" s="41" t="s">
        <v>298</v>
      </c>
      <c r="M27" s="71" t="s">
        <v>258</v>
      </c>
      <c r="N27" s="62">
        <v>4</v>
      </c>
      <c r="O27" s="62"/>
      <c r="P27" s="70"/>
      <c r="Q27" s="40" t="s">
        <v>327</v>
      </c>
      <c r="R27" s="69" t="s">
        <v>426</v>
      </c>
      <c r="S27" s="69" t="s">
        <v>443</v>
      </c>
      <c r="T27" s="69" t="s">
        <v>440</v>
      </c>
      <c r="U27" s="36" t="s">
        <v>128</v>
      </c>
      <c r="V27" s="72" t="s">
        <v>457</v>
      </c>
      <c r="W27" s="71" t="s">
        <v>233</v>
      </c>
      <c r="X27" s="62" t="s">
        <v>233</v>
      </c>
      <c r="Y27" s="62" t="s">
        <v>55</v>
      </c>
      <c r="Z27" s="62" t="s">
        <v>55</v>
      </c>
      <c r="AA27" s="62">
        <v>2</v>
      </c>
      <c r="AB27" s="62" t="s">
        <v>253</v>
      </c>
      <c r="AC27" s="69" t="s">
        <v>465</v>
      </c>
      <c r="AD27" s="62" t="s">
        <v>243</v>
      </c>
      <c r="AE27" s="73" t="s">
        <v>468</v>
      </c>
      <c r="AF27" s="40"/>
      <c r="AG27" s="41"/>
      <c r="AH27" s="71" t="s">
        <v>129</v>
      </c>
      <c r="AI27" s="62" t="s">
        <v>411</v>
      </c>
      <c r="AJ27" s="70" t="s">
        <v>551</v>
      </c>
      <c r="AK27" s="40"/>
      <c r="AL27" s="36"/>
      <c r="AM27" s="41" t="s">
        <v>205</v>
      </c>
      <c r="AN27" s="74" t="s">
        <v>296</v>
      </c>
      <c r="AO27" s="75" t="s">
        <v>470</v>
      </c>
      <c r="AP27" s="40" t="s">
        <v>376</v>
      </c>
      <c r="AQ27" s="36"/>
      <c r="AR27" s="36"/>
      <c r="AS27" s="36"/>
      <c r="AT27" s="36"/>
      <c r="AU27" s="36"/>
      <c r="AV27" s="36"/>
      <c r="AW27" s="41"/>
      <c r="AX27" s="39"/>
      <c r="AY27" s="38"/>
    </row>
    <row r="28" spans="1:51" s="80" customFormat="1" ht="30" customHeight="1" x14ac:dyDescent="0.35">
      <c r="A28" s="67">
        <v>26</v>
      </c>
      <c r="B28" s="68">
        <v>40653</v>
      </c>
      <c r="C28" s="62" t="s">
        <v>96</v>
      </c>
      <c r="D28" s="69" t="s">
        <v>453</v>
      </c>
      <c r="E28" s="62" t="s">
        <v>97</v>
      </c>
      <c r="F28" s="62" t="s">
        <v>50</v>
      </c>
      <c r="G28" s="70" t="s">
        <v>408</v>
      </c>
      <c r="H28" s="40" t="s">
        <v>63</v>
      </c>
      <c r="I28" s="69" t="s">
        <v>190</v>
      </c>
      <c r="J28" s="36" t="s">
        <v>98</v>
      </c>
      <c r="K28" s="36" t="s">
        <v>578</v>
      </c>
      <c r="L28" s="41" t="s">
        <v>301</v>
      </c>
      <c r="M28" s="71" t="s">
        <v>258</v>
      </c>
      <c r="N28" s="62"/>
      <c r="O28" s="62"/>
      <c r="P28" s="70"/>
      <c r="Q28" s="40" t="s">
        <v>336</v>
      </c>
      <c r="R28" s="69" t="s">
        <v>434</v>
      </c>
      <c r="S28" s="69" t="s">
        <v>447</v>
      </c>
      <c r="T28" s="69" t="s">
        <v>440</v>
      </c>
      <c r="U28" s="36" t="s">
        <v>355</v>
      </c>
      <c r="V28" s="72" t="s">
        <v>199</v>
      </c>
      <c r="W28" s="71" t="s">
        <v>233</v>
      </c>
      <c r="X28" s="62" t="s">
        <v>233</v>
      </c>
      <c r="Y28" s="62" t="s">
        <v>55</v>
      </c>
      <c r="Z28" s="62" t="s">
        <v>55</v>
      </c>
      <c r="AA28" s="62" t="s">
        <v>629</v>
      </c>
      <c r="AB28" s="62" t="s">
        <v>629</v>
      </c>
      <c r="AC28" s="69" t="s">
        <v>458</v>
      </c>
      <c r="AD28" s="62" t="s">
        <v>99</v>
      </c>
      <c r="AE28" s="73" t="s">
        <v>467</v>
      </c>
      <c r="AF28" s="40" t="s">
        <v>409</v>
      </c>
      <c r="AG28" s="41"/>
      <c r="AH28" s="71" t="s">
        <v>57</v>
      </c>
      <c r="AI28" s="62" t="s">
        <v>57</v>
      </c>
      <c r="AJ28" s="70" t="s">
        <v>551</v>
      </c>
      <c r="AK28" s="40"/>
      <c r="AL28" s="36"/>
      <c r="AM28" s="41"/>
      <c r="AN28" s="74" t="s">
        <v>302</v>
      </c>
      <c r="AO28" s="75" t="s">
        <v>470</v>
      </c>
      <c r="AP28" s="40" t="s">
        <v>377</v>
      </c>
      <c r="AQ28" s="36"/>
      <c r="AR28" s="36"/>
      <c r="AS28" s="36"/>
      <c r="AT28" s="36"/>
      <c r="AU28" s="36"/>
      <c r="AV28" s="36"/>
      <c r="AW28" s="41"/>
      <c r="AX28" s="39"/>
      <c r="AY28" s="38"/>
    </row>
    <row r="29" spans="1:51" s="80" customFormat="1" ht="30" customHeight="1" x14ac:dyDescent="0.35">
      <c r="A29" s="67">
        <v>27</v>
      </c>
      <c r="B29" s="68">
        <v>40660</v>
      </c>
      <c r="C29" s="62" t="s">
        <v>32</v>
      </c>
      <c r="D29" s="69" t="s">
        <v>453</v>
      </c>
      <c r="E29" s="62" t="s">
        <v>33</v>
      </c>
      <c r="F29" s="62" t="s">
        <v>50</v>
      </c>
      <c r="G29" s="70" t="s">
        <v>408</v>
      </c>
      <c r="H29" s="40" t="s">
        <v>63</v>
      </c>
      <c r="I29" s="69" t="s">
        <v>230</v>
      </c>
      <c r="J29" s="36" t="s">
        <v>109</v>
      </c>
      <c r="K29" s="36" t="s">
        <v>579</v>
      </c>
      <c r="L29" s="41" t="s">
        <v>100</v>
      </c>
      <c r="M29" s="71" t="s">
        <v>164</v>
      </c>
      <c r="N29" s="62"/>
      <c r="O29" s="62"/>
      <c r="P29" s="70"/>
      <c r="Q29" s="40" t="s">
        <v>347</v>
      </c>
      <c r="R29" s="69" t="s">
        <v>432</v>
      </c>
      <c r="S29" s="69" t="s">
        <v>447</v>
      </c>
      <c r="T29" s="69" t="s">
        <v>440</v>
      </c>
      <c r="U29" s="36" t="s">
        <v>191</v>
      </c>
      <c r="V29" s="72" t="s">
        <v>456</v>
      </c>
      <c r="W29" s="71" t="s">
        <v>233</v>
      </c>
      <c r="X29" s="62" t="s">
        <v>233</v>
      </c>
      <c r="Y29" s="62" t="s">
        <v>55</v>
      </c>
      <c r="Z29" s="62" t="s">
        <v>55</v>
      </c>
      <c r="AA29" s="62" t="s">
        <v>629</v>
      </c>
      <c r="AB29" s="62" t="s">
        <v>629</v>
      </c>
      <c r="AC29" s="69" t="s">
        <v>464</v>
      </c>
      <c r="AD29" s="62" t="s">
        <v>243</v>
      </c>
      <c r="AE29" s="73" t="s">
        <v>468</v>
      </c>
      <c r="AF29" s="40"/>
      <c r="AG29" s="41"/>
      <c r="AH29" s="71" t="s">
        <v>57</v>
      </c>
      <c r="AI29" s="62" t="s">
        <v>57</v>
      </c>
      <c r="AJ29" s="70" t="s">
        <v>551</v>
      </c>
      <c r="AK29" s="40"/>
      <c r="AL29" s="36"/>
      <c r="AM29" s="41"/>
      <c r="AN29" s="74"/>
      <c r="AO29" s="75" t="s">
        <v>469</v>
      </c>
      <c r="AP29" s="40" t="s">
        <v>39</v>
      </c>
      <c r="AQ29" s="36"/>
      <c r="AR29" s="36"/>
      <c r="AS29" s="36"/>
      <c r="AT29" s="36"/>
      <c r="AU29" s="36"/>
      <c r="AV29" s="36"/>
      <c r="AW29" s="41"/>
      <c r="AX29" s="39"/>
      <c r="AY29" s="38"/>
    </row>
    <row r="30" spans="1:51" s="80" customFormat="1" ht="30" customHeight="1" x14ac:dyDescent="0.35">
      <c r="A30" s="67">
        <v>28</v>
      </c>
      <c r="B30" s="68">
        <v>40660</v>
      </c>
      <c r="C30" s="62" t="s">
        <v>32</v>
      </c>
      <c r="D30" s="69" t="s">
        <v>453</v>
      </c>
      <c r="E30" s="62" t="s">
        <v>178</v>
      </c>
      <c r="F30" s="62" t="s">
        <v>93</v>
      </c>
      <c r="G30" s="70" t="s">
        <v>206</v>
      </c>
      <c r="H30" s="40" t="s">
        <v>63</v>
      </c>
      <c r="I30" s="69" t="s">
        <v>230</v>
      </c>
      <c r="J30" s="36" t="s">
        <v>109</v>
      </c>
      <c r="K30" s="36" t="s">
        <v>580</v>
      </c>
      <c r="L30" s="41" t="s">
        <v>94</v>
      </c>
      <c r="M30" s="71" t="s">
        <v>164</v>
      </c>
      <c r="N30" s="62">
        <v>6</v>
      </c>
      <c r="O30" s="62"/>
      <c r="P30" s="70"/>
      <c r="Q30" s="40" t="s">
        <v>223</v>
      </c>
      <c r="R30" s="69" t="s">
        <v>432</v>
      </c>
      <c r="S30" s="69" t="s">
        <v>447</v>
      </c>
      <c r="T30" s="69" t="s">
        <v>440</v>
      </c>
      <c r="U30" s="36" t="s">
        <v>197</v>
      </c>
      <c r="V30" s="72" t="s">
        <v>456</v>
      </c>
      <c r="W30" s="71" t="s">
        <v>233</v>
      </c>
      <c r="X30" s="62" t="s">
        <v>233</v>
      </c>
      <c r="Y30" s="62" t="s">
        <v>55</v>
      </c>
      <c r="Z30" s="62" t="s">
        <v>55</v>
      </c>
      <c r="AA30" s="62" t="s">
        <v>629</v>
      </c>
      <c r="AB30" s="62" t="s">
        <v>629</v>
      </c>
      <c r="AC30" s="69" t="s">
        <v>458</v>
      </c>
      <c r="AD30" s="62" t="s">
        <v>235</v>
      </c>
      <c r="AE30" s="73" t="s">
        <v>467</v>
      </c>
      <c r="AF30" s="40"/>
      <c r="AG30" s="41"/>
      <c r="AH30" s="71" t="s">
        <v>57</v>
      </c>
      <c r="AI30" s="62" t="s">
        <v>57</v>
      </c>
      <c r="AJ30" s="70" t="s">
        <v>551</v>
      </c>
      <c r="AK30" s="40"/>
      <c r="AL30" s="36"/>
      <c r="AM30" s="41"/>
      <c r="AN30" s="74"/>
      <c r="AO30" s="75" t="s">
        <v>470</v>
      </c>
      <c r="AP30" s="40" t="s">
        <v>379</v>
      </c>
      <c r="AQ30" s="36" t="s">
        <v>268</v>
      </c>
      <c r="AR30" s="36" t="s">
        <v>269</v>
      </c>
      <c r="AS30" s="36"/>
      <c r="AT30" s="36"/>
      <c r="AU30" s="36"/>
      <c r="AV30" s="36"/>
      <c r="AW30" s="41"/>
      <c r="AX30" s="39"/>
      <c r="AY30" s="38"/>
    </row>
    <row r="31" spans="1:51" s="80" customFormat="1" ht="30" customHeight="1" x14ac:dyDescent="0.35">
      <c r="A31" s="67">
        <v>29</v>
      </c>
      <c r="B31" s="68">
        <v>40668</v>
      </c>
      <c r="C31" s="62" t="s">
        <v>32</v>
      </c>
      <c r="D31" s="69" t="s">
        <v>453</v>
      </c>
      <c r="E31" s="62" t="s">
        <v>178</v>
      </c>
      <c r="F31" s="62" t="s">
        <v>50</v>
      </c>
      <c r="G31" s="70" t="s">
        <v>232</v>
      </c>
      <c r="H31" s="40" t="s">
        <v>63</v>
      </c>
      <c r="I31" s="69" t="s">
        <v>190</v>
      </c>
      <c r="J31" s="36" t="s">
        <v>190</v>
      </c>
      <c r="K31" s="36" t="s">
        <v>581</v>
      </c>
      <c r="L31" s="41" t="s">
        <v>303</v>
      </c>
      <c r="M31" s="71" t="s">
        <v>258</v>
      </c>
      <c r="N31" s="62"/>
      <c r="O31" s="62"/>
      <c r="P31" s="70"/>
      <c r="Q31" s="40" t="s">
        <v>196</v>
      </c>
      <c r="R31" s="69" t="s">
        <v>426</v>
      </c>
      <c r="S31" s="69" t="s">
        <v>443</v>
      </c>
      <c r="T31" s="69" t="s">
        <v>440</v>
      </c>
      <c r="U31" s="36" t="s">
        <v>128</v>
      </c>
      <c r="V31" s="72" t="s">
        <v>457</v>
      </c>
      <c r="W31" s="71">
        <v>2</v>
      </c>
      <c r="X31" s="62" t="s">
        <v>257</v>
      </c>
      <c r="Y31" s="62" t="s">
        <v>55</v>
      </c>
      <c r="Z31" s="62" t="s">
        <v>55</v>
      </c>
      <c r="AA31" s="62" t="s">
        <v>629</v>
      </c>
      <c r="AB31" s="62" t="s">
        <v>629</v>
      </c>
      <c r="AC31" s="69" t="s">
        <v>460</v>
      </c>
      <c r="AD31" s="62" t="s">
        <v>243</v>
      </c>
      <c r="AE31" s="73" t="s">
        <v>468</v>
      </c>
      <c r="AF31" s="40"/>
      <c r="AG31" s="41"/>
      <c r="AH31" s="71" t="s">
        <v>201</v>
      </c>
      <c r="AI31" s="62" t="s">
        <v>34</v>
      </c>
      <c r="AJ31" s="70" t="s">
        <v>128</v>
      </c>
      <c r="AK31" s="40"/>
      <c r="AL31" s="36"/>
      <c r="AM31" s="41"/>
      <c r="AN31" s="74"/>
      <c r="AO31" s="75" t="s">
        <v>470</v>
      </c>
      <c r="AP31" s="40" t="s">
        <v>415</v>
      </c>
      <c r="AQ31" s="36"/>
      <c r="AR31" s="36"/>
      <c r="AS31" s="36"/>
      <c r="AT31" s="36"/>
      <c r="AU31" s="36"/>
      <c r="AV31" s="36"/>
      <c r="AW31" s="41"/>
      <c r="AX31" s="39"/>
      <c r="AY31" s="38"/>
    </row>
    <row r="32" spans="1:51" s="80" customFormat="1" ht="30" customHeight="1" x14ac:dyDescent="0.35">
      <c r="A32" s="67">
        <v>30</v>
      </c>
      <c r="B32" s="68">
        <v>40668</v>
      </c>
      <c r="C32" s="62" t="s">
        <v>32</v>
      </c>
      <c r="D32" s="69" t="s">
        <v>453</v>
      </c>
      <c r="E32" s="62" t="s">
        <v>68</v>
      </c>
      <c r="F32" s="62" t="s">
        <v>101</v>
      </c>
      <c r="G32" s="70" t="s">
        <v>408</v>
      </c>
      <c r="H32" s="40" t="s">
        <v>63</v>
      </c>
      <c r="I32" s="69" t="s">
        <v>190</v>
      </c>
      <c r="J32" s="36" t="s">
        <v>37</v>
      </c>
      <c r="K32" s="36" t="s">
        <v>582</v>
      </c>
      <c r="L32" s="41" t="s">
        <v>89</v>
      </c>
      <c r="M32" s="71" t="s">
        <v>258</v>
      </c>
      <c r="N32" s="62"/>
      <c r="O32" s="62"/>
      <c r="P32" s="70"/>
      <c r="Q32" s="40" t="s">
        <v>348</v>
      </c>
      <c r="R32" s="69" t="s">
        <v>426</v>
      </c>
      <c r="S32" s="69" t="s">
        <v>444</v>
      </c>
      <c r="T32" s="69" t="s">
        <v>440</v>
      </c>
      <c r="U32" s="36" t="s">
        <v>128</v>
      </c>
      <c r="V32" s="72" t="s">
        <v>457</v>
      </c>
      <c r="W32" s="71">
        <v>1</v>
      </c>
      <c r="X32" s="62" t="s">
        <v>627</v>
      </c>
      <c r="Y32" s="62" t="s">
        <v>55</v>
      </c>
      <c r="Z32" s="62" t="s">
        <v>55</v>
      </c>
      <c r="AA32" s="62" t="s">
        <v>629</v>
      </c>
      <c r="AB32" s="62" t="s">
        <v>629</v>
      </c>
      <c r="AC32" s="69" t="s">
        <v>460</v>
      </c>
      <c r="AD32" s="62" t="s">
        <v>243</v>
      </c>
      <c r="AE32" s="73" t="s">
        <v>468</v>
      </c>
      <c r="AF32" s="40"/>
      <c r="AG32" s="41"/>
      <c r="AH32" s="71" t="s">
        <v>57</v>
      </c>
      <c r="AI32" s="62" t="s">
        <v>57</v>
      </c>
      <c r="AJ32" s="70" t="s">
        <v>551</v>
      </c>
      <c r="AK32" s="40"/>
      <c r="AL32" s="36"/>
      <c r="AM32" s="41"/>
      <c r="AN32" s="74"/>
      <c r="AO32" s="75" t="s">
        <v>469</v>
      </c>
      <c r="AP32" s="40" t="s">
        <v>39</v>
      </c>
      <c r="AQ32" s="36"/>
      <c r="AR32" s="36"/>
      <c r="AS32" s="36"/>
      <c r="AT32" s="36"/>
      <c r="AU32" s="36"/>
      <c r="AV32" s="36"/>
      <c r="AW32" s="41"/>
      <c r="AX32" s="39"/>
      <c r="AY32" s="38"/>
    </row>
    <row r="33" spans="1:51" s="80" customFormat="1" ht="30" customHeight="1" x14ac:dyDescent="0.35">
      <c r="A33" s="67">
        <v>31</v>
      </c>
      <c r="B33" s="68">
        <v>40678</v>
      </c>
      <c r="C33" s="62" t="s">
        <v>32</v>
      </c>
      <c r="D33" s="69" t="s">
        <v>453</v>
      </c>
      <c r="E33" s="62" t="s">
        <v>33</v>
      </c>
      <c r="F33" s="62" t="s">
        <v>102</v>
      </c>
      <c r="G33" s="70" t="s">
        <v>232</v>
      </c>
      <c r="H33" s="40" t="s">
        <v>103</v>
      </c>
      <c r="I33" s="69" t="s">
        <v>230</v>
      </c>
      <c r="J33" s="36" t="s">
        <v>109</v>
      </c>
      <c r="K33" s="36" t="s">
        <v>583</v>
      </c>
      <c r="L33" s="41" t="s">
        <v>104</v>
      </c>
      <c r="M33" s="71" t="s">
        <v>164</v>
      </c>
      <c r="N33" s="62"/>
      <c r="O33" s="62"/>
      <c r="P33" s="70"/>
      <c r="Q33" s="40" t="s">
        <v>102</v>
      </c>
      <c r="R33" s="69" t="s">
        <v>433</v>
      </c>
      <c r="S33" s="69" t="s">
        <v>447</v>
      </c>
      <c r="T33" s="69" t="s">
        <v>440</v>
      </c>
      <c r="U33" s="36" t="s">
        <v>105</v>
      </c>
      <c r="V33" s="72" t="s">
        <v>456</v>
      </c>
      <c r="W33" s="71" t="s">
        <v>233</v>
      </c>
      <c r="X33" s="62" t="s">
        <v>233</v>
      </c>
      <c r="Y33" s="62" t="s">
        <v>55</v>
      </c>
      <c r="Z33" s="62" t="s">
        <v>55</v>
      </c>
      <c r="AA33" s="62" t="s">
        <v>629</v>
      </c>
      <c r="AB33" s="62" t="s">
        <v>629</v>
      </c>
      <c r="AC33" s="69" t="s">
        <v>458</v>
      </c>
      <c r="AD33" s="62" t="s">
        <v>236</v>
      </c>
      <c r="AE33" s="73" t="s">
        <v>467</v>
      </c>
      <c r="AF33" s="40"/>
      <c r="AG33" s="41"/>
      <c r="AH33" s="71" t="s">
        <v>57</v>
      </c>
      <c r="AI33" s="62" t="s">
        <v>57</v>
      </c>
      <c r="AJ33" s="70" t="s">
        <v>551</v>
      </c>
      <c r="AK33" s="40"/>
      <c r="AL33" s="36"/>
      <c r="AM33" s="41"/>
      <c r="AN33" s="74"/>
      <c r="AO33" s="75" t="s">
        <v>470</v>
      </c>
      <c r="AP33" s="40" t="s">
        <v>380</v>
      </c>
      <c r="AQ33" s="36"/>
      <c r="AR33" s="36"/>
      <c r="AS33" s="36"/>
      <c r="AT33" s="36"/>
      <c r="AU33" s="36"/>
      <c r="AV33" s="36"/>
      <c r="AW33" s="41"/>
      <c r="AX33" s="39"/>
      <c r="AY33" s="38"/>
    </row>
    <row r="34" spans="1:51" s="80" customFormat="1" ht="30" customHeight="1" x14ac:dyDescent="0.35">
      <c r="A34" s="67">
        <v>32</v>
      </c>
      <c r="B34" s="68">
        <v>40680</v>
      </c>
      <c r="C34" s="62" t="s">
        <v>32</v>
      </c>
      <c r="D34" s="69" t="s">
        <v>453</v>
      </c>
      <c r="E34" s="62" t="s">
        <v>33</v>
      </c>
      <c r="F34" s="62" t="s">
        <v>106</v>
      </c>
      <c r="G34" s="70" t="s">
        <v>408</v>
      </c>
      <c r="H34" s="40" t="s">
        <v>63</v>
      </c>
      <c r="I34" s="69" t="s">
        <v>190</v>
      </c>
      <c r="J34" s="36" t="s">
        <v>37</v>
      </c>
      <c r="K34" s="36" t="s">
        <v>584</v>
      </c>
      <c r="L34" s="41" t="s">
        <v>89</v>
      </c>
      <c r="M34" s="71" t="s">
        <v>258</v>
      </c>
      <c r="N34" s="62"/>
      <c r="O34" s="62"/>
      <c r="P34" s="70"/>
      <c r="Q34" s="40" t="s">
        <v>217</v>
      </c>
      <c r="R34" s="69" t="s">
        <v>426</v>
      </c>
      <c r="S34" s="69" t="s">
        <v>443</v>
      </c>
      <c r="T34" s="69" t="s">
        <v>440</v>
      </c>
      <c r="U34" s="36" t="s">
        <v>128</v>
      </c>
      <c r="V34" s="72" t="s">
        <v>457</v>
      </c>
      <c r="W34" s="71" t="s">
        <v>233</v>
      </c>
      <c r="X34" s="62" t="s">
        <v>233</v>
      </c>
      <c r="Y34" s="62" t="s">
        <v>55</v>
      </c>
      <c r="Z34" s="62" t="s">
        <v>55</v>
      </c>
      <c r="AA34" s="62" t="s">
        <v>629</v>
      </c>
      <c r="AB34" s="62" t="s">
        <v>629</v>
      </c>
      <c r="AC34" s="69" t="s">
        <v>464</v>
      </c>
      <c r="AD34" s="62" t="s">
        <v>243</v>
      </c>
      <c r="AE34" s="73" t="s">
        <v>468</v>
      </c>
      <c r="AF34" s="40"/>
      <c r="AG34" s="41"/>
      <c r="AH34" s="71" t="s">
        <v>57</v>
      </c>
      <c r="AI34" s="62" t="s">
        <v>34</v>
      </c>
      <c r="AJ34" s="70" t="s">
        <v>551</v>
      </c>
      <c r="AK34" s="40"/>
      <c r="AL34" s="36"/>
      <c r="AM34" s="41" t="s">
        <v>107</v>
      </c>
      <c r="AN34" s="74"/>
      <c r="AO34" s="75" t="s">
        <v>470</v>
      </c>
      <c r="AP34" s="40" t="s">
        <v>39</v>
      </c>
      <c r="AQ34" s="36" t="s">
        <v>395</v>
      </c>
      <c r="AR34" s="36"/>
      <c r="AS34" s="36"/>
      <c r="AT34" s="36"/>
      <c r="AU34" s="36"/>
      <c r="AV34" s="36"/>
      <c r="AW34" s="41"/>
      <c r="AX34" s="39"/>
      <c r="AY34" s="38"/>
    </row>
    <row r="35" spans="1:51" s="80" customFormat="1" ht="30" customHeight="1" x14ac:dyDescent="0.35">
      <c r="A35" s="67">
        <v>33</v>
      </c>
      <c r="B35" s="68">
        <v>40696</v>
      </c>
      <c r="C35" s="62" t="s">
        <v>32</v>
      </c>
      <c r="D35" s="69" t="s">
        <v>453</v>
      </c>
      <c r="E35" s="62" t="s">
        <v>178</v>
      </c>
      <c r="F35" s="62" t="s">
        <v>108</v>
      </c>
      <c r="G35" s="76">
        <v>0.37152777777777773</v>
      </c>
      <c r="H35" s="40" t="s">
        <v>63</v>
      </c>
      <c r="I35" s="69" t="s">
        <v>230</v>
      </c>
      <c r="J35" s="36" t="s">
        <v>109</v>
      </c>
      <c r="K35" s="36" t="s">
        <v>585</v>
      </c>
      <c r="L35" s="41" t="s">
        <v>94</v>
      </c>
      <c r="M35" s="71" t="s">
        <v>164</v>
      </c>
      <c r="N35" s="62">
        <v>4</v>
      </c>
      <c r="O35" s="62"/>
      <c r="P35" s="70"/>
      <c r="Q35" s="40" t="s">
        <v>194</v>
      </c>
      <c r="R35" s="69" t="s">
        <v>432</v>
      </c>
      <c r="S35" s="69" t="s">
        <v>447</v>
      </c>
      <c r="T35" s="69" t="s">
        <v>440</v>
      </c>
      <c r="U35" s="36" t="s">
        <v>544</v>
      </c>
      <c r="V35" s="72" t="s">
        <v>456</v>
      </c>
      <c r="W35" s="71" t="s">
        <v>233</v>
      </c>
      <c r="X35" s="62" t="s">
        <v>233</v>
      </c>
      <c r="Y35" s="62" t="s">
        <v>55</v>
      </c>
      <c r="Z35" s="62" t="s">
        <v>55</v>
      </c>
      <c r="AA35" s="62" t="s">
        <v>629</v>
      </c>
      <c r="AB35" s="62" t="s">
        <v>629</v>
      </c>
      <c r="AC35" s="69" t="s">
        <v>458</v>
      </c>
      <c r="AD35" s="62" t="s">
        <v>239</v>
      </c>
      <c r="AE35" s="73" t="s">
        <v>467</v>
      </c>
      <c r="AF35" s="40"/>
      <c r="AG35" s="41"/>
      <c r="AH35" s="71" t="s">
        <v>57</v>
      </c>
      <c r="AI35" s="62" t="s">
        <v>57</v>
      </c>
      <c r="AJ35" s="70" t="s">
        <v>551</v>
      </c>
      <c r="AK35" s="40"/>
      <c r="AL35" s="36"/>
      <c r="AM35" s="41"/>
      <c r="AN35" s="74"/>
      <c r="AO35" s="75" t="s">
        <v>470</v>
      </c>
      <c r="AP35" s="40" t="s">
        <v>270</v>
      </c>
      <c r="AQ35" s="36"/>
      <c r="AR35" s="36"/>
      <c r="AS35" s="36"/>
      <c r="AT35" s="36"/>
      <c r="AU35" s="36"/>
      <c r="AV35" s="36"/>
      <c r="AW35" s="41"/>
      <c r="AX35" s="39"/>
      <c r="AY35" s="38"/>
    </row>
    <row r="36" spans="1:51" s="80" customFormat="1" ht="30" customHeight="1" x14ac:dyDescent="0.35">
      <c r="A36" s="67">
        <v>34</v>
      </c>
      <c r="B36" s="68">
        <v>40705</v>
      </c>
      <c r="C36" s="62" t="s">
        <v>32</v>
      </c>
      <c r="D36" s="69" t="s">
        <v>453</v>
      </c>
      <c r="E36" s="62" t="s">
        <v>33</v>
      </c>
      <c r="F36" s="62" t="s">
        <v>106</v>
      </c>
      <c r="G36" s="70" t="s">
        <v>408</v>
      </c>
      <c r="H36" s="40" t="s">
        <v>63</v>
      </c>
      <c r="I36" s="69" t="s">
        <v>190</v>
      </c>
      <c r="J36" s="36" t="s">
        <v>37</v>
      </c>
      <c r="K36" s="36" t="s">
        <v>586</v>
      </c>
      <c r="L36" s="41" t="s">
        <v>295</v>
      </c>
      <c r="M36" s="71" t="s">
        <v>258</v>
      </c>
      <c r="N36" s="62"/>
      <c r="O36" s="62"/>
      <c r="P36" s="70"/>
      <c r="Q36" s="40" t="s">
        <v>110</v>
      </c>
      <c r="R36" s="69" t="s">
        <v>433</v>
      </c>
      <c r="S36" s="69" t="s">
        <v>447</v>
      </c>
      <c r="T36" s="69" t="s">
        <v>440</v>
      </c>
      <c r="U36" s="36" t="s">
        <v>128</v>
      </c>
      <c r="V36" s="72" t="s">
        <v>457</v>
      </c>
      <c r="W36" s="71">
        <v>1</v>
      </c>
      <c r="X36" s="62" t="s">
        <v>297</v>
      </c>
      <c r="Y36" s="62" t="s">
        <v>55</v>
      </c>
      <c r="Z36" s="62" t="s">
        <v>55</v>
      </c>
      <c r="AA36" s="62" t="s">
        <v>629</v>
      </c>
      <c r="AB36" s="62" t="s">
        <v>629</v>
      </c>
      <c r="AC36" s="69" t="s">
        <v>462</v>
      </c>
      <c r="AD36" s="62" t="s">
        <v>243</v>
      </c>
      <c r="AE36" s="73" t="s">
        <v>468</v>
      </c>
      <c r="AF36" s="40"/>
      <c r="AG36" s="41"/>
      <c r="AH36" s="71" t="s">
        <v>57</v>
      </c>
      <c r="AI36" s="62" t="s">
        <v>57</v>
      </c>
      <c r="AJ36" s="70" t="s">
        <v>551</v>
      </c>
      <c r="AK36" s="40"/>
      <c r="AL36" s="36"/>
      <c r="AM36" s="41"/>
      <c r="AN36" s="74"/>
      <c r="AO36" s="75" t="s">
        <v>470</v>
      </c>
      <c r="AP36" s="40" t="s">
        <v>381</v>
      </c>
      <c r="AQ36" s="36"/>
      <c r="AR36" s="36"/>
      <c r="AS36" s="36"/>
      <c r="AT36" s="36"/>
      <c r="AU36" s="36"/>
      <c r="AV36" s="36"/>
      <c r="AW36" s="41"/>
      <c r="AX36" s="39"/>
      <c r="AY36" s="38"/>
    </row>
    <row r="37" spans="1:51" s="80" customFormat="1" ht="30" customHeight="1" x14ac:dyDescent="0.35">
      <c r="A37" s="67">
        <v>35</v>
      </c>
      <c r="B37" s="68">
        <v>40716</v>
      </c>
      <c r="C37" s="62" t="s">
        <v>32</v>
      </c>
      <c r="D37" s="69" t="s">
        <v>453</v>
      </c>
      <c r="E37" s="62" t="s">
        <v>43</v>
      </c>
      <c r="F37" s="62" t="s">
        <v>111</v>
      </c>
      <c r="G37" s="70" t="s">
        <v>408</v>
      </c>
      <c r="H37" s="40" t="s">
        <v>63</v>
      </c>
      <c r="I37" s="69" t="s">
        <v>190</v>
      </c>
      <c r="J37" s="36" t="s">
        <v>37</v>
      </c>
      <c r="K37" s="36" t="s">
        <v>587</v>
      </c>
      <c r="L37" s="41" t="s">
        <v>211</v>
      </c>
      <c r="M37" s="71" t="s">
        <v>258</v>
      </c>
      <c r="N37" s="62"/>
      <c r="O37" s="62"/>
      <c r="P37" s="70"/>
      <c r="Q37" s="40" t="s">
        <v>259</v>
      </c>
      <c r="R37" s="69" t="s">
        <v>426</v>
      </c>
      <c r="S37" s="69" t="s">
        <v>443</v>
      </c>
      <c r="T37" s="69" t="s">
        <v>440</v>
      </c>
      <c r="U37" s="36" t="s">
        <v>128</v>
      </c>
      <c r="V37" s="72" t="s">
        <v>457</v>
      </c>
      <c r="W37" s="71">
        <v>2</v>
      </c>
      <c r="X37" s="62" t="s">
        <v>246</v>
      </c>
      <c r="Y37" s="62" t="s">
        <v>55</v>
      </c>
      <c r="Z37" s="62" t="s">
        <v>55</v>
      </c>
      <c r="AA37" s="62" t="s">
        <v>629</v>
      </c>
      <c r="AB37" s="62" t="s">
        <v>629</v>
      </c>
      <c r="AC37" s="69" t="s">
        <v>460</v>
      </c>
      <c r="AD37" s="62" t="s">
        <v>243</v>
      </c>
      <c r="AE37" s="73" t="s">
        <v>468</v>
      </c>
      <c r="AF37" s="40"/>
      <c r="AG37" s="41"/>
      <c r="AH37" s="71" t="s">
        <v>57</v>
      </c>
      <c r="AI37" s="62" t="s">
        <v>34</v>
      </c>
      <c r="AJ37" s="70" t="s">
        <v>551</v>
      </c>
      <c r="AK37" s="40"/>
      <c r="AL37" s="36"/>
      <c r="AM37" s="41"/>
      <c r="AN37" s="74"/>
      <c r="AO37" s="75" t="s">
        <v>470</v>
      </c>
      <c r="AP37" s="40" t="s">
        <v>39</v>
      </c>
      <c r="AQ37" s="36" t="s">
        <v>394</v>
      </c>
      <c r="AR37" s="36" t="s">
        <v>405</v>
      </c>
      <c r="AS37" s="36"/>
      <c r="AT37" s="36"/>
      <c r="AU37" s="36"/>
      <c r="AV37" s="36"/>
      <c r="AW37" s="41"/>
      <c r="AX37" s="39"/>
      <c r="AY37" s="38"/>
    </row>
    <row r="38" spans="1:51" s="80" customFormat="1" ht="30" customHeight="1" x14ac:dyDescent="0.35">
      <c r="A38" s="67">
        <v>36</v>
      </c>
      <c r="B38" s="68">
        <v>40717</v>
      </c>
      <c r="C38" s="62" t="s">
        <v>32</v>
      </c>
      <c r="D38" s="69" t="s">
        <v>453</v>
      </c>
      <c r="E38" s="62" t="s">
        <v>51</v>
      </c>
      <c r="F38" s="62" t="s">
        <v>50</v>
      </c>
      <c r="G38" s="70" t="s">
        <v>206</v>
      </c>
      <c r="H38" s="40" t="s">
        <v>63</v>
      </c>
      <c r="I38" s="69" t="s">
        <v>190</v>
      </c>
      <c r="J38" s="36" t="s">
        <v>37</v>
      </c>
      <c r="K38" s="36" t="s">
        <v>588</v>
      </c>
      <c r="L38" s="41" t="s">
        <v>113</v>
      </c>
      <c r="M38" s="71" t="s">
        <v>258</v>
      </c>
      <c r="N38" s="62"/>
      <c r="O38" s="62"/>
      <c r="P38" s="70"/>
      <c r="Q38" s="40" t="s">
        <v>112</v>
      </c>
      <c r="R38" s="69" t="s">
        <v>428</v>
      </c>
      <c r="S38" s="69" t="s">
        <v>447</v>
      </c>
      <c r="T38" s="69" t="s">
        <v>439</v>
      </c>
      <c r="U38" s="36" t="s">
        <v>128</v>
      </c>
      <c r="V38" s="72" t="s">
        <v>457</v>
      </c>
      <c r="W38" s="71" t="s">
        <v>233</v>
      </c>
      <c r="X38" s="62" t="s">
        <v>233</v>
      </c>
      <c r="Y38" s="62" t="s">
        <v>55</v>
      </c>
      <c r="Z38" s="62" t="s">
        <v>55</v>
      </c>
      <c r="AA38" s="62" t="s">
        <v>629</v>
      </c>
      <c r="AB38" s="62" t="s">
        <v>629</v>
      </c>
      <c r="AC38" s="69" t="s">
        <v>458</v>
      </c>
      <c r="AD38" s="62" t="s">
        <v>243</v>
      </c>
      <c r="AE38" s="73" t="s">
        <v>468</v>
      </c>
      <c r="AF38" s="40"/>
      <c r="AG38" s="41"/>
      <c r="AH38" s="71" t="s">
        <v>57</v>
      </c>
      <c r="AI38" s="62" t="s">
        <v>57</v>
      </c>
      <c r="AJ38" s="70" t="s">
        <v>551</v>
      </c>
      <c r="AK38" s="40"/>
      <c r="AL38" s="36"/>
      <c r="AM38" s="41"/>
      <c r="AN38" s="74"/>
      <c r="AO38" s="75" t="s">
        <v>470</v>
      </c>
      <c r="AP38" s="40" t="s">
        <v>277</v>
      </c>
      <c r="AQ38" s="36"/>
      <c r="AR38" s="36"/>
      <c r="AS38" s="36"/>
      <c r="AT38" s="36"/>
      <c r="AU38" s="36"/>
      <c r="AV38" s="36"/>
      <c r="AW38" s="41"/>
      <c r="AX38" s="39"/>
      <c r="AY38" s="38"/>
    </row>
    <row r="39" spans="1:51" s="80" customFormat="1" ht="30" customHeight="1" x14ac:dyDescent="0.35">
      <c r="A39" s="67">
        <v>37</v>
      </c>
      <c r="B39" s="68" t="s">
        <v>210</v>
      </c>
      <c r="C39" s="62" t="s">
        <v>32</v>
      </c>
      <c r="D39" s="69" t="s">
        <v>453</v>
      </c>
      <c r="E39" s="62" t="s">
        <v>178</v>
      </c>
      <c r="F39" s="62" t="s">
        <v>50</v>
      </c>
      <c r="G39" s="70" t="s">
        <v>408</v>
      </c>
      <c r="H39" s="40" t="s">
        <v>63</v>
      </c>
      <c r="I39" s="69" t="s">
        <v>190</v>
      </c>
      <c r="J39" s="36" t="s">
        <v>37</v>
      </c>
      <c r="K39" s="36" t="s">
        <v>589</v>
      </c>
      <c r="L39" s="41" t="s">
        <v>264</v>
      </c>
      <c r="M39" s="71" t="s">
        <v>258</v>
      </c>
      <c r="N39" s="62">
        <v>6</v>
      </c>
      <c r="O39" s="62"/>
      <c r="P39" s="70"/>
      <c r="Q39" s="40" t="s">
        <v>214</v>
      </c>
      <c r="R39" s="69" t="s">
        <v>426</v>
      </c>
      <c r="S39" s="69" t="s">
        <v>443</v>
      </c>
      <c r="T39" s="69" t="s">
        <v>440</v>
      </c>
      <c r="U39" s="36" t="s">
        <v>128</v>
      </c>
      <c r="V39" s="72" t="s">
        <v>457</v>
      </c>
      <c r="W39" s="71" t="s">
        <v>630</v>
      </c>
      <c r="X39" s="62" t="s">
        <v>219</v>
      </c>
      <c r="Y39" s="62" t="s">
        <v>55</v>
      </c>
      <c r="Z39" s="62" t="s">
        <v>55</v>
      </c>
      <c r="AA39" s="62" t="s">
        <v>629</v>
      </c>
      <c r="AB39" s="62" t="s">
        <v>629</v>
      </c>
      <c r="AC39" s="69" t="s">
        <v>462</v>
      </c>
      <c r="AD39" s="62" t="s">
        <v>243</v>
      </c>
      <c r="AE39" s="73" t="s">
        <v>468</v>
      </c>
      <c r="AF39" s="40"/>
      <c r="AG39" s="41"/>
      <c r="AH39" s="71" t="s">
        <v>57</v>
      </c>
      <c r="AI39" s="62" t="s">
        <v>34</v>
      </c>
      <c r="AJ39" s="70" t="s">
        <v>551</v>
      </c>
      <c r="AK39" s="40"/>
      <c r="AL39" s="36"/>
      <c r="AM39" s="41"/>
      <c r="AN39" s="74"/>
      <c r="AO39" s="75" t="s">
        <v>470</v>
      </c>
      <c r="AP39" s="40" t="s">
        <v>275</v>
      </c>
      <c r="AQ39" s="36"/>
      <c r="AR39" s="36"/>
      <c r="AS39" s="36"/>
      <c r="AT39" s="36"/>
      <c r="AU39" s="36"/>
      <c r="AV39" s="36"/>
      <c r="AW39" s="41"/>
      <c r="AX39" s="39"/>
      <c r="AY39" s="38"/>
    </row>
    <row r="40" spans="1:51" s="80" customFormat="1" ht="30" customHeight="1" x14ac:dyDescent="0.35">
      <c r="A40" s="67">
        <v>38</v>
      </c>
      <c r="B40" s="68">
        <v>40728</v>
      </c>
      <c r="C40" s="62" t="s">
        <v>32</v>
      </c>
      <c r="D40" s="69" t="s">
        <v>453</v>
      </c>
      <c r="E40" s="62" t="s">
        <v>320</v>
      </c>
      <c r="F40" s="62" t="s">
        <v>114</v>
      </c>
      <c r="G40" s="70" t="s">
        <v>231</v>
      </c>
      <c r="H40" s="40" t="s">
        <v>63</v>
      </c>
      <c r="I40" s="69" t="s">
        <v>230</v>
      </c>
      <c r="J40" s="36" t="s">
        <v>109</v>
      </c>
      <c r="K40" s="36" t="s">
        <v>590</v>
      </c>
      <c r="L40" s="41" t="s">
        <v>94</v>
      </c>
      <c r="M40" s="71" t="s">
        <v>258</v>
      </c>
      <c r="N40" s="62"/>
      <c r="O40" s="62"/>
      <c r="P40" s="70"/>
      <c r="Q40" s="40" t="s">
        <v>313</v>
      </c>
      <c r="R40" s="69" t="s">
        <v>432</v>
      </c>
      <c r="S40" s="69" t="s">
        <v>447</v>
      </c>
      <c r="T40" s="69" t="s">
        <v>440</v>
      </c>
      <c r="U40" s="36" t="s">
        <v>354</v>
      </c>
      <c r="V40" s="72" t="s">
        <v>456</v>
      </c>
      <c r="W40" s="71" t="s">
        <v>233</v>
      </c>
      <c r="X40" s="62" t="s">
        <v>233</v>
      </c>
      <c r="Y40" s="62" t="s">
        <v>55</v>
      </c>
      <c r="Z40" s="62" t="s">
        <v>55</v>
      </c>
      <c r="AA40" s="62" t="s">
        <v>629</v>
      </c>
      <c r="AB40" s="62" t="s">
        <v>629</v>
      </c>
      <c r="AC40" s="69" t="s">
        <v>458</v>
      </c>
      <c r="AD40" s="62" t="s">
        <v>238</v>
      </c>
      <c r="AE40" s="73" t="s">
        <v>467</v>
      </c>
      <c r="AF40" s="40"/>
      <c r="AG40" s="41"/>
      <c r="AH40" s="71" t="s">
        <v>57</v>
      </c>
      <c r="AI40" s="62" t="s">
        <v>57</v>
      </c>
      <c r="AJ40" s="70" t="s">
        <v>551</v>
      </c>
      <c r="AK40" s="40"/>
      <c r="AL40" s="36"/>
      <c r="AM40" s="41"/>
      <c r="AN40" s="74"/>
      <c r="AO40" s="75" t="s">
        <v>470</v>
      </c>
      <c r="AP40" s="40" t="s">
        <v>413</v>
      </c>
      <c r="AQ40" s="36" t="s">
        <v>268</v>
      </c>
      <c r="AR40" s="36" t="s">
        <v>269</v>
      </c>
      <c r="AS40" s="36" t="s">
        <v>271</v>
      </c>
      <c r="AT40" s="36"/>
      <c r="AU40" s="36"/>
      <c r="AV40" s="36"/>
      <c r="AW40" s="41"/>
      <c r="AX40" s="39"/>
      <c r="AY40" s="38"/>
    </row>
    <row r="41" spans="1:51" s="80" customFormat="1" ht="30" customHeight="1" x14ac:dyDescent="0.35">
      <c r="A41" s="67">
        <v>39</v>
      </c>
      <c r="B41" s="68">
        <v>40733</v>
      </c>
      <c r="C41" s="62" t="s">
        <v>62</v>
      </c>
      <c r="D41" s="69" t="s">
        <v>451</v>
      </c>
      <c r="E41" s="62" t="s">
        <v>115</v>
      </c>
      <c r="F41" s="62" t="s">
        <v>116</v>
      </c>
      <c r="G41" s="70" t="s">
        <v>408</v>
      </c>
      <c r="H41" s="40" t="s">
        <v>63</v>
      </c>
      <c r="I41" s="69" t="s">
        <v>190</v>
      </c>
      <c r="J41" s="36" t="s">
        <v>37</v>
      </c>
      <c r="K41" s="36" t="s">
        <v>591</v>
      </c>
      <c r="L41" s="41" t="s">
        <v>117</v>
      </c>
      <c r="M41" s="71" t="s">
        <v>258</v>
      </c>
      <c r="N41" s="62"/>
      <c r="O41" s="62"/>
      <c r="P41" s="70"/>
      <c r="Q41" s="40" t="s">
        <v>349</v>
      </c>
      <c r="R41" s="69" t="s">
        <v>426</v>
      </c>
      <c r="S41" s="69" t="s">
        <v>443</v>
      </c>
      <c r="T41" s="69" t="s">
        <v>440</v>
      </c>
      <c r="U41" s="36" t="s">
        <v>128</v>
      </c>
      <c r="V41" s="72" t="s">
        <v>457</v>
      </c>
      <c r="W41" s="71">
        <v>1</v>
      </c>
      <c r="X41" s="62" t="s">
        <v>627</v>
      </c>
      <c r="Y41" s="62" t="s">
        <v>55</v>
      </c>
      <c r="Z41" s="62" t="s">
        <v>55</v>
      </c>
      <c r="AA41" s="62" t="s">
        <v>629</v>
      </c>
      <c r="AB41" s="62" t="s">
        <v>629</v>
      </c>
      <c r="AC41" s="69" t="s">
        <v>462</v>
      </c>
      <c r="AD41" s="62" t="s">
        <v>243</v>
      </c>
      <c r="AE41" s="73" t="s">
        <v>468</v>
      </c>
      <c r="AF41" s="40"/>
      <c r="AG41" s="41"/>
      <c r="AH41" s="71" t="s">
        <v>57</v>
      </c>
      <c r="AI41" s="62" t="s">
        <v>57</v>
      </c>
      <c r="AJ41" s="70" t="s">
        <v>551</v>
      </c>
      <c r="AK41" s="40"/>
      <c r="AL41" s="36"/>
      <c r="AM41" s="41"/>
      <c r="AN41" s="74"/>
      <c r="AO41" s="75" t="s">
        <v>469</v>
      </c>
      <c r="AP41" s="40" t="s">
        <v>39</v>
      </c>
      <c r="AQ41" s="36"/>
      <c r="AR41" s="36"/>
      <c r="AS41" s="36"/>
      <c r="AT41" s="36"/>
      <c r="AU41" s="36"/>
      <c r="AV41" s="36"/>
      <c r="AW41" s="41"/>
      <c r="AX41" s="39"/>
      <c r="AY41" s="38"/>
    </row>
    <row r="42" spans="1:51" s="80" customFormat="1" ht="30" customHeight="1" x14ac:dyDescent="0.35">
      <c r="A42" s="67">
        <v>40</v>
      </c>
      <c r="B42" s="68">
        <v>40735</v>
      </c>
      <c r="C42" s="62" t="s">
        <v>32</v>
      </c>
      <c r="D42" s="69" t="s">
        <v>453</v>
      </c>
      <c r="E42" s="62" t="s">
        <v>178</v>
      </c>
      <c r="F42" s="62" t="s">
        <v>118</v>
      </c>
      <c r="G42" s="70" t="s">
        <v>206</v>
      </c>
      <c r="H42" s="40" t="s">
        <v>63</v>
      </c>
      <c r="I42" s="69" t="s">
        <v>230</v>
      </c>
      <c r="J42" s="36" t="s">
        <v>109</v>
      </c>
      <c r="K42" s="36" t="s">
        <v>592</v>
      </c>
      <c r="L42" s="41" t="s">
        <v>94</v>
      </c>
      <c r="M42" s="71" t="s">
        <v>164</v>
      </c>
      <c r="N42" s="62">
        <v>6</v>
      </c>
      <c r="O42" s="62"/>
      <c r="P42" s="70"/>
      <c r="Q42" s="40" t="s">
        <v>194</v>
      </c>
      <c r="R42" s="69" t="s">
        <v>432</v>
      </c>
      <c r="S42" s="69" t="s">
        <v>447</v>
      </c>
      <c r="T42" s="69" t="s">
        <v>440</v>
      </c>
      <c r="U42" s="36" t="s">
        <v>197</v>
      </c>
      <c r="V42" s="72" t="s">
        <v>456</v>
      </c>
      <c r="W42" s="71" t="s">
        <v>233</v>
      </c>
      <c r="X42" s="62" t="s">
        <v>233</v>
      </c>
      <c r="Y42" s="62" t="s">
        <v>55</v>
      </c>
      <c r="Z42" s="62" t="s">
        <v>55</v>
      </c>
      <c r="AA42" s="62" t="s">
        <v>629</v>
      </c>
      <c r="AB42" s="62" t="s">
        <v>629</v>
      </c>
      <c r="AC42" s="69" t="s">
        <v>458</v>
      </c>
      <c r="AD42" s="62" t="s">
        <v>235</v>
      </c>
      <c r="AE42" s="73" t="s">
        <v>467</v>
      </c>
      <c r="AF42" s="40"/>
      <c r="AG42" s="41"/>
      <c r="AH42" s="71" t="s">
        <v>57</v>
      </c>
      <c r="AI42" s="62" t="s">
        <v>57</v>
      </c>
      <c r="AJ42" s="70" t="s">
        <v>551</v>
      </c>
      <c r="AK42" s="40"/>
      <c r="AL42" s="36"/>
      <c r="AM42" s="41"/>
      <c r="AN42" s="74"/>
      <c r="AO42" s="75" t="s">
        <v>470</v>
      </c>
      <c r="AP42" s="40" t="s">
        <v>272</v>
      </c>
      <c r="AQ42" s="36" t="s">
        <v>396</v>
      </c>
      <c r="AR42" s="36"/>
      <c r="AS42" s="36"/>
      <c r="AT42" s="36"/>
      <c r="AU42" s="36"/>
      <c r="AV42" s="36"/>
      <c r="AW42" s="41"/>
      <c r="AX42" s="39"/>
      <c r="AY42" s="38"/>
    </row>
    <row r="43" spans="1:51" s="80" customFormat="1" ht="30" customHeight="1" x14ac:dyDescent="0.35">
      <c r="A43" s="67">
        <v>41</v>
      </c>
      <c r="B43" s="68">
        <v>40739</v>
      </c>
      <c r="C43" s="62" t="s">
        <v>203</v>
      </c>
      <c r="D43" s="69" t="s">
        <v>454</v>
      </c>
      <c r="E43" s="62" t="s">
        <v>478</v>
      </c>
      <c r="F43" s="62" t="s">
        <v>50</v>
      </c>
      <c r="G43" s="70" t="s">
        <v>408</v>
      </c>
      <c r="H43" s="40" t="s">
        <v>63</v>
      </c>
      <c r="I43" s="69" t="s">
        <v>190</v>
      </c>
      <c r="J43" s="36" t="s">
        <v>37</v>
      </c>
      <c r="K43" s="36" t="s">
        <v>593</v>
      </c>
      <c r="L43" s="41" t="s">
        <v>290</v>
      </c>
      <c r="M43" s="71" t="s">
        <v>258</v>
      </c>
      <c r="N43" s="62"/>
      <c r="O43" s="62"/>
      <c r="P43" s="70"/>
      <c r="Q43" s="40" t="s">
        <v>328</v>
      </c>
      <c r="R43" s="69" t="s">
        <v>426</v>
      </c>
      <c r="S43" s="69" t="s">
        <v>443</v>
      </c>
      <c r="T43" s="69" t="s">
        <v>440</v>
      </c>
      <c r="U43" s="36" t="s">
        <v>128</v>
      </c>
      <c r="V43" s="72" t="s">
        <v>457</v>
      </c>
      <c r="W43" s="71" t="s">
        <v>630</v>
      </c>
      <c r="X43" s="62" t="s">
        <v>249</v>
      </c>
      <c r="Y43" s="62" t="s">
        <v>55</v>
      </c>
      <c r="Z43" s="62" t="s">
        <v>55</v>
      </c>
      <c r="AA43" s="62" t="s">
        <v>629</v>
      </c>
      <c r="AB43" s="62" t="s">
        <v>629</v>
      </c>
      <c r="AC43" s="69" t="s">
        <v>462</v>
      </c>
      <c r="AD43" s="62" t="s">
        <v>243</v>
      </c>
      <c r="AE43" s="73" t="s">
        <v>468</v>
      </c>
      <c r="AF43" s="40"/>
      <c r="AG43" s="41"/>
      <c r="AH43" s="71" t="s">
        <v>129</v>
      </c>
      <c r="AI43" s="62" t="s">
        <v>34</v>
      </c>
      <c r="AJ43" s="70" t="s">
        <v>551</v>
      </c>
      <c r="AK43" s="40"/>
      <c r="AL43" s="36"/>
      <c r="AM43" s="41"/>
      <c r="AN43" s="74"/>
      <c r="AO43" s="75" t="s">
        <v>470</v>
      </c>
      <c r="AP43" s="40" t="s">
        <v>382</v>
      </c>
      <c r="AQ43" s="36"/>
      <c r="AR43" s="36"/>
      <c r="AS43" s="36"/>
      <c r="AT43" s="36"/>
      <c r="AU43" s="36"/>
      <c r="AV43" s="36"/>
      <c r="AW43" s="41"/>
      <c r="AX43" s="39"/>
      <c r="AY43" s="38"/>
    </row>
    <row r="44" spans="1:51" s="80" customFormat="1" ht="30" customHeight="1" x14ac:dyDescent="0.35">
      <c r="A44" s="67">
        <v>42</v>
      </c>
      <c r="B44" s="68">
        <v>40743</v>
      </c>
      <c r="C44" s="62" t="s">
        <v>119</v>
      </c>
      <c r="D44" s="69" t="s">
        <v>455</v>
      </c>
      <c r="E44" s="62" t="s">
        <v>50</v>
      </c>
      <c r="F44" s="62" t="s">
        <v>120</v>
      </c>
      <c r="G44" s="70" t="s">
        <v>408</v>
      </c>
      <c r="H44" s="40" t="s">
        <v>63</v>
      </c>
      <c r="I44" s="69" t="s">
        <v>190</v>
      </c>
      <c r="J44" s="36" t="s">
        <v>37</v>
      </c>
      <c r="K44" s="36" t="s">
        <v>594</v>
      </c>
      <c r="L44" s="41" t="s">
        <v>121</v>
      </c>
      <c r="M44" s="71" t="s">
        <v>258</v>
      </c>
      <c r="N44" s="62"/>
      <c r="O44" s="62"/>
      <c r="P44" s="70"/>
      <c r="Q44" s="40" t="s">
        <v>314</v>
      </c>
      <c r="R44" s="69" t="s">
        <v>426</v>
      </c>
      <c r="S44" s="69" t="s">
        <v>443</v>
      </c>
      <c r="T44" s="69" t="s">
        <v>440</v>
      </c>
      <c r="U44" s="36" t="s">
        <v>128</v>
      </c>
      <c r="V44" s="72" t="s">
        <v>457</v>
      </c>
      <c r="W44" s="71">
        <v>1</v>
      </c>
      <c r="X44" s="62" t="s">
        <v>627</v>
      </c>
      <c r="Y44" s="62" t="s">
        <v>55</v>
      </c>
      <c r="Z44" s="62" t="s">
        <v>55</v>
      </c>
      <c r="AA44" s="62" t="s">
        <v>629</v>
      </c>
      <c r="AB44" s="62" t="s">
        <v>629</v>
      </c>
      <c r="AC44" s="69" t="s">
        <v>462</v>
      </c>
      <c r="AD44" s="62" t="s">
        <v>243</v>
      </c>
      <c r="AE44" s="73" t="s">
        <v>468</v>
      </c>
      <c r="AF44" s="40"/>
      <c r="AG44" s="41"/>
      <c r="AH44" s="71" t="s">
        <v>57</v>
      </c>
      <c r="AI44" s="62" t="s">
        <v>57</v>
      </c>
      <c r="AJ44" s="70" t="s">
        <v>551</v>
      </c>
      <c r="AK44" s="40"/>
      <c r="AL44" s="36"/>
      <c r="AM44" s="41"/>
      <c r="AN44" s="74"/>
      <c r="AO44" s="75" t="s">
        <v>469</v>
      </c>
      <c r="AP44" s="40" t="s">
        <v>39</v>
      </c>
      <c r="AQ44" s="36"/>
      <c r="AR44" s="36"/>
      <c r="AS44" s="36"/>
      <c r="AT44" s="36"/>
      <c r="AU44" s="36"/>
      <c r="AV44" s="36"/>
      <c r="AW44" s="41"/>
      <c r="AX44" s="39"/>
      <c r="AY44" s="38"/>
    </row>
    <row r="45" spans="1:51" s="80" customFormat="1" ht="30" customHeight="1" x14ac:dyDescent="0.35">
      <c r="A45" s="67">
        <v>43</v>
      </c>
      <c r="B45" s="68">
        <v>40752</v>
      </c>
      <c r="C45" s="62" t="s">
        <v>122</v>
      </c>
      <c r="D45" s="69" t="s">
        <v>454</v>
      </c>
      <c r="E45" s="62" t="s">
        <v>123</v>
      </c>
      <c r="F45" s="62" t="s">
        <v>124</v>
      </c>
      <c r="G45" s="70" t="s">
        <v>232</v>
      </c>
      <c r="H45" s="40" t="s">
        <v>103</v>
      </c>
      <c r="I45" s="69" t="s">
        <v>190</v>
      </c>
      <c r="J45" s="36" t="s">
        <v>280</v>
      </c>
      <c r="K45" s="36" t="s">
        <v>595</v>
      </c>
      <c r="L45" s="41" t="s">
        <v>125</v>
      </c>
      <c r="M45" s="71" t="s">
        <v>258</v>
      </c>
      <c r="N45" s="62"/>
      <c r="O45" s="62"/>
      <c r="P45" s="70"/>
      <c r="Q45" s="40" t="s">
        <v>127</v>
      </c>
      <c r="R45" s="69" t="s">
        <v>433</v>
      </c>
      <c r="S45" s="69" t="s">
        <v>447</v>
      </c>
      <c r="T45" s="69" t="s">
        <v>440</v>
      </c>
      <c r="U45" s="36" t="s">
        <v>128</v>
      </c>
      <c r="V45" s="72" t="s">
        <v>457</v>
      </c>
      <c r="W45" s="71" t="s">
        <v>630</v>
      </c>
      <c r="X45" s="62" t="s">
        <v>126</v>
      </c>
      <c r="Y45" s="62" t="s">
        <v>55</v>
      </c>
      <c r="Z45" s="62" t="s">
        <v>55</v>
      </c>
      <c r="AA45" s="62" t="s">
        <v>629</v>
      </c>
      <c r="AB45" s="62" t="s">
        <v>629</v>
      </c>
      <c r="AC45" s="69" t="s">
        <v>460</v>
      </c>
      <c r="AD45" s="62" t="s">
        <v>243</v>
      </c>
      <c r="AE45" s="73" t="s">
        <v>468</v>
      </c>
      <c r="AF45" s="40"/>
      <c r="AG45" s="41"/>
      <c r="AH45" s="71" t="s">
        <v>129</v>
      </c>
      <c r="AI45" s="62" t="s">
        <v>208</v>
      </c>
      <c r="AJ45" s="70" t="s">
        <v>551</v>
      </c>
      <c r="AK45" s="40"/>
      <c r="AL45" s="36"/>
      <c r="AM45" s="41"/>
      <c r="AN45" s="74"/>
      <c r="AO45" s="75" t="s">
        <v>469</v>
      </c>
      <c r="AP45" s="40" t="s">
        <v>59</v>
      </c>
      <c r="AQ45" s="36"/>
      <c r="AR45" s="36"/>
      <c r="AS45" s="36"/>
      <c r="AT45" s="36"/>
      <c r="AU45" s="36"/>
      <c r="AV45" s="36"/>
      <c r="AW45" s="41"/>
      <c r="AX45" s="39"/>
      <c r="AY45" s="38"/>
    </row>
    <row r="46" spans="1:51" s="80" customFormat="1" ht="30" customHeight="1" x14ac:dyDescent="0.35">
      <c r="A46" s="67">
        <v>44</v>
      </c>
      <c r="B46" s="68">
        <v>40753</v>
      </c>
      <c r="C46" s="62" t="s">
        <v>32</v>
      </c>
      <c r="D46" s="69" t="s">
        <v>453</v>
      </c>
      <c r="E46" s="62" t="s">
        <v>43</v>
      </c>
      <c r="F46" s="62" t="s">
        <v>218</v>
      </c>
      <c r="G46" s="70" t="s">
        <v>408</v>
      </c>
      <c r="H46" s="40" t="s">
        <v>63</v>
      </c>
      <c r="I46" s="69" t="s">
        <v>230</v>
      </c>
      <c r="J46" s="36" t="s">
        <v>109</v>
      </c>
      <c r="K46" s="36" t="s">
        <v>596</v>
      </c>
      <c r="L46" s="41" t="s">
        <v>283</v>
      </c>
      <c r="M46" s="71" t="s">
        <v>164</v>
      </c>
      <c r="N46" s="62"/>
      <c r="O46" s="62"/>
      <c r="P46" s="70"/>
      <c r="Q46" s="40" t="s">
        <v>218</v>
      </c>
      <c r="R46" s="69" t="s">
        <v>426</v>
      </c>
      <c r="S46" s="69" t="s">
        <v>442</v>
      </c>
      <c r="T46" s="69" t="s">
        <v>440</v>
      </c>
      <c r="U46" s="36" t="s">
        <v>191</v>
      </c>
      <c r="V46" s="72" t="s">
        <v>456</v>
      </c>
      <c r="W46" s="71">
        <v>6</v>
      </c>
      <c r="X46" s="62" t="s">
        <v>627</v>
      </c>
      <c r="Y46" s="62" t="s">
        <v>55</v>
      </c>
      <c r="Z46" s="62" t="s">
        <v>55</v>
      </c>
      <c r="AA46" s="62">
        <v>25</v>
      </c>
      <c r="AB46" s="62" t="s">
        <v>255</v>
      </c>
      <c r="AC46" s="69" t="s">
        <v>459</v>
      </c>
      <c r="AD46" s="62" t="s">
        <v>243</v>
      </c>
      <c r="AE46" s="73" t="s">
        <v>468</v>
      </c>
      <c r="AF46" s="40"/>
      <c r="AG46" s="41"/>
      <c r="AH46" s="71" t="s">
        <v>201</v>
      </c>
      <c r="AI46" s="62" t="s">
        <v>181</v>
      </c>
      <c r="AJ46" s="70"/>
      <c r="AK46" s="40"/>
      <c r="AL46" s="36"/>
      <c r="AM46" s="41"/>
      <c r="AN46" s="74"/>
      <c r="AO46" s="75" t="s">
        <v>470</v>
      </c>
      <c r="AP46" s="40" t="s">
        <v>39</v>
      </c>
      <c r="AQ46" s="36" t="s">
        <v>406</v>
      </c>
      <c r="AR46" s="36" t="s">
        <v>407</v>
      </c>
      <c r="AS46" s="36"/>
      <c r="AT46" s="36"/>
      <c r="AU46" s="36"/>
      <c r="AV46" s="36"/>
      <c r="AW46" s="41"/>
      <c r="AX46" s="39"/>
      <c r="AY46" s="38"/>
    </row>
    <row r="47" spans="1:51" s="80" customFormat="1" ht="30" customHeight="1" x14ac:dyDescent="0.35">
      <c r="A47" s="67">
        <v>45</v>
      </c>
      <c r="B47" s="68">
        <v>40754</v>
      </c>
      <c r="C47" s="62" t="s">
        <v>32</v>
      </c>
      <c r="D47" s="69" t="s">
        <v>453</v>
      </c>
      <c r="E47" s="62" t="s">
        <v>43</v>
      </c>
      <c r="F47" s="62" t="s">
        <v>218</v>
      </c>
      <c r="G47" s="70" t="s">
        <v>408</v>
      </c>
      <c r="H47" s="40" t="s">
        <v>63</v>
      </c>
      <c r="I47" s="69" t="s">
        <v>190</v>
      </c>
      <c r="J47" s="36" t="s">
        <v>37</v>
      </c>
      <c r="K47" s="36" t="s">
        <v>597</v>
      </c>
      <c r="L47" s="41" t="s">
        <v>44</v>
      </c>
      <c r="M47" s="71" t="s">
        <v>258</v>
      </c>
      <c r="N47" s="62"/>
      <c r="O47" s="62"/>
      <c r="P47" s="70"/>
      <c r="Q47" s="40" t="s">
        <v>218</v>
      </c>
      <c r="R47" s="69" t="s">
        <v>426</v>
      </c>
      <c r="S47" s="69" t="s">
        <v>442</v>
      </c>
      <c r="T47" s="69" t="s">
        <v>440</v>
      </c>
      <c r="U47" s="36" t="s">
        <v>128</v>
      </c>
      <c r="V47" s="72" t="s">
        <v>457</v>
      </c>
      <c r="W47" s="71">
        <v>6</v>
      </c>
      <c r="X47" s="62" t="s">
        <v>250</v>
      </c>
      <c r="Y47" s="62" t="s">
        <v>55</v>
      </c>
      <c r="Z47" s="62" t="s">
        <v>55</v>
      </c>
      <c r="AA47" s="62">
        <v>12</v>
      </c>
      <c r="AB47" s="62" t="s">
        <v>628</v>
      </c>
      <c r="AC47" s="69" t="s">
        <v>459</v>
      </c>
      <c r="AD47" s="62" t="s">
        <v>243</v>
      </c>
      <c r="AE47" s="73" t="s">
        <v>468</v>
      </c>
      <c r="AF47" s="40"/>
      <c r="AG47" s="41"/>
      <c r="AH47" s="71" t="s">
        <v>129</v>
      </c>
      <c r="AI47" s="62" t="s">
        <v>411</v>
      </c>
      <c r="AJ47" s="70" t="s">
        <v>551</v>
      </c>
      <c r="AK47" s="40"/>
      <c r="AL47" s="36"/>
      <c r="AM47" s="41" t="s">
        <v>322</v>
      </c>
      <c r="AN47" s="74"/>
      <c r="AO47" s="75" t="s">
        <v>470</v>
      </c>
      <c r="AP47" s="40" t="s">
        <v>412</v>
      </c>
      <c r="AQ47" s="36" t="s">
        <v>273</v>
      </c>
      <c r="AR47" s="36" t="s">
        <v>278</v>
      </c>
      <c r="AS47" s="36"/>
      <c r="AT47" s="36"/>
      <c r="AU47" s="36"/>
      <c r="AV47" s="36"/>
      <c r="AW47" s="41"/>
      <c r="AX47" s="39"/>
      <c r="AY47" s="38"/>
    </row>
    <row r="48" spans="1:51" s="80" customFormat="1" ht="30" customHeight="1" x14ac:dyDescent="0.35">
      <c r="A48" s="67">
        <v>46</v>
      </c>
      <c r="B48" s="68">
        <v>40761</v>
      </c>
      <c r="C48" s="62" t="s">
        <v>32</v>
      </c>
      <c r="D48" s="69" t="s">
        <v>453</v>
      </c>
      <c r="E48" s="62" t="s">
        <v>68</v>
      </c>
      <c r="F48" s="62" t="s">
        <v>77</v>
      </c>
      <c r="G48" s="70" t="s">
        <v>408</v>
      </c>
      <c r="H48" s="40" t="s">
        <v>63</v>
      </c>
      <c r="I48" s="69" t="s">
        <v>244</v>
      </c>
      <c r="J48" s="36" t="s">
        <v>130</v>
      </c>
      <c r="K48" s="36" t="s">
        <v>598</v>
      </c>
      <c r="L48" s="41" t="s">
        <v>294</v>
      </c>
      <c r="M48" s="71" t="s">
        <v>258</v>
      </c>
      <c r="N48" s="62"/>
      <c r="O48" s="62"/>
      <c r="P48" s="70"/>
      <c r="Q48" s="40" t="s">
        <v>332</v>
      </c>
      <c r="R48" s="69" t="s">
        <v>433</v>
      </c>
      <c r="S48" s="69" t="s">
        <v>447</v>
      </c>
      <c r="T48" s="69" t="s">
        <v>440</v>
      </c>
      <c r="U48" s="36" t="s">
        <v>128</v>
      </c>
      <c r="V48" s="72" t="s">
        <v>457</v>
      </c>
      <c r="W48" s="71" t="s">
        <v>233</v>
      </c>
      <c r="X48" s="62" t="s">
        <v>233</v>
      </c>
      <c r="Y48" s="62" t="s">
        <v>55</v>
      </c>
      <c r="Z48" s="62" t="s">
        <v>55</v>
      </c>
      <c r="AA48" s="62" t="s">
        <v>629</v>
      </c>
      <c r="AB48" s="62" t="s">
        <v>629</v>
      </c>
      <c r="AC48" s="69" t="s">
        <v>458</v>
      </c>
      <c r="AD48" s="62" t="s">
        <v>240</v>
      </c>
      <c r="AE48" s="73" t="s">
        <v>466</v>
      </c>
      <c r="AF48" s="40"/>
      <c r="AG48" s="41"/>
      <c r="AH48" s="71" t="s">
        <v>57</v>
      </c>
      <c r="AI48" s="62" t="s">
        <v>57</v>
      </c>
      <c r="AJ48" s="70" t="s">
        <v>551</v>
      </c>
      <c r="AK48" s="40"/>
      <c r="AL48" s="36"/>
      <c r="AM48" s="41"/>
      <c r="AN48" s="74"/>
      <c r="AO48" s="75" t="s">
        <v>470</v>
      </c>
      <c r="AP48" s="40" t="s">
        <v>418</v>
      </c>
      <c r="AQ48" s="36"/>
      <c r="AR48" s="36"/>
      <c r="AS48" s="36"/>
      <c r="AT48" s="36"/>
      <c r="AU48" s="36"/>
      <c r="AV48" s="36"/>
      <c r="AW48" s="41"/>
      <c r="AX48" s="39"/>
      <c r="AY48" s="38"/>
    </row>
    <row r="49" spans="1:51" s="80" customFormat="1" ht="30" customHeight="1" x14ac:dyDescent="0.35">
      <c r="A49" s="67">
        <v>47</v>
      </c>
      <c r="B49" s="68">
        <v>40771</v>
      </c>
      <c r="C49" s="62" t="s">
        <v>32</v>
      </c>
      <c r="D49" s="69" t="s">
        <v>453</v>
      </c>
      <c r="E49" s="62" t="s">
        <v>178</v>
      </c>
      <c r="F49" s="62" t="s">
        <v>131</v>
      </c>
      <c r="G49" s="70" t="s">
        <v>232</v>
      </c>
      <c r="H49" s="40" t="s">
        <v>63</v>
      </c>
      <c r="I49" s="69" t="s">
        <v>190</v>
      </c>
      <c r="J49" s="36" t="s">
        <v>37</v>
      </c>
      <c r="K49" s="36" t="s">
        <v>599</v>
      </c>
      <c r="L49" s="41" t="s">
        <v>291</v>
      </c>
      <c r="M49" s="71" t="s">
        <v>258</v>
      </c>
      <c r="N49" s="62"/>
      <c r="O49" s="62"/>
      <c r="P49" s="70"/>
      <c r="Q49" s="40" t="s">
        <v>213</v>
      </c>
      <c r="R49" s="69" t="s">
        <v>426</v>
      </c>
      <c r="S49" s="69" t="s">
        <v>443</v>
      </c>
      <c r="T49" s="69" t="s">
        <v>440</v>
      </c>
      <c r="U49" s="36" t="s">
        <v>128</v>
      </c>
      <c r="V49" s="72" t="s">
        <v>457</v>
      </c>
      <c r="W49" s="71" t="s">
        <v>233</v>
      </c>
      <c r="X49" s="62" t="s">
        <v>233</v>
      </c>
      <c r="Y49" s="62" t="s">
        <v>55</v>
      </c>
      <c r="Z49" s="62" t="s">
        <v>55</v>
      </c>
      <c r="AA49" s="62" t="s">
        <v>629</v>
      </c>
      <c r="AB49" s="62" t="s">
        <v>629</v>
      </c>
      <c r="AC49" s="69" t="s">
        <v>458</v>
      </c>
      <c r="AD49" s="62" t="s">
        <v>243</v>
      </c>
      <c r="AE49" s="73" t="s">
        <v>468</v>
      </c>
      <c r="AF49" s="40"/>
      <c r="AG49" s="41"/>
      <c r="AH49" s="71" t="s">
        <v>323</v>
      </c>
      <c r="AI49" s="62" t="s">
        <v>34</v>
      </c>
      <c r="AJ49" s="70" t="s">
        <v>128</v>
      </c>
      <c r="AK49" s="40"/>
      <c r="AL49" s="36"/>
      <c r="AM49" s="41"/>
      <c r="AN49" s="74"/>
      <c r="AO49" s="75" t="s">
        <v>470</v>
      </c>
      <c r="AP49" s="40" t="s">
        <v>383</v>
      </c>
      <c r="AQ49" s="36" t="s">
        <v>384</v>
      </c>
      <c r="AR49" s="36"/>
      <c r="AS49" s="36"/>
      <c r="AT49" s="36"/>
      <c r="AU49" s="36"/>
      <c r="AV49" s="36"/>
      <c r="AW49" s="41"/>
      <c r="AX49" s="39"/>
      <c r="AY49" s="38"/>
    </row>
    <row r="50" spans="1:51" s="80" customFormat="1" ht="30" customHeight="1" x14ac:dyDescent="0.35">
      <c r="A50" s="67">
        <v>48</v>
      </c>
      <c r="B50" s="68">
        <v>40771</v>
      </c>
      <c r="C50" s="62" t="s">
        <v>32</v>
      </c>
      <c r="D50" s="69" t="s">
        <v>453</v>
      </c>
      <c r="E50" s="62" t="s">
        <v>178</v>
      </c>
      <c r="F50" s="62" t="s">
        <v>132</v>
      </c>
      <c r="G50" s="70" t="s">
        <v>232</v>
      </c>
      <c r="H50" s="40" t="s">
        <v>63</v>
      </c>
      <c r="I50" s="69" t="s">
        <v>190</v>
      </c>
      <c r="J50" s="36" t="s">
        <v>37</v>
      </c>
      <c r="K50" s="36" t="s">
        <v>600</v>
      </c>
      <c r="L50" s="41" t="s">
        <v>292</v>
      </c>
      <c r="M50" s="71" t="s">
        <v>258</v>
      </c>
      <c r="N50" s="62"/>
      <c r="O50" s="62"/>
      <c r="P50" s="70"/>
      <c r="Q50" s="40" t="s">
        <v>215</v>
      </c>
      <c r="R50" s="69" t="s">
        <v>426</v>
      </c>
      <c r="S50" s="69" t="s">
        <v>443</v>
      </c>
      <c r="T50" s="69" t="s">
        <v>440</v>
      </c>
      <c r="U50" s="36" t="s">
        <v>128</v>
      </c>
      <c r="V50" s="72" t="s">
        <v>457</v>
      </c>
      <c r="W50" s="71" t="s">
        <v>233</v>
      </c>
      <c r="X50" s="62" t="s">
        <v>233</v>
      </c>
      <c r="Y50" s="62" t="s">
        <v>55</v>
      </c>
      <c r="Z50" s="62" t="s">
        <v>55</v>
      </c>
      <c r="AA50" s="62" t="s">
        <v>629</v>
      </c>
      <c r="AB50" s="62" t="s">
        <v>629</v>
      </c>
      <c r="AC50" s="69" t="s">
        <v>458</v>
      </c>
      <c r="AD50" s="62" t="s">
        <v>243</v>
      </c>
      <c r="AE50" s="73" t="s">
        <v>468</v>
      </c>
      <c r="AF50" s="40"/>
      <c r="AG50" s="41"/>
      <c r="AH50" s="71" t="s">
        <v>323</v>
      </c>
      <c r="AI50" s="62" t="s">
        <v>34</v>
      </c>
      <c r="AJ50" s="70" t="s">
        <v>128</v>
      </c>
      <c r="AK50" s="40"/>
      <c r="AL50" s="36"/>
      <c r="AM50" s="41"/>
      <c r="AN50" s="74"/>
      <c r="AO50" s="75" t="s">
        <v>470</v>
      </c>
      <c r="AP50" s="40" t="s">
        <v>384</v>
      </c>
      <c r="AQ50" s="36"/>
      <c r="AR50" s="36"/>
      <c r="AS50" s="36"/>
      <c r="AT50" s="36"/>
      <c r="AU50" s="36"/>
      <c r="AV50" s="36"/>
      <c r="AW50" s="41"/>
      <c r="AX50" s="39"/>
      <c r="AY50" s="38"/>
    </row>
    <row r="51" spans="1:51" s="80" customFormat="1" ht="30" customHeight="1" x14ac:dyDescent="0.35">
      <c r="A51" s="67">
        <v>49</v>
      </c>
      <c r="B51" s="68">
        <v>40771</v>
      </c>
      <c r="C51" s="62" t="s">
        <v>32</v>
      </c>
      <c r="D51" s="69" t="s">
        <v>453</v>
      </c>
      <c r="E51" s="62" t="s">
        <v>68</v>
      </c>
      <c r="F51" s="62" t="s">
        <v>321</v>
      </c>
      <c r="G51" s="70" t="s">
        <v>232</v>
      </c>
      <c r="H51" s="40" t="s">
        <v>63</v>
      </c>
      <c r="I51" s="69" t="s">
        <v>190</v>
      </c>
      <c r="J51" s="36" t="s">
        <v>37</v>
      </c>
      <c r="K51" s="36" t="s">
        <v>601</v>
      </c>
      <c r="L51" s="41" t="s">
        <v>289</v>
      </c>
      <c r="M51" s="71" t="s">
        <v>258</v>
      </c>
      <c r="N51" s="62"/>
      <c r="O51" s="62"/>
      <c r="P51" s="70"/>
      <c r="Q51" s="40" t="s">
        <v>260</v>
      </c>
      <c r="R51" s="69" t="s">
        <v>426</v>
      </c>
      <c r="S51" s="69" t="s">
        <v>443</v>
      </c>
      <c r="T51" s="69" t="s">
        <v>440</v>
      </c>
      <c r="U51" s="36" t="s">
        <v>128</v>
      </c>
      <c r="V51" s="72" t="s">
        <v>457</v>
      </c>
      <c r="W51" s="71" t="s">
        <v>233</v>
      </c>
      <c r="X51" s="62" t="s">
        <v>233</v>
      </c>
      <c r="Y51" s="62" t="s">
        <v>55</v>
      </c>
      <c r="Z51" s="62" t="s">
        <v>55</v>
      </c>
      <c r="AA51" s="62" t="s">
        <v>629</v>
      </c>
      <c r="AB51" s="62" t="s">
        <v>629</v>
      </c>
      <c r="AC51" s="69" t="s">
        <v>458</v>
      </c>
      <c r="AD51" s="62" t="s">
        <v>243</v>
      </c>
      <c r="AE51" s="73" t="s">
        <v>468</v>
      </c>
      <c r="AF51" s="40"/>
      <c r="AG51" s="41"/>
      <c r="AH51" s="71" t="s">
        <v>323</v>
      </c>
      <c r="AI51" s="62" t="s">
        <v>34</v>
      </c>
      <c r="AJ51" s="70" t="s">
        <v>128</v>
      </c>
      <c r="AK51" s="40"/>
      <c r="AL51" s="36"/>
      <c r="AM51" s="41"/>
      <c r="AN51" s="74"/>
      <c r="AO51" s="75" t="s">
        <v>470</v>
      </c>
      <c r="AP51" s="40" t="s">
        <v>384</v>
      </c>
      <c r="AQ51" s="36"/>
      <c r="AR51" s="36"/>
      <c r="AS51" s="36"/>
      <c r="AT51" s="36"/>
      <c r="AU51" s="36"/>
      <c r="AV51" s="36"/>
      <c r="AW51" s="41"/>
      <c r="AX51" s="39"/>
      <c r="AY51" s="38"/>
    </row>
    <row r="52" spans="1:51" s="80" customFormat="1" ht="30" customHeight="1" x14ac:dyDescent="0.35">
      <c r="A52" s="67">
        <v>50</v>
      </c>
      <c r="B52" s="68">
        <v>40771</v>
      </c>
      <c r="C52" s="62" t="s">
        <v>32</v>
      </c>
      <c r="D52" s="69" t="s">
        <v>453</v>
      </c>
      <c r="E52" s="62" t="s">
        <v>320</v>
      </c>
      <c r="F52" s="62" t="s">
        <v>133</v>
      </c>
      <c r="G52" s="70" t="s">
        <v>408</v>
      </c>
      <c r="H52" s="40" t="s">
        <v>63</v>
      </c>
      <c r="I52" s="69" t="s">
        <v>190</v>
      </c>
      <c r="J52" s="36" t="s">
        <v>37</v>
      </c>
      <c r="K52" s="36" t="s">
        <v>602</v>
      </c>
      <c r="L52" s="41" t="s">
        <v>293</v>
      </c>
      <c r="M52" s="71" t="s">
        <v>258</v>
      </c>
      <c r="N52" s="62"/>
      <c r="O52" s="62"/>
      <c r="P52" s="70"/>
      <c r="Q52" s="40" t="s">
        <v>333</v>
      </c>
      <c r="R52" s="69" t="s">
        <v>433</v>
      </c>
      <c r="S52" s="69" t="s">
        <v>447</v>
      </c>
      <c r="T52" s="69" t="s">
        <v>440</v>
      </c>
      <c r="U52" s="36" t="s">
        <v>128</v>
      </c>
      <c r="V52" s="72" t="s">
        <v>457</v>
      </c>
      <c r="W52" s="71" t="s">
        <v>233</v>
      </c>
      <c r="X52" s="62" t="s">
        <v>233</v>
      </c>
      <c r="Y52" s="62" t="s">
        <v>55</v>
      </c>
      <c r="Z52" s="62" t="s">
        <v>55</v>
      </c>
      <c r="AA52" s="62" t="s">
        <v>629</v>
      </c>
      <c r="AB52" s="62" t="s">
        <v>629</v>
      </c>
      <c r="AC52" s="69" t="s">
        <v>464</v>
      </c>
      <c r="AD52" s="62" t="s">
        <v>243</v>
      </c>
      <c r="AE52" s="73" t="s">
        <v>468</v>
      </c>
      <c r="AF52" s="40"/>
      <c r="AG52" s="41"/>
      <c r="AH52" s="71" t="s">
        <v>201</v>
      </c>
      <c r="AI52" s="62" t="s">
        <v>181</v>
      </c>
      <c r="AJ52" s="70"/>
      <c r="AK52" s="40"/>
      <c r="AL52" s="36"/>
      <c r="AM52" s="41"/>
      <c r="AN52" s="74"/>
      <c r="AO52" s="75" t="s">
        <v>470</v>
      </c>
      <c r="AP52" s="40" t="s">
        <v>384</v>
      </c>
      <c r="AQ52" s="36"/>
      <c r="AR52" s="36"/>
      <c r="AS52" s="36"/>
      <c r="AT52" s="36"/>
      <c r="AU52" s="36"/>
      <c r="AV52" s="36"/>
      <c r="AW52" s="41"/>
      <c r="AX52" s="39"/>
      <c r="AY52" s="38"/>
    </row>
    <row r="53" spans="1:51" s="80" customFormat="1" ht="30" customHeight="1" x14ac:dyDescent="0.35">
      <c r="A53" s="67">
        <v>51</v>
      </c>
      <c r="B53" s="68">
        <v>40774</v>
      </c>
      <c r="C53" s="62" t="s">
        <v>32</v>
      </c>
      <c r="D53" s="69" t="s">
        <v>453</v>
      </c>
      <c r="E53" s="62" t="s">
        <v>68</v>
      </c>
      <c r="F53" s="62" t="s">
        <v>134</v>
      </c>
      <c r="G53" s="70" t="s">
        <v>206</v>
      </c>
      <c r="H53" s="40" t="s">
        <v>63</v>
      </c>
      <c r="I53" s="69" t="s">
        <v>190</v>
      </c>
      <c r="J53" s="36" t="s">
        <v>37</v>
      </c>
      <c r="K53" s="36" t="s">
        <v>603</v>
      </c>
      <c r="L53" s="41" t="s">
        <v>135</v>
      </c>
      <c r="M53" s="71" t="s">
        <v>258</v>
      </c>
      <c r="N53" s="62"/>
      <c r="O53" s="62"/>
      <c r="P53" s="70"/>
      <c r="Q53" s="40" t="s">
        <v>261</v>
      </c>
      <c r="R53" s="69" t="s">
        <v>426</v>
      </c>
      <c r="S53" s="69" t="s">
        <v>443</v>
      </c>
      <c r="T53" s="69" t="s">
        <v>440</v>
      </c>
      <c r="U53" s="36" t="s">
        <v>128</v>
      </c>
      <c r="V53" s="72" t="s">
        <v>457</v>
      </c>
      <c r="W53" s="71" t="s">
        <v>630</v>
      </c>
      <c r="X53" s="62" t="s">
        <v>247</v>
      </c>
      <c r="Y53" s="62" t="s">
        <v>55</v>
      </c>
      <c r="Z53" s="62" t="s">
        <v>55</v>
      </c>
      <c r="AA53" s="62" t="s">
        <v>629</v>
      </c>
      <c r="AB53" s="62" t="s">
        <v>629</v>
      </c>
      <c r="AC53" s="69" t="s">
        <v>460</v>
      </c>
      <c r="AD53" s="62" t="s">
        <v>243</v>
      </c>
      <c r="AE53" s="73" t="s">
        <v>468</v>
      </c>
      <c r="AF53" s="40"/>
      <c r="AG53" s="41"/>
      <c r="AH53" s="71" t="s">
        <v>57</v>
      </c>
      <c r="AI53" s="62" t="s">
        <v>34</v>
      </c>
      <c r="AJ53" s="70" t="s">
        <v>551</v>
      </c>
      <c r="AK53" s="40"/>
      <c r="AL53" s="36"/>
      <c r="AM53" s="41"/>
      <c r="AN53" s="74"/>
      <c r="AO53" s="75" t="s">
        <v>470</v>
      </c>
      <c r="AP53" s="40" t="s">
        <v>39</v>
      </c>
      <c r="AQ53" s="36" t="s">
        <v>397</v>
      </c>
      <c r="AR53" s="36" t="s">
        <v>398</v>
      </c>
      <c r="AS53" s="36" t="s">
        <v>399</v>
      </c>
      <c r="AT53" s="36" t="s">
        <v>267</v>
      </c>
      <c r="AU53" s="36"/>
      <c r="AV53" s="36"/>
      <c r="AW53" s="41"/>
      <c r="AX53" s="39"/>
      <c r="AY53" s="38"/>
    </row>
    <row r="54" spans="1:51" s="80" customFormat="1" ht="30" customHeight="1" x14ac:dyDescent="0.35">
      <c r="A54" s="67">
        <v>52</v>
      </c>
      <c r="B54" s="68">
        <v>40798</v>
      </c>
      <c r="C54" s="62" t="s">
        <v>137</v>
      </c>
      <c r="D54" s="69" t="s">
        <v>454</v>
      </c>
      <c r="E54" s="62" t="s">
        <v>198</v>
      </c>
      <c r="F54" s="62" t="s">
        <v>138</v>
      </c>
      <c r="G54" s="70" t="s">
        <v>408</v>
      </c>
      <c r="H54" s="40" t="s">
        <v>63</v>
      </c>
      <c r="I54" s="69" t="s">
        <v>190</v>
      </c>
      <c r="J54" s="36" t="s">
        <v>37</v>
      </c>
      <c r="K54" s="36" t="s">
        <v>604</v>
      </c>
      <c r="L54" s="41" t="s">
        <v>139</v>
      </c>
      <c r="M54" s="71" t="s">
        <v>258</v>
      </c>
      <c r="N54" s="62"/>
      <c r="O54" s="62"/>
      <c r="P54" s="70"/>
      <c r="Q54" s="40" t="s">
        <v>350</v>
      </c>
      <c r="R54" s="69" t="s">
        <v>426</v>
      </c>
      <c r="S54" s="69" t="s">
        <v>443</v>
      </c>
      <c r="T54" s="69" t="s">
        <v>440</v>
      </c>
      <c r="U54" s="36" t="s">
        <v>128</v>
      </c>
      <c r="V54" s="72" t="s">
        <v>457</v>
      </c>
      <c r="W54" s="71">
        <v>1</v>
      </c>
      <c r="X54" s="62" t="s">
        <v>627</v>
      </c>
      <c r="Y54" s="62" t="s">
        <v>55</v>
      </c>
      <c r="Z54" s="62" t="s">
        <v>55</v>
      </c>
      <c r="AA54" s="62" t="s">
        <v>629</v>
      </c>
      <c r="AB54" s="62" t="s">
        <v>629</v>
      </c>
      <c r="AC54" s="69" t="s">
        <v>462</v>
      </c>
      <c r="AD54" s="62" t="s">
        <v>243</v>
      </c>
      <c r="AE54" s="73" t="s">
        <v>468</v>
      </c>
      <c r="AF54" s="40"/>
      <c r="AG54" s="41"/>
      <c r="AH54" s="71" t="s">
        <v>57</v>
      </c>
      <c r="AI54" s="62" t="s">
        <v>57</v>
      </c>
      <c r="AJ54" s="70" t="s">
        <v>551</v>
      </c>
      <c r="AK54" s="40"/>
      <c r="AL54" s="36"/>
      <c r="AM54" s="41"/>
      <c r="AN54" s="74"/>
      <c r="AO54" s="75" t="s">
        <v>469</v>
      </c>
      <c r="AP54" s="40" t="s">
        <v>39</v>
      </c>
      <c r="AQ54" s="36"/>
      <c r="AR54" s="36"/>
      <c r="AS54" s="36"/>
      <c r="AT54" s="36"/>
      <c r="AU54" s="36"/>
      <c r="AV54" s="36"/>
      <c r="AW54" s="41"/>
      <c r="AX54" s="39"/>
      <c r="AY54" s="38"/>
    </row>
    <row r="55" spans="1:51" s="80" customFormat="1" ht="30" customHeight="1" x14ac:dyDescent="0.35">
      <c r="A55" s="67">
        <v>53</v>
      </c>
      <c r="B55" s="68">
        <v>40806</v>
      </c>
      <c r="C55" s="62" t="s">
        <v>40</v>
      </c>
      <c r="D55" s="69" t="s">
        <v>455</v>
      </c>
      <c r="E55" s="62" t="s">
        <v>141</v>
      </c>
      <c r="F55" s="62" t="s">
        <v>142</v>
      </c>
      <c r="G55" s="70" t="s">
        <v>408</v>
      </c>
      <c r="H55" s="40" t="s">
        <v>63</v>
      </c>
      <c r="I55" s="69" t="s">
        <v>190</v>
      </c>
      <c r="J55" s="36" t="s">
        <v>37</v>
      </c>
      <c r="K55" s="36" t="s">
        <v>605</v>
      </c>
      <c r="L55" s="41" t="s">
        <v>143</v>
      </c>
      <c r="M55" s="71" t="s">
        <v>258</v>
      </c>
      <c r="N55" s="62"/>
      <c r="O55" s="62"/>
      <c r="P55" s="70"/>
      <c r="Q55" s="40" t="s">
        <v>351</v>
      </c>
      <c r="R55" s="69" t="s">
        <v>426</v>
      </c>
      <c r="S55" s="69" t="s">
        <v>443</v>
      </c>
      <c r="T55" s="69" t="s">
        <v>440</v>
      </c>
      <c r="U55" s="36" t="s">
        <v>128</v>
      </c>
      <c r="V55" s="72" t="s">
        <v>457</v>
      </c>
      <c r="W55" s="71">
        <v>1</v>
      </c>
      <c r="X55" s="62" t="s">
        <v>627</v>
      </c>
      <c r="Y55" s="62" t="s">
        <v>55</v>
      </c>
      <c r="Z55" s="62" t="s">
        <v>55</v>
      </c>
      <c r="AA55" s="62" t="s">
        <v>629</v>
      </c>
      <c r="AB55" s="62" t="s">
        <v>629</v>
      </c>
      <c r="AC55" s="69" t="s">
        <v>462</v>
      </c>
      <c r="AD55" s="62" t="s">
        <v>243</v>
      </c>
      <c r="AE55" s="73" t="s">
        <v>468</v>
      </c>
      <c r="AF55" s="40"/>
      <c r="AG55" s="41"/>
      <c r="AH55" s="71" t="s">
        <v>57</v>
      </c>
      <c r="AI55" s="62" t="s">
        <v>57</v>
      </c>
      <c r="AJ55" s="70" t="s">
        <v>551</v>
      </c>
      <c r="AK55" s="40"/>
      <c r="AL55" s="36"/>
      <c r="AM55" s="41"/>
      <c r="AN55" s="74"/>
      <c r="AO55" s="75" t="s">
        <v>469</v>
      </c>
      <c r="AP55" s="40" t="s">
        <v>39</v>
      </c>
      <c r="AQ55" s="36"/>
      <c r="AR55" s="36"/>
      <c r="AS55" s="36"/>
      <c r="AT55" s="36"/>
      <c r="AU55" s="36"/>
      <c r="AV55" s="36"/>
      <c r="AW55" s="41"/>
      <c r="AX55" s="39"/>
      <c r="AY55" s="38"/>
    </row>
    <row r="56" spans="1:51" s="80" customFormat="1" ht="30" customHeight="1" x14ac:dyDescent="0.35">
      <c r="A56" s="67">
        <v>54</v>
      </c>
      <c r="B56" s="68">
        <v>40811</v>
      </c>
      <c r="C56" s="62" t="s">
        <v>145</v>
      </c>
      <c r="D56" s="69" t="s">
        <v>452</v>
      </c>
      <c r="E56" s="62" t="s">
        <v>146</v>
      </c>
      <c r="F56" s="62" t="s">
        <v>50</v>
      </c>
      <c r="G56" s="70" t="s">
        <v>408</v>
      </c>
      <c r="H56" s="40" t="s">
        <v>63</v>
      </c>
      <c r="I56" s="69" t="s">
        <v>190</v>
      </c>
      <c r="J56" s="36" t="s">
        <v>37</v>
      </c>
      <c r="K56" s="36" t="s">
        <v>606</v>
      </c>
      <c r="L56" s="41" t="s">
        <v>286</v>
      </c>
      <c r="M56" s="71" t="s">
        <v>258</v>
      </c>
      <c r="N56" s="62">
        <v>4</v>
      </c>
      <c r="O56" s="62"/>
      <c r="P56" s="70"/>
      <c r="Q56" s="40" t="s">
        <v>262</v>
      </c>
      <c r="R56" s="69" t="s">
        <v>426</v>
      </c>
      <c r="S56" s="69" t="s">
        <v>443</v>
      </c>
      <c r="T56" s="69" t="s">
        <v>440</v>
      </c>
      <c r="U56" s="36" t="s">
        <v>128</v>
      </c>
      <c r="V56" s="72" t="s">
        <v>457</v>
      </c>
      <c r="W56" s="71" t="s">
        <v>233</v>
      </c>
      <c r="X56" s="62" t="s">
        <v>233</v>
      </c>
      <c r="Y56" s="62" t="s">
        <v>55</v>
      </c>
      <c r="Z56" s="62" t="s">
        <v>55</v>
      </c>
      <c r="AA56" s="62" t="s">
        <v>629</v>
      </c>
      <c r="AB56" s="62" t="s">
        <v>629</v>
      </c>
      <c r="AC56" s="69" t="s">
        <v>458</v>
      </c>
      <c r="AD56" s="62" t="s">
        <v>243</v>
      </c>
      <c r="AE56" s="73" t="s">
        <v>468</v>
      </c>
      <c r="AF56" s="40"/>
      <c r="AG56" s="41"/>
      <c r="AH56" s="71" t="s">
        <v>129</v>
      </c>
      <c r="AI56" s="62" t="s">
        <v>34</v>
      </c>
      <c r="AJ56" s="70" t="s">
        <v>551</v>
      </c>
      <c r="AK56" s="40"/>
      <c r="AL56" s="36"/>
      <c r="AM56" s="41"/>
      <c r="AN56" s="74"/>
      <c r="AO56" s="75" t="s">
        <v>470</v>
      </c>
      <c r="AP56" s="40" t="s">
        <v>387</v>
      </c>
      <c r="AQ56" s="36"/>
      <c r="AR56" s="36"/>
      <c r="AS56" s="36"/>
      <c r="AT56" s="36"/>
      <c r="AU56" s="36"/>
      <c r="AV56" s="36"/>
      <c r="AW56" s="41"/>
      <c r="AX56" s="39"/>
      <c r="AY56" s="38"/>
    </row>
    <row r="57" spans="1:51" s="80" customFormat="1" ht="30" customHeight="1" x14ac:dyDescent="0.35">
      <c r="A57" s="67">
        <v>55</v>
      </c>
      <c r="B57" s="68">
        <v>40813</v>
      </c>
      <c r="C57" s="62" t="s">
        <v>32</v>
      </c>
      <c r="D57" s="69" t="s">
        <v>453</v>
      </c>
      <c r="E57" s="62" t="s">
        <v>147</v>
      </c>
      <c r="F57" s="62" t="s">
        <v>148</v>
      </c>
      <c r="G57" s="70" t="s">
        <v>206</v>
      </c>
      <c r="H57" s="40" t="s">
        <v>63</v>
      </c>
      <c r="I57" s="69" t="s">
        <v>230</v>
      </c>
      <c r="J57" s="36" t="s">
        <v>109</v>
      </c>
      <c r="K57" s="36" t="s">
        <v>607</v>
      </c>
      <c r="L57" s="41" t="s">
        <v>149</v>
      </c>
      <c r="M57" s="71" t="s">
        <v>164</v>
      </c>
      <c r="N57" s="62">
        <v>6</v>
      </c>
      <c r="O57" s="62"/>
      <c r="P57" s="70"/>
      <c r="Q57" s="40" t="s">
        <v>194</v>
      </c>
      <c r="R57" s="69" t="s">
        <v>432</v>
      </c>
      <c r="S57" s="69" t="s">
        <v>447</v>
      </c>
      <c r="T57" s="69" t="s">
        <v>440</v>
      </c>
      <c r="U57" s="36" t="s">
        <v>105</v>
      </c>
      <c r="V57" s="72" t="s">
        <v>456</v>
      </c>
      <c r="W57" s="71" t="s">
        <v>233</v>
      </c>
      <c r="X57" s="62" t="s">
        <v>233</v>
      </c>
      <c r="Y57" s="62" t="s">
        <v>55</v>
      </c>
      <c r="Z57" s="62" t="s">
        <v>55</v>
      </c>
      <c r="AA57" s="62" t="s">
        <v>629</v>
      </c>
      <c r="AB57" s="62" t="s">
        <v>629</v>
      </c>
      <c r="AC57" s="69" t="s">
        <v>464</v>
      </c>
      <c r="AD57" s="62" t="s">
        <v>243</v>
      </c>
      <c r="AE57" s="73" t="s">
        <v>468</v>
      </c>
      <c r="AF57" s="40"/>
      <c r="AG57" s="41"/>
      <c r="AH57" s="71" t="s">
        <v>57</v>
      </c>
      <c r="AI57" s="62" t="s">
        <v>57</v>
      </c>
      <c r="AJ57" s="70" t="s">
        <v>551</v>
      </c>
      <c r="AK57" s="40"/>
      <c r="AL57" s="36"/>
      <c r="AM57" s="41"/>
      <c r="AN57" s="74"/>
      <c r="AO57" s="75" t="s">
        <v>470</v>
      </c>
      <c r="AP57" s="40" t="s">
        <v>385</v>
      </c>
      <c r="AQ57" s="36" t="s">
        <v>403</v>
      </c>
      <c r="AR57" s="36" t="s">
        <v>404</v>
      </c>
      <c r="AS57" s="36"/>
      <c r="AT57" s="36"/>
      <c r="AU57" s="36"/>
      <c r="AV57" s="36"/>
      <c r="AW57" s="41"/>
      <c r="AX57" s="39"/>
      <c r="AY57" s="38"/>
    </row>
    <row r="58" spans="1:51" s="80" customFormat="1" ht="30" customHeight="1" x14ac:dyDescent="0.35">
      <c r="A58" s="67">
        <v>56</v>
      </c>
      <c r="B58" s="68">
        <v>40815</v>
      </c>
      <c r="C58" s="62" t="s">
        <v>150</v>
      </c>
      <c r="D58" s="69" t="s">
        <v>454</v>
      </c>
      <c r="E58" s="62" t="s">
        <v>151</v>
      </c>
      <c r="F58" s="62" t="s">
        <v>152</v>
      </c>
      <c r="G58" s="70" t="s">
        <v>408</v>
      </c>
      <c r="H58" s="40" t="s">
        <v>103</v>
      </c>
      <c r="I58" s="69" t="s">
        <v>190</v>
      </c>
      <c r="J58" s="36" t="s">
        <v>37</v>
      </c>
      <c r="K58" s="36" t="s">
        <v>608</v>
      </c>
      <c r="L58" s="41" t="s">
        <v>153</v>
      </c>
      <c r="M58" s="71" t="s">
        <v>258</v>
      </c>
      <c r="N58" s="62"/>
      <c r="O58" s="62"/>
      <c r="P58" s="70"/>
      <c r="Q58" s="40" t="s">
        <v>430</v>
      </c>
      <c r="R58" s="69" t="s">
        <v>429</v>
      </c>
      <c r="S58" s="69" t="s">
        <v>447</v>
      </c>
      <c r="T58" s="69" t="s">
        <v>440</v>
      </c>
      <c r="U58" s="36" t="s">
        <v>128</v>
      </c>
      <c r="V58" s="72" t="s">
        <v>457</v>
      </c>
      <c r="W58" s="71">
        <v>1</v>
      </c>
      <c r="X58" s="62" t="s">
        <v>627</v>
      </c>
      <c r="Y58" s="62" t="s">
        <v>55</v>
      </c>
      <c r="Z58" s="62" t="s">
        <v>55</v>
      </c>
      <c r="AA58" s="62" t="s">
        <v>629</v>
      </c>
      <c r="AB58" s="62" t="s">
        <v>629</v>
      </c>
      <c r="AC58" s="69" t="s">
        <v>462</v>
      </c>
      <c r="AD58" s="62" t="s">
        <v>243</v>
      </c>
      <c r="AE58" s="73" t="s">
        <v>468</v>
      </c>
      <c r="AF58" s="40"/>
      <c r="AG58" s="41"/>
      <c r="AH58" s="71" t="s">
        <v>57</v>
      </c>
      <c r="AI58" s="62" t="s">
        <v>57</v>
      </c>
      <c r="AJ58" s="70" t="s">
        <v>551</v>
      </c>
      <c r="AK58" s="40"/>
      <c r="AL58" s="36"/>
      <c r="AM58" s="41"/>
      <c r="AN58" s="74"/>
      <c r="AO58" s="75" t="s">
        <v>469</v>
      </c>
      <c r="AP58" s="40" t="s">
        <v>59</v>
      </c>
      <c r="AQ58" s="36"/>
      <c r="AR58" s="36"/>
      <c r="AS58" s="36"/>
      <c r="AT58" s="36"/>
      <c r="AU58" s="36"/>
      <c r="AV58" s="36"/>
      <c r="AW58" s="41"/>
      <c r="AX58" s="39"/>
      <c r="AY58" s="38"/>
    </row>
    <row r="59" spans="1:51" s="80" customFormat="1" ht="30" customHeight="1" x14ac:dyDescent="0.35">
      <c r="A59" s="67">
        <v>57</v>
      </c>
      <c r="B59" s="68">
        <v>40829</v>
      </c>
      <c r="C59" s="62" t="s">
        <v>32</v>
      </c>
      <c r="D59" s="69" t="s">
        <v>453</v>
      </c>
      <c r="E59" s="62" t="s">
        <v>50</v>
      </c>
      <c r="F59" s="62" t="s">
        <v>50</v>
      </c>
      <c r="G59" s="70" t="s">
        <v>408</v>
      </c>
      <c r="H59" s="40" t="s">
        <v>63</v>
      </c>
      <c r="I59" s="69" t="s">
        <v>190</v>
      </c>
      <c r="J59" s="36" t="s">
        <v>356</v>
      </c>
      <c r="K59" s="36" t="s">
        <v>609</v>
      </c>
      <c r="L59" s="41" t="s">
        <v>306</v>
      </c>
      <c r="M59" s="71" t="s">
        <v>258</v>
      </c>
      <c r="N59" s="62"/>
      <c r="O59" s="62"/>
      <c r="P59" s="70"/>
      <c r="Q59" s="40" t="s">
        <v>312</v>
      </c>
      <c r="R59" s="69" t="s">
        <v>431</v>
      </c>
      <c r="S59" s="69" t="s">
        <v>447</v>
      </c>
      <c r="T59" s="69" t="s">
        <v>440</v>
      </c>
      <c r="U59" s="36" t="s">
        <v>128</v>
      </c>
      <c r="V59" s="72" t="s">
        <v>457</v>
      </c>
      <c r="W59" s="71" t="s">
        <v>233</v>
      </c>
      <c r="X59" s="62" t="s">
        <v>233</v>
      </c>
      <c r="Y59" s="62" t="s">
        <v>55</v>
      </c>
      <c r="Z59" s="62" t="s">
        <v>55</v>
      </c>
      <c r="AA59" s="62" t="s">
        <v>629</v>
      </c>
      <c r="AB59" s="62" t="s">
        <v>629</v>
      </c>
      <c r="AC59" s="69" t="s">
        <v>458</v>
      </c>
      <c r="AD59" s="62" t="s">
        <v>243</v>
      </c>
      <c r="AE59" s="73" t="s">
        <v>468</v>
      </c>
      <c r="AF59" s="40"/>
      <c r="AG59" s="41"/>
      <c r="AH59" s="71" t="s">
        <v>57</v>
      </c>
      <c r="AI59" s="62" t="s">
        <v>57</v>
      </c>
      <c r="AJ59" s="70" t="s">
        <v>551</v>
      </c>
      <c r="AK59" s="40"/>
      <c r="AL59" s="36"/>
      <c r="AM59" s="41"/>
      <c r="AN59" s="74"/>
      <c r="AO59" s="75" t="s">
        <v>470</v>
      </c>
      <c r="AP59" s="40" t="s">
        <v>388</v>
      </c>
      <c r="AQ59" s="36"/>
      <c r="AR59" s="36"/>
      <c r="AS59" s="36"/>
      <c r="AT59" s="36"/>
      <c r="AU59" s="36"/>
      <c r="AV59" s="36"/>
      <c r="AW59" s="41"/>
      <c r="AX59" s="39"/>
      <c r="AY59" s="38"/>
    </row>
    <row r="60" spans="1:51" s="80" customFormat="1" ht="30" customHeight="1" x14ac:dyDescent="0.35">
      <c r="A60" s="67">
        <v>58</v>
      </c>
      <c r="B60" s="68">
        <v>40857</v>
      </c>
      <c r="C60" s="62" t="s">
        <v>32</v>
      </c>
      <c r="D60" s="69" t="s">
        <v>453</v>
      </c>
      <c r="E60" s="62" t="s">
        <v>320</v>
      </c>
      <c r="F60" s="62" t="s">
        <v>154</v>
      </c>
      <c r="G60" s="70" t="s">
        <v>408</v>
      </c>
      <c r="H60" s="40" t="s">
        <v>63</v>
      </c>
      <c r="I60" s="69" t="s">
        <v>230</v>
      </c>
      <c r="J60" s="36" t="s">
        <v>109</v>
      </c>
      <c r="K60" s="36" t="s">
        <v>610</v>
      </c>
      <c r="L60" s="41" t="s">
        <v>94</v>
      </c>
      <c r="M60" s="71" t="s">
        <v>164</v>
      </c>
      <c r="N60" s="62">
        <v>7</v>
      </c>
      <c r="O60" s="62"/>
      <c r="P60" s="70"/>
      <c r="Q60" s="40" t="s">
        <v>313</v>
      </c>
      <c r="R60" s="69" t="s">
        <v>432</v>
      </c>
      <c r="S60" s="69" t="s">
        <v>447</v>
      </c>
      <c r="T60" s="69" t="s">
        <v>440</v>
      </c>
      <c r="U60" s="36" t="s">
        <v>105</v>
      </c>
      <c r="V60" s="72" t="s">
        <v>456</v>
      </c>
      <c r="W60" s="71" t="s">
        <v>233</v>
      </c>
      <c r="X60" s="62" t="s">
        <v>233</v>
      </c>
      <c r="Y60" s="62" t="s">
        <v>55</v>
      </c>
      <c r="Z60" s="62" t="s">
        <v>55</v>
      </c>
      <c r="AA60" s="62">
        <v>1</v>
      </c>
      <c r="AB60" s="62" t="s">
        <v>155</v>
      </c>
      <c r="AC60" s="69" t="s">
        <v>465</v>
      </c>
      <c r="AD60" s="62" t="s">
        <v>156</v>
      </c>
      <c r="AE60" s="73" t="s">
        <v>467</v>
      </c>
      <c r="AF60" s="40"/>
      <c r="AG60" s="41"/>
      <c r="AH60" s="71" t="s">
        <v>201</v>
      </c>
      <c r="AI60" s="62" t="s">
        <v>181</v>
      </c>
      <c r="AJ60" s="70"/>
      <c r="AK60" s="40"/>
      <c r="AL60" s="36"/>
      <c r="AM60" s="41"/>
      <c r="AN60" s="74"/>
      <c r="AO60" s="75" t="s">
        <v>470</v>
      </c>
      <c r="AP60" s="40" t="s">
        <v>366</v>
      </c>
      <c r="AQ60" s="36" t="s">
        <v>392</v>
      </c>
      <c r="AR60" s="36" t="s">
        <v>400</v>
      </c>
      <c r="AS60" s="36"/>
      <c r="AT60" s="36"/>
      <c r="AU60" s="36"/>
      <c r="AV60" s="36"/>
      <c r="AW60" s="41"/>
      <c r="AX60" s="39"/>
      <c r="AY60" s="38"/>
    </row>
    <row r="61" spans="1:51" s="80" customFormat="1" ht="30" customHeight="1" x14ac:dyDescent="0.35">
      <c r="A61" s="67">
        <v>59</v>
      </c>
      <c r="B61" s="68">
        <v>40866</v>
      </c>
      <c r="C61" s="62" t="s">
        <v>85</v>
      </c>
      <c r="D61" s="69" t="s">
        <v>451</v>
      </c>
      <c r="E61" s="62" t="s">
        <v>157</v>
      </c>
      <c r="F61" s="62" t="s">
        <v>158</v>
      </c>
      <c r="G61" s="70" t="s">
        <v>408</v>
      </c>
      <c r="H61" s="40" t="s">
        <v>63</v>
      </c>
      <c r="I61" s="69" t="s">
        <v>230</v>
      </c>
      <c r="J61" s="36" t="s">
        <v>109</v>
      </c>
      <c r="K61" s="36" t="s">
        <v>611</v>
      </c>
      <c r="L61" s="41" t="s">
        <v>159</v>
      </c>
      <c r="M61" s="71" t="s">
        <v>164</v>
      </c>
      <c r="N61" s="62"/>
      <c r="O61" s="62"/>
      <c r="P61" s="70"/>
      <c r="Q61" s="40" t="s">
        <v>352</v>
      </c>
      <c r="R61" s="69" t="s">
        <v>433</v>
      </c>
      <c r="S61" s="69" t="s">
        <v>447</v>
      </c>
      <c r="T61" s="69" t="s">
        <v>440</v>
      </c>
      <c r="U61" s="36" t="s">
        <v>191</v>
      </c>
      <c r="V61" s="72" t="s">
        <v>456</v>
      </c>
      <c r="W61" s="71" t="s">
        <v>233</v>
      </c>
      <c r="X61" s="62" t="s">
        <v>233</v>
      </c>
      <c r="Y61" s="62" t="s">
        <v>55</v>
      </c>
      <c r="Z61" s="62" t="s">
        <v>55</v>
      </c>
      <c r="AA61" s="62" t="s">
        <v>629</v>
      </c>
      <c r="AB61" s="62" t="s">
        <v>629</v>
      </c>
      <c r="AC61" s="69" t="s">
        <v>464</v>
      </c>
      <c r="AD61" s="62" t="s">
        <v>243</v>
      </c>
      <c r="AE61" s="73" t="s">
        <v>468</v>
      </c>
      <c r="AF61" s="40"/>
      <c r="AG61" s="41"/>
      <c r="AH61" s="71" t="s">
        <v>57</v>
      </c>
      <c r="AI61" s="62" t="s">
        <v>57</v>
      </c>
      <c r="AJ61" s="70" t="s">
        <v>551</v>
      </c>
      <c r="AK61" s="40"/>
      <c r="AL61" s="36"/>
      <c r="AM61" s="41"/>
      <c r="AN61" s="74"/>
      <c r="AO61" s="75" t="s">
        <v>469</v>
      </c>
      <c r="AP61" s="40" t="s">
        <v>39</v>
      </c>
      <c r="AQ61" s="36"/>
      <c r="AR61" s="36"/>
      <c r="AS61" s="36"/>
      <c r="AT61" s="36"/>
      <c r="AU61" s="36"/>
      <c r="AV61" s="36"/>
      <c r="AW61" s="41"/>
      <c r="AX61" s="39"/>
      <c r="AY61" s="38"/>
    </row>
    <row r="62" spans="1:51" s="80" customFormat="1" ht="30" customHeight="1" x14ac:dyDescent="0.35">
      <c r="A62" s="67">
        <v>60</v>
      </c>
      <c r="B62" s="68">
        <v>40870</v>
      </c>
      <c r="C62" s="62" t="s">
        <v>32</v>
      </c>
      <c r="D62" s="69" t="s">
        <v>453</v>
      </c>
      <c r="E62" s="62" t="s">
        <v>178</v>
      </c>
      <c r="F62" s="62" t="s">
        <v>50</v>
      </c>
      <c r="G62" s="70" t="s">
        <v>408</v>
      </c>
      <c r="H62" s="40" t="s">
        <v>63</v>
      </c>
      <c r="I62" s="69" t="s">
        <v>190</v>
      </c>
      <c r="J62" s="36" t="s">
        <v>37</v>
      </c>
      <c r="K62" s="36" t="s">
        <v>612</v>
      </c>
      <c r="L62" s="41" t="s">
        <v>308</v>
      </c>
      <c r="M62" s="71" t="s">
        <v>258</v>
      </c>
      <c r="N62" s="62"/>
      <c r="O62" s="62"/>
      <c r="P62" s="70"/>
      <c r="Q62" s="40" t="s">
        <v>214</v>
      </c>
      <c r="R62" s="69" t="s">
        <v>426</v>
      </c>
      <c r="S62" s="69" t="s">
        <v>443</v>
      </c>
      <c r="T62" s="69" t="s">
        <v>440</v>
      </c>
      <c r="U62" s="36" t="s">
        <v>128</v>
      </c>
      <c r="V62" s="72" t="s">
        <v>457</v>
      </c>
      <c r="W62" s="71" t="s">
        <v>233</v>
      </c>
      <c r="X62" s="62" t="s">
        <v>233</v>
      </c>
      <c r="Y62" s="62" t="s">
        <v>55</v>
      </c>
      <c r="Z62" s="62" t="s">
        <v>55</v>
      </c>
      <c r="AA62" s="62" t="s">
        <v>629</v>
      </c>
      <c r="AB62" s="62" t="s">
        <v>629</v>
      </c>
      <c r="AC62" s="69" t="s">
        <v>458</v>
      </c>
      <c r="AD62" s="62" t="s">
        <v>243</v>
      </c>
      <c r="AE62" s="73" t="s">
        <v>468</v>
      </c>
      <c r="AF62" s="40"/>
      <c r="AG62" s="41"/>
      <c r="AH62" s="71" t="s">
        <v>323</v>
      </c>
      <c r="AI62" s="62" t="s">
        <v>34</v>
      </c>
      <c r="AJ62" s="70" t="s">
        <v>128</v>
      </c>
      <c r="AK62" s="40"/>
      <c r="AL62" s="36"/>
      <c r="AM62" s="41"/>
      <c r="AN62" s="74"/>
      <c r="AO62" s="75" t="s">
        <v>470</v>
      </c>
      <c r="AP62" s="40" t="s">
        <v>367</v>
      </c>
      <c r="AQ62" s="36"/>
      <c r="AR62" s="36"/>
      <c r="AS62" s="36"/>
      <c r="AT62" s="36"/>
      <c r="AU62" s="36"/>
      <c r="AV62" s="36"/>
      <c r="AW62" s="41"/>
      <c r="AX62" s="39"/>
      <c r="AY62" s="38"/>
    </row>
    <row r="63" spans="1:51" s="80" customFormat="1" ht="30" customHeight="1" x14ac:dyDescent="0.35">
      <c r="A63" s="67">
        <v>61</v>
      </c>
      <c r="B63" s="68">
        <v>40872</v>
      </c>
      <c r="C63" s="62" t="s">
        <v>32</v>
      </c>
      <c r="D63" s="69" t="s">
        <v>453</v>
      </c>
      <c r="E63" s="62" t="s">
        <v>320</v>
      </c>
      <c r="F63" s="62" t="s">
        <v>154</v>
      </c>
      <c r="G63" s="70" t="s">
        <v>408</v>
      </c>
      <c r="H63" s="40" t="s">
        <v>63</v>
      </c>
      <c r="I63" s="69" t="s">
        <v>230</v>
      </c>
      <c r="J63" s="36" t="s">
        <v>109</v>
      </c>
      <c r="K63" s="36" t="s">
        <v>613</v>
      </c>
      <c r="L63" s="41" t="s">
        <v>94</v>
      </c>
      <c r="M63" s="71" t="s">
        <v>164</v>
      </c>
      <c r="N63" s="62"/>
      <c r="O63" s="62"/>
      <c r="P63" s="70"/>
      <c r="Q63" s="40" t="s">
        <v>221</v>
      </c>
      <c r="R63" s="69" t="s">
        <v>432</v>
      </c>
      <c r="S63" s="69" t="s">
        <v>447</v>
      </c>
      <c r="T63" s="69" t="s">
        <v>440</v>
      </c>
      <c r="U63" s="36" t="s">
        <v>545</v>
      </c>
      <c r="V63" s="72" t="s">
        <v>456</v>
      </c>
      <c r="W63" s="71" t="s">
        <v>233</v>
      </c>
      <c r="X63" s="62" t="s">
        <v>233</v>
      </c>
      <c r="Y63" s="62" t="s">
        <v>55</v>
      </c>
      <c r="Z63" s="62" t="s">
        <v>55</v>
      </c>
      <c r="AA63" s="62" t="s">
        <v>629</v>
      </c>
      <c r="AB63" s="62" t="s">
        <v>629</v>
      </c>
      <c r="AC63" s="69" t="s">
        <v>458</v>
      </c>
      <c r="AD63" s="62" t="s">
        <v>235</v>
      </c>
      <c r="AE63" s="73" t="s">
        <v>467</v>
      </c>
      <c r="AF63" s="40"/>
      <c r="AG63" s="41"/>
      <c r="AH63" s="71" t="s">
        <v>410</v>
      </c>
      <c r="AI63" s="62" t="s">
        <v>227</v>
      </c>
      <c r="AJ63" s="70"/>
      <c r="AK63" s="40"/>
      <c r="AL63" s="36"/>
      <c r="AM63" s="41"/>
      <c r="AN63" s="74" t="s">
        <v>222</v>
      </c>
      <c r="AO63" s="75" t="s">
        <v>470</v>
      </c>
      <c r="AP63" s="40" t="s">
        <v>393</v>
      </c>
      <c r="AQ63" s="36" t="s">
        <v>274</v>
      </c>
      <c r="AR63" s="36"/>
      <c r="AS63" s="36"/>
      <c r="AT63" s="36"/>
      <c r="AU63" s="36"/>
      <c r="AV63" s="36"/>
      <c r="AW63" s="41"/>
      <c r="AX63" s="39"/>
      <c r="AY63" s="38"/>
    </row>
    <row r="64" spans="1:51" s="80" customFormat="1" ht="30" customHeight="1" x14ac:dyDescent="0.35">
      <c r="A64" s="67">
        <v>62</v>
      </c>
      <c r="B64" s="68">
        <v>40872</v>
      </c>
      <c r="C64" s="62" t="s">
        <v>32</v>
      </c>
      <c r="D64" s="69" t="s">
        <v>453</v>
      </c>
      <c r="E64" s="62" t="s">
        <v>50</v>
      </c>
      <c r="F64" s="62" t="s">
        <v>160</v>
      </c>
      <c r="G64" s="70" t="s">
        <v>206</v>
      </c>
      <c r="H64" s="40" t="s">
        <v>63</v>
      </c>
      <c r="I64" s="69" t="s">
        <v>230</v>
      </c>
      <c r="J64" s="36" t="s">
        <v>109</v>
      </c>
      <c r="K64" s="36" t="s">
        <v>614</v>
      </c>
      <c r="L64" s="41" t="s">
        <v>94</v>
      </c>
      <c r="M64" s="71" t="s">
        <v>164</v>
      </c>
      <c r="N64" s="62"/>
      <c r="O64" s="62"/>
      <c r="P64" s="70"/>
      <c r="Q64" s="40" t="s">
        <v>209</v>
      </c>
      <c r="R64" s="69" t="s">
        <v>432</v>
      </c>
      <c r="S64" s="69" t="s">
        <v>447</v>
      </c>
      <c r="T64" s="69" t="s">
        <v>440</v>
      </c>
      <c r="U64" s="36" t="s">
        <v>105</v>
      </c>
      <c r="V64" s="72" t="s">
        <v>456</v>
      </c>
      <c r="W64" s="71" t="s">
        <v>233</v>
      </c>
      <c r="X64" s="62" t="s">
        <v>233</v>
      </c>
      <c r="Y64" s="62" t="s">
        <v>55</v>
      </c>
      <c r="Z64" s="62" t="s">
        <v>55</v>
      </c>
      <c r="AA64" s="62">
        <v>1</v>
      </c>
      <c r="AB64" s="62" t="s">
        <v>254</v>
      </c>
      <c r="AC64" s="69" t="s">
        <v>465</v>
      </c>
      <c r="AD64" s="62" t="s">
        <v>243</v>
      </c>
      <c r="AE64" s="73" t="s">
        <v>468</v>
      </c>
      <c r="AF64" s="40"/>
      <c r="AG64" s="41"/>
      <c r="AH64" s="71" t="s">
        <v>201</v>
      </c>
      <c r="AI64" s="62" t="s">
        <v>181</v>
      </c>
      <c r="AJ64" s="70"/>
      <c r="AK64" s="40"/>
      <c r="AL64" s="36" t="s">
        <v>324</v>
      </c>
      <c r="AM64" s="41" t="s">
        <v>307</v>
      </c>
      <c r="AN64" s="74" t="s">
        <v>358</v>
      </c>
      <c r="AO64" s="75" t="s">
        <v>470</v>
      </c>
      <c r="AP64" s="40" t="s">
        <v>389</v>
      </c>
      <c r="AQ64" s="36" t="s">
        <v>422</v>
      </c>
      <c r="AR64" s="36"/>
      <c r="AS64" s="36"/>
      <c r="AT64" s="36"/>
      <c r="AU64" s="36"/>
      <c r="AV64" s="36"/>
      <c r="AW64" s="41"/>
      <c r="AX64" s="39"/>
      <c r="AY64" s="38"/>
    </row>
    <row r="65" spans="1:51" s="80" customFormat="1" ht="30" customHeight="1" x14ac:dyDescent="0.35">
      <c r="A65" s="67">
        <v>63</v>
      </c>
      <c r="B65" s="68">
        <v>40873</v>
      </c>
      <c r="C65" s="62" t="s">
        <v>32</v>
      </c>
      <c r="D65" s="69" t="s">
        <v>453</v>
      </c>
      <c r="E65" s="62" t="s">
        <v>178</v>
      </c>
      <c r="F65" s="62" t="s">
        <v>50</v>
      </c>
      <c r="G65" s="70" t="s">
        <v>232</v>
      </c>
      <c r="H65" s="40" t="s">
        <v>63</v>
      </c>
      <c r="I65" s="69" t="s">
        <v>190</v>
      </c>
      <c r="J65" s="36" t="s">
        <v>37</v>
      </c>
      <c r="K65" s="36" t="s">
        <v>615</v>
      </c>
      <c r="L65" s="41" t="s">
        <v>216</v>
      </c>
      <c r="M65" s="71" t="s">
        <v>258</v>
      </c>
      <c r="N65" s="62"/>
      <c r="O65" s="62"/>
      <c r="P65" s="70"/>
      <c r="Q65" s="40" t="s">
        <v>263</v>
      </c>
      <c r="R65" s="69" t="s">
        <v>426</v>
      </c>
      <c r="S65" s="69" t="s">
        <v>443</v>
      </c>
      <c r="T65" s="69" t="s">
        <v>440</v>
      </c>
      <c r="U65" s="36" t="s">
        <v>128</v>
      </c>
      <c r="V65" s="72" t="s">
        <v>457</v>
      </c>
      <c r="W65" s="71" t="s">
        <v>233</v>
      </c>
      <c r="X65" s="62" t="s">
        <v>233</v>
      </c>
      <c r="Y65" s="62" t="s">
        <v>55</v>
      </c>
      <c r="Z65" s="62" t="s">
        <v>55</v>
      </c>
      <c r="AA65" s="62" t="s">
        <v>629</v>
      </c>
      <c r="AB65" s="62" t="s">
        <v>629</v>
      </c>
      <c r="AC65" s="69" t="s">
        <v>458</v>
      </c>
      <c r="AD65" s="62" t="s">
        <v>243</v>
      </c>
      <c r="AE65" s="73" t="s">
        <v>468</v>
      </c>
      <c r="AF65" s="40"/>
      <c r="AG65" s="41"/>
      <c r="AH65" s="71" t="s">
        <v>323</v>
      </c>
      <c r="AI65" s="62" t="s">
        <v>34</v>
      </c>
      <c r="AJ65" s="70" t="s">
        <v>128</v>
      </c>
      <c r="AK65" s="40"/>
      <c r="AL65" s="36"/>
      <c r="AM65" s="41"/>
      <c r="AN65" s="74"/>
      <c r="AO65" s="75" t="s">
        <v>470</v>
      </c>
      <c r="AP65" s="40" t="s">
        <v>367</v>
      </c>
      <c r="AQ65" s="36"/>
      <c r="AR65" s="36"/>
      <c r="AS65" s="36"/>
      <c r="AT65" s="36"/>
      <c r="AU65" s="36"/>
      <c r="AV65" s="36"/>
      <c r="AW65" s="41"/>
      <c r="AX65" s="39"/>
      <c r="AY65" s="38"/>
    </row>
    <row r="66" spans="1:51" s="80" customFormat="1" ht="30" customHeight="1" x14ac:dyDescent="0.35">
      <c r="A66" s="67">
        <v>64</v>
      </c>
      <c r="B66" s="68">
        <v>40875</v>
      </c>
      <c r="C66" s="62" t="s">
        <v>32</v>
      </c>
      <c r="D66" s="69" t="s">
        <v>453</v>
      </c>
      <c r="E66" s="62" t="s">
        <v>320</v>
      </c>
      <c r="F66" s="62" t="s">
        <v>161</v>
      </c>
      <c r="G66" s="76">
        <v>0.55208333333333337</v>
      </c>
      <c r="H66" s="40" t="s">
        <v>63</v>
      </c>
      <c r="I66" s="69" t="s">
        <v>230</v>
      </c>
      <c r="J66" s="36" t="s">
        <v>109</v>
      </c>
      <c r="K66" s="36" t="s">
        <v>616</v>
      </c>
      <c r="L66" s="41" t="s">
        <v>94</v>
      </c>
      <c r="M66" s="71" t="s">
        <v>164</v>
      </c>
      <c r="N66" s="62"/>
      <c r="O66" s="62" t="s">
        <v>162</v>
      </c>
      <c r="P66" s="70" t="s">
        <v>162</v>
      </c>
      <c r="Q66" s="40" t="s">
        <v>313</v>
      </c>
      <c r="R66" s="69" t="s">
        <v>432</v>
      </c>
      <c r="S66" s="69" t="s">
        <v>447</v>
      </c>
      <c r="T66" s="69" t="s">
        <v>440</v>
      </c>
      <c r="U66" s="36" t="s">
        <v>197</v>
      </c>
      <c r="V66" s="72" t="s">
        <v>456</v>
      </c>
      <c r="W66" s="71" t="s">
        <v>233</v>
      </c>
      <c r="X66" s="62" t="s">
        <v>233</v>
      </c>
      <c r="Y66" s="62" t="s">
        <v>55</v>
      </c>
      <c r="Z66" s="62" t="s">
        <v>55</v>
      </c>
      <c r="AA66" s="62" t="s">
        <v>629</v>
      </c>
      <c r="AB66" s="62" t="s">
        <v>629</v>
      </c>
      <c r="AC66" s="69" t="s">
        <v>458</v>
      </c>
      <c r="AD66" s="62" t="s">
        <v>235</v>
      </c>
      <c r="AE66" s="73" t="s">
        <v>467</v>
      </c>
      <c r="AF66" s="40"/>
      <c r="AG66" s="41"/>
      <c r="AH66" s="71" t="s">
        <v>57</v>
      </c>
      <c r="AI66" s="62" t="s">
        <v>57</v>
      </c>
      <c r="AJ66" s="70" t="s">
        <v>551</v>
      </c>
      <c r="AK66" s="40"/>
      <c r="AL66" s="36"/>
      <c r="AM66" s="41"/>
      <c r="AN66" s="74"/>
      <c r="AO66" s="75" t="s">
        <v>470</v>
      </c>
      <c r="AP66" s="40" t="s">
        <v>275</v>
      </c>
      <c r="AQ66" s="36" t="s">
        <v>279</v>
      </c>
      <c r="AR66" s="36" t="s">
        <v>274</v>
      </c>
      <c r="AS66" s="36"/>
      <c r="AT66" s="36"/>
      <c r="AU66" s="36"/>
      <c r="AV66" s="36"/>
      <c r="AW66" s="41"/>
      <c r="AX66" s="39"/>
      <c r="AY66" s="38"/>
    </row>
    <row r="67" spans="1:51" s="80" customFormat="1" ht="30" customHeight="1" x14ac:dyDescent="0.35">
      <c r="A67" s="67">
        <v>65</v>
      </c>
      <c r="B67" s="68">
        <v>40876</v>
      </c>
      <c r="C67" s="62" t="s">
        <v>32</v>
      </c>
      <c r="D67" s="69" t="s">
        <v>453</v>
      </c>
      <c r="E67" s="62" t="s">
        <v>178</v>
      </c>
      <c r="F67" s="62" t="s">
        <v>50</v>
      </c>
      <c r="G67" s="70" t="s">
        <v>206</v>
      </c>
      <c r="H67" s="40" t="s">
        <v>63</v>
      </c>
      <c r="I67" s="69" t="s">
        <v>230</v>
      </c>
      <c r="J67" s="36" t="s">
        <v>109</v>
      </c>
      <c r="K67" s="36" t="s">
        <v>617</v>
      </c>
      <c r="L67" s="41" t="s">
        <v>94</v>
      </c>
      <c r="M67" s="71" t="s">
        <v>164</v>
      </c>
      <c r="N67" s="62"/>
      <c r="O67" s="62"/>
      <c r="P67" s="70"/>
      <c r="Q67" s="40" t="s">
        <v>194</v>
      </c>
      <c r="R67" s="69" t="s">
        <v>432</v>
      </c>
      <c r="S67" s="69" t="s">
        <v>447</v>
      </c>
      <c r="T67" s="69" t="s">
        <v>440</v>
      </c>
      <c r="U67" s="36" t="s">
        <v>193</v>
      </c>
      <c r="V67" s="72" t="s">
        <v>456</v>
      </c>
      <c r="W67" s="71" t="s">
        <v>233</v>
      </c>
      <c r="X67" s="62" t="s">
        <v>233</v>
      </c>
      <c r="Y67" s="62" t="s">
        <v>55</v>
      </c>
      <c r="Z67" s="62" t="s">
        <v>55</v>
      </c>
      <c r="AA67" s="62" t="s">
        <v>629</v>
      </c>
      <c r="AB67" s="62" t="s">
        <v>629</v>
      </c>
      <c r="AC67" s="69" t="s">
        <v>458</v>
      </c>
      <c r="AD67" s="62" t="s">
        <v>243</v>
      </c>
      <c r="AE67" s="73" t="s">
        <v>468</v>
      </c>
      <c r="AF67" s="40"/>
      <c r="AG67" s="41"/>
      <c r="AH67" s="71" t="s">
        <v>57</v>
      </c>
      <c r="AI67" s="62" t="s">
        <v>57</v>
      </c>
      <c r="AJ67" s="70" t="s">
        <v>551</v>
      </c>
      <c r="AK67" s="40"/>
      <c r="AL67" s="36"/>
      <c r="AM67" s="41"/>
      <c r="AN67" s="74" t="s">
        <v>224</v>
      </c>
      <c r="AO67" s="75" t="s">
        <v>470</v>
      </c>
      <c r="AP67" s="40" t="s">
        <v>368</v>
      </c>
      <c r="AQ67" s="36" t="s">
        <v>401</v>
      </c>
      <c r="AR67" s="36"/>
      <c r="AS67" s="36"/>
      <c r="AT67" s="36"/>
      <c r="AU67" s="36"/>
      <c r="AV67" s="36"/>
      <c r="AW67" s="41"/>
      <c r="AX67" s="39"/>
      <c r="AY67" s="38"/>
    </row>
    <row r="68" spans="1:51" s="80" customFormat="1" ht="30" customHeight="1" x14ac:dyDescent="0.35">
      <c r="A68" s="67">
        <v>66</v>
      </c>
      <c r="B68" s="68">
        <v>40885</v>
      </c>
      <c r="C68" s="62" t="s">
        <v>85</v>
      </c>
      <c r="D68" s="69" t="s">
        <v>451</v>
      </c>
      <c r="E68" s="62" t="s">
        <v>163</v>
      </c>
      <c r="F68" s="62" t="s">
        <v>425</v>
      </c>
      <c r="G68" s="70" t="s">
        <v>408</v>
      </c>
      <c r="H68" s="40" t="s">
        <v>63</v>
      </c>
      <c r="I68" s="69" t="s">
        <v>190</v>
      </c>
      <c r="J68" s="36" t="s">
        <v>37</v>
      </c>
      <c r="K68" s="36" t="s">
        <v>618</v>
      </c>
      <c r="L68" s="41" t="s">
        <v>300</v>
      </c>
      <c r="M68" s="71" t="s">
        <v>258</v>
      </c>
      <c r="N68" s="62">
        <v>3</v>
      </c>
      <c r="O68" s="62"/>
      <c r="P68" s="70"/>
      <c r="Q68" s="40" t="s">
        <v>337</v>
      </c>
      <c r="R68" s="69" t="s">
        <v>426</v>
      </c>
      <c r="S68" s="69" t="s">
        <v>443</v>
      </c>
      <c r="T68" s="69" t="s">
        <v>440</v>
      </c>
      <c r="U68" s="36" t="s">
        <v>128</v>
      </c>
      <c r="V68" s="72" t="s">
        <v>457</v>
      </c>
      <c r="W68" s="71" t="s">
        <v>233</v>
      </c>
      <c r="X68" s="62" t="s">
        <v>233</v>
      </c>
      <c r="Y68" s="62" t="s">
        <v>55</v>
      </c>
      <c r="Z68" s="62" t="s">
        <v>55</v>
      </c>
      <c r="AA68" s="62" t="s">
        <v>629</v>
      </c>
      <c r="AB68" s="62" t="s">
        <v>629</v>
      </c>
      <c r="AC68" s="69" t="s">
        <v>458</v>
      </c>
      <c r="AD68" s="62" t="s">
        <v>243</v>
      </c>
      <c r="AE68" s="73" t="s">
        <v>468</v>
      </c>
      <c r="AF68" s="40"/>
      <c r="AG68" s="41"/>
      <c r="AH68" s="71" t="s">
        <v>57</v>
      </c>
      <c r="AI68" s="62" t="s">
        <v>57</v>
      </c>
      <c r="AJ68" s="70" t="s">
        <v>551</v>
      </c>
      <c r="AK68" s="40"/>
      <c r="AL68" s="36"/>
      <c r="AM68" s="41"/>
      <c r="AN68" s="74"/>
      <c r="AO68" s="75" t="s">
        <v>470</v>
      </c>
      <c r="AP68" s="40" t="s">
        <v>423</v>
      </c>
      <c r="AQ68" s="36" t="s">
        <v>424</v>
      </c>
      <c r="AR68" s="36"/>
      <c r="AS68" s="36"/>
      <c r="AT68" s="36"/>
      <c r="AU68" s="36"/>
      <c r="AV68" s="36"/>
      <c r="AW68" s="41"/>
      <c r="AX68" s="39"/>
      <c r="AY68" s="38"/>
    </row>
    <row r="69" spans="1:51" s="80" customFormat="1" ht="30" customHeight="1" x14ac:dyDescent="0.35">
      <c r="A69" s="67">
        <v>67</v>
      </c>
      <c r="B69" s="68">
        <v>40890</v>
      </c>
      <c r="C69" s="62" t="s">
        <v>96</v>
      </c>
      <c r="D69" s="69" t="s">
        <v>453</v>
      </c>
      <c r="E69" s="62" t="s">
        <v>175</v>
      </c>
      <c r="F69" s="62" t="s">
        <v>176</v>
      </c>
      <c r="G69" s="70" t="s">
        <v>408</v>
      </c>
      <c r="H69" s="40" t="s">
        <v>63</v>
      </c>
      <c r="I69" s="69" t="s">
        <v>190</v>
      </c>
      <c r="J69" s="36" t="s">
        <v>37</v>
      </c>
      <c r="K69" s="36" t="s">
        <v>619</v>
      </c>
      <c r="L69" s="41" t="s">
        <v>309</v>
      </c>
      <c r="M69" s="71" t="s">
        <v>258</v>
      </c>
      <c r="N69" s="62"/>
      <c r="O69" s="62"/>
      <c r="P69" s="70"/>
      <c r="Q69" s="40" t="s">
        <v>315</v>
      </c>
      <c r="R69" s="69" t="s">
        <v>432</v>
      </c>
      <c r="S69" s="69" t="s">
        <v>447</v>
      </c>
      <c r="T69" s="69" t="s">
        <v>440</v>
      </c>
      <c r="U69" s="36" t="s">
        <v>128</v>
      </c>
      <c r="V69" s="72" t="s">
        <v>457</v>
      </c>
      <c r="W69" s="71" t="s">
        <v>233</v>
      </c>
      <c r="X69" s="62" t="s">
        <v>233</v>
      </c>
      <c r="Y69" s="62" t="s">
        <v>55</v>
      </c>
      <c r="Z69" s="62" t="s">
        <v>55</v>
      </c>
      <c r="AA69" s="62" t="s">
        <v>629</v>
      </c>
      <c r="AB69" s="62" t="s">
        <v>629</v>
      </c>
      <c r="AC69" s="69" t="s">
        <v>464</v>
      </c>
      <c r="AD69" s="62" t="s">
        <v>243</v>
      </c>
      <c r="AE69" s="73" t="s">
        <v>468</v>
      </c>
      <c r="AF69" s="40"/>
      <c r="AG69" s="41"/>
      <c r="AH69" s="71" t="s">
        <v>57</v>
      </c>
      <c r="AI69" s="62" t="s">
        <v>57</v>
      </c>
      <c r="AJ69" s="70" t="s">
        <v>551</v>
      </c>
      <c r="AK69" s="40"/>
      <c r="AL69" s="36"/>
      <c r="AM69" s="41"/>
      <c r="AN69" s="74"/>
      <c r="AO69" s="75" t="s">
        <v>470</v>
      </c>
      <c r="AP69" s="40" t="s">
        <v>390</v>
      </c>
      <c r="AQ69" s="36"/>
      <c r="AR69" s="36"/>
      <c r="AS69" s="36"/>
      <c r="AT69" s="36"/>
      <c r="AU69" s="36"/>
      <c r="AV69" s="36"/>
      <c r="AW69" s="41"/>
      <c r="AX69" s="39"/>
      <c r="AY69" s="38"/>
    </row>
    <row r="70" spans="1:51" s="80" customFormat="1" ht="30" customHeight="1" x14ac:dyDescent="0.35">
      <c r="A70" s="67">
        <v>68</v>
      </c>
      <c r="B70" s="68">
        <v>40890</v>
      </c>
      <c r="C70" s="62" t="s">
        <v>96</v>
      </c>
      <c r="D70" s="69" t="s">
        <v>453</v>
      </c>
      <c r="E70" s="62" t="s">
        <v>175</v>
      </c>
      <c r="F70" s="62" t="s">
        <v>165</v>
      </c>
      <c r="G70" s="70" t="s">
        <v>408</v>
      </c>
      <c r="H70" s="40" t="s">
        <v>63</v>
      </c>
      <c r="I70" s="69" t="s">
        <v>190</v>
      </c>
      <c r="J70" s="36" t="s">
        <v>37</v>
      </c>
      <c r="K70" s="36" t="s">
        <v>620</v>
      </c>
      <c r="L70" s="41" t="s">
        <v>166</v>
      </c>
      <c r="M70" s="71" t="s">
        <v>357</v>
      </c>
      <c r="N70" s="62"/>
      <c r="O70" s="62"/>
      <c r="P70" s="70"/>
      <c r="Q70" s="40" t="s">
        <v>316</v>
      </c>
      <c r="R70" s="69" t="s">
        <v>432</v>
      </c>
      <c r="S70" s="69" t="s">
        <v>447</v>
      </c>
      <c r="T70" s="69" t="s">
        <v>440</v>
      </c>
      <c r="U70" s="36" t="s">
        <v>128</v>
      </c>
      <c r="V70" s="72" t="s">
        <v>457</v>
      </c>
      <c r="W70" s="71" t="s">
        <v>233</v>
      </c>
      <c r="X70" s="62" t="s">
        <v>233</v>
      </c>
      <c r="Y70" s="62" t="s">
        <v>55</v>
      </c>
      <c r="Z70" s="62" t="s">
        <v>55</v>
      </c>
      <c r="AA70" s="62" t="s">
        <v>629</v>
      </c>
      <c r="AB70" s="62" t="s">
        <v>629</v>
      </c>
      <c r="AC70" s="69" t="s">
        <v>458</v>
      </c>
      <c r="AD70" s="62" t="s">
        <v>242</v>
      </c>
      <c r="AE70" s="73" t="s">
        <v>467</v>
      </c>
      <c r="AF70" s="40"/>
      <c r="AG70" s="41"/>
      <c r="AH70" s="71" t="s">
        <v>57</v>
      </c>
      <c r="AI70" s="62" t="s">
        <v>57</v>
      </c>
      <c r="AJ70" s="70" t="s">
        <v>551</v>
      </c>
      <c r="AK70" s="40"/>
      <c r="AL70" s="36"/>
      <c r="AM70" s="41"/>
      <c r="AN70" s="74"/>
      <c r="AO70" s="75" t="s">
        <v>470</v>
      </c>
      <c r="AP70" s="40" t="s">
        <v>390</v>
      </c>
      <c r="AQ70" s="36"/>
      <c r="AR70" s="36"/>
      <c r="AS70" s="36"/>
      <c r="AT70" s="36"/>
      <c r="AU70" s="36"/>
      <c r="AV70" s="36"/>
      <c r="AW70" s="41"/>
      <c r="AX70" s="39"/>
      <c r="AY70" s="38"/>
    </row>
    <row r="71" spans="1:51" s="80" customFormat="1" ht="30" customHeight="1" x14ac:dyDescent="0.35">
      <c r="A71" s="67">
        <v>69</v>
      </c>
      <c r="B71" s="68">
        <v>40895</v>
      </c>
      <c r="C71" s="62" t="s">
        <v>32</v>
      </c>
      <c r="D71" s="69" t="s">
        <v>453</v>
      </c>
      <c r="E71" s="62" t="s">
        <v>178</v>
      </c>
      <c r="F71" s="62" t="s">
        <v>266</v>
      </c>
      <c r="G71" s="70" t="s">
        <v>206</v>
      </c>
      <c r="H71" s="40" t="s">
        <v>63</v>
      </c>
      <c r="I71" s="69" t="s">
        <v>230</v>
      </c>
      <c r="J71" s="36" t="s">
        <v>109</v>
      </c>
      <c r="K71" s="36" t="s">
        <v>621</v>
      </c>
      <c r="L71" s="41" t="s">
        <v>94</v>
      </c>
      <c r="M71" s="71" t="s">
        <v>164</v>
      </c>
      <c r="N71" s="62"/>
      <c r="O71" s="62"/>
      <c r="P71" s="70"/>
      <c r="Q71" s="40" t="s">
        <v>194</v>
      </c>
      <c r="R71" s="69" t="s">
        <v>432</v>
      </c>
      <c r="S71" s="69" t="s">
        <v>447</v>
      </c>
      <c r="T71" s="69" t="s">
        <v>440</v>
      </c>
      <c r="U71" s="36" t="s">
        <v>168</v>
      </c>
      <c r="V71" s="72" t="s">
        <v>456</v>
      </c>
      <c r="W71" s="71" t="s">
        <v>233</v>
      </c>
      <c r="X71" s="62" t="s">
        <v>233</v>
      </c>
      <c r="Y71" s="62" t="s">
        <v>55</v>
      </c>
      <c r="Z71" s="62" t="s">
        <v>55</v>
      </c>
      <c r="AA71" s="62" t="s">
        <v>629</v>
      </c>
      <c r="AB71" s="62" t="s">
        <v>629</v>
      </c>
      <c r="AC71" s="69" t="s">
        <v>458</v>
      </c>
      <c r="AD71" s="62" t="s">
        <v>167</v>
      </c>
      <c r="AE71" s="73" t="s">
        <v>467</v>
      </c>
      <c r="AF71" s="40"/>
      <c r="AG71" s="41"/>
      <c r="AH71" s="71" t="s">
        <v>57</v>
      </c>
      <c r="AI71" s="62" t="s">
        <v>57</v>
      </c>
      <c r="AJ71" s="70" t="s">
        <v>551</v>
      </c>
      <c r="AK71" s="40"/>
      <c r="AL71" s="36"/>
      <c r="AM71" s="41"/>
      <c r="AN71" s="74" t="s">
        <v>169</v>
      </c>
      <c r="AO71" s="75" t="s">
        <v>470</v>
      </c>
      <c r="AP71" s="40" t="s">
        <v>369</v>
      </c>
      <c r="AQ71" s="36" t="s">
        <v>402</v>
      </c>
      <c r="AR71" s="36"/>
      <c r="AS71" s="36"/>
      <c r="AT71" s="36"/>
      <c r="AU71" s="36"/>
      <c r="AV71" s="36"/>
      <c r="AW71" s="41"/>
      <c r="AX71" s="39"/>
      <c r="AY71" s="38"/>
    </row>
    <row r="72" spans="1:51" s="80" customFormat="1" ht="30" customHeight="1" x14ac:dyDescent="0.35">
      <c r="A72" s="67">
        <v>70</v>
      </c>
      <c r="B72" s="68">
        <v>40906</v>
      </c>
      <c r="C72" s="62" t="s">
        <v>40</v>
      </c>
      <c r="D72" s="69" t="s">
        <v>455</v>
      </c>
      <c r="E72" s="62" t="s">
        <v>170</v>
      </c>
      <c r="F72" s="62" t="s">
        <v>50</v>
      </c>
      <c r="G72" s="70" t="s">
        <v>232</v>
      </c>
      <c r="H72" s="40" t="s">
        <v>63</v>
      </c>
      <c r="I72" s="69" t="s">
        <v>190</v>
      </c>
      <c r="J72" s="36" t="s">
        <v>37</v>
      </c>
      <c r="K72" s="36" t="s">
        <v>622</v>
      </c>
      <c r="L72" s="41" t="s">
        <v>171</v>
      </c>
      <c r="M72" s="71" t="s">
        <v>258</v>
      </c>
      <c r="N72" s="62"/>
      <c r="O72" s="62"/>
      <c r="P72" s="70"/>
      <c r="Q72" s="40" t="s">
        <v>329</v>
      </c>
      <c r="R72" s="69" t="s">
        <v>426</v>
      </c>
      <c r="S72" s="69" t="s">
        <v>443</v>
      </c>
      <c r="T72" s="69" t="s">
        <v>440</v>
      </c>
      <c r="U72" s="36" t="s">
        <v>128</v>
      </c>
      <c r="V72" s="72" t="s">
        <v>457</v>
      </c>
      <c r="W72" s="71" t="s">
        <v>630</v>
      </c>
      <c r="X72" s="62" t="s">
        <v>248</v>
      </c>
      <c r="Y72" s="62" t="s">
        <v>55</v>
      </c>
      <c r="Z72" s="62" t="s">
        <v>55</v>
      </c>
      <c r="AA72" s="62" t="s">
        <v>629</v>
      </c>
      <c r="AB72" s="62" t="s">
        <v>629</v>
      </c>
      <c r="AC72" s="69" t="s">
        <v>460</v>
      </c>
      <c r="AD72" s="62" t="s">
        <v>243</v>
      </c>
      <c r="AE72" s="73" t="s">
        <v>468</v>
      </c>
      <c r="AF72" s="40"/>
      <c r="AG72" s="41"/>
      <c r="AH72" s="71" t="s">
        <v>129</v>
      </c>
      <c r="AI72" s="62" t="s">
        <v>34</v>
      </c>
      <c r="AJ72" s="70" t="s">
        <v>551</v>
      </c>
      <c r="AK72" s="40"/>
      <c r="AL72" s="36"/>
      <c r="AM72" s="41"/>
      <c r="AN72" s="74" t="s">
        <v>288</v>
      </c>
      <c r="AO72" s="75" t="s">
        <v>470</v>
      </c>
      <c r="AP72" s="40" t="s">
        <v>391</v>
      </c>
      <c r="AQ72" s="36"/>
      <c r="AR72" s="36"/>
      <c r="AS72" s="36"/>
      <c r="AT72" s="36"/>
      <c r="AU72" s="36"/>
      <c r="AV72" s="36"/>
      <c r="AW72" s="41"/>
      <c r="AX72" s="39"/>
      <c r="AY72" s="38"/>
    </row>
    <row r="73" spans="1:51" ht="30" hidden="1" customHeight="1" thickBot="1" x14ac:dyDescent="0.45">
      <c r="A73" s="82"/>
      <c r="B73" s="83"/>
      <c r="C73" s="54"/>
      <c r="D73" s="55"/>
      <c r="E73" s="54"/>
      <c r="F73" s="54"/>
      <c r="G73" s="54"/>
      <c r="H73" s="58"/>
      <c r="I73" s="55"/>
      <c r="J73" s="58"/>
      <c r="K73" s="58"/>
      <c r="L73" s="58"/>
      <c r="M73" s="54"/>
      <c r="N73" s="54"/>
      <c r="O73" s="54"/>
      <c r="P73" s="54"/>
      <c r="Q73" s="58"/>
      <c r="R73" s="55"/>
      <c r="S73" s="55"/>
      <c r="T73" s="55"/>
      <c r="U73" s="58"/>
      <c r="V73" s="61"/>
      <c r="W73" s="71"/>
      <c r="X73" s="62"/>
      <c r="Y73" s="62"/>
      <c r="Z73" s="62"/>
      <c r="AA73" s="62"/>
      <c r="AB73" s="62"/>
      <c r="AC73" s="69"/>
      <c r="AD73" s="62"/>
      <c r="AE73" s="73"/>
      <c r="AF73" s="57"/>
      <c r="AG73" s="59"/>
      <c r="AH73" s="71"/>
      <c r="AI73" s="62"/>
      <c r="AJ73" s="70"/>
      <c r="AK73" s="40"/>
      <c r="AL73" s="36"/>
      <c r="AM73" s="41"/>
      <c r="AN73" s="74"/>
      <c r="AO73" s="84"/>
      <c r="AP73" s="58"/>
      <c r="AQ73" s="58"/>
      <c r="AR73" s="58"/>
      <c r="AS73" s="58"/>
      <c r="AT73" s="58"/>
      <c r="AU73" s="58"/>
      <c r="AV73" s="58"/>
      <c r="AW73" s="58"/>
      <c r="AX73" s="85"/>
      <c r="AY73" s="35"/>
    </row>
    <row r="74" spans="1:51" ht="30" hidden="1" customHeight="1" thickBot="1" x14ac:dyDescent="0.45">
      <c r="A74" s="86"/>
      <c r="B74" s="87"/>
      <c r="C74" s="62"/>
      <c r="D74" s="69"/>
      <c r="E74" s="62"/>
      <c r="F74" s="62"/>
      <c r="G74" s="62"/>
      <c r="H74" s="36"/>
      <c r="I74" s="69"/>
      <c r="J74" s="36"/>
      <c r="K74" s="36"/>
      <c r="L74" s="36"/>
      <c r="M74" s="62"/>
      <c r="N74" s="62"/>
      <c r="O74" s="62"/>
      <c r="P74" s="62"/>
      <c r="Q74" s="36"/>
      <c r="R74" s="69"/>
      <c r="S74" s="69"/>
      <c r="T74" s="69"/>
      <c r="U74" s="36"/>
      <c r="V74" s="72"/>
      <c r="W74" s="71"/>
      <c r="X74" s="62"/>
      <c r="Y74" s="62"/>
      <c r="Z74" s="62"/>
      <c r="AA74" s="62"/>
      <c r="AB74" s="62"/>
      <c r="AC74" s="69"/>
      <c r="AD74" s="62"/>
      <c r="AE74" s="73"/>
      <c r="AF74" s="40"/>
      <c r="AG74" s="41"/>
      <c r="AH74" s="71"/>
      <c r="AI74" s="62"/>
      <c r="AJ74" s="70"/>
      <c r="AK74" s="40"/>
      <c r="AL74" s="36"/>
      <c r="AM74" s="41"/>
      <c r="AN74" s="74"/>
      <c r="AO74" s="88"/>
      <c r="AP74" s="36"/>
      <c r="AQ74" s="36"/>
      <c r="AR74" s="36"/>
      <c r="AS74" s="36"/>
      <c r="AT74" s="36"/>
      <c r="AU74" s="36"/>
      <c r="AV74" s="36"/>
      <c r="AW74" s="36"/>
      <c r="AX74" s="89"/>
      <c r="AY74" s="35"/>
    </row>
    <row r="75" spans="1:51" ht="30" hidden="1" customHeight="1" thickBot="1" x14ac:dyDescent="0.45">
      <c r="A75" s="86"/>
      <c r="B75" s="87"/>
      <c r="C75" s="62"/>
      <c r="D75" s="69"/>
      <c r="E75" s="62"/>
      <c r="F75" s="62"/>
      <c r="G75" s="62"/>
      <c r="H75" s="36"/>
      <c r="I75" s="69"/>
      <c r="J75" s="36"/>
      <c r="K75" s="36"/>
      <c r="L75" s="36"/>
      <c r="M75" s="62"/>
      <c r="N75" s="62"/>
      <c r="O75" s="62"/>
      <c r="P75" s="62"/>
      <c r="Q75" s="36"/>
      <c r="R75" s="69"/>
      <c r="S75" s="69"/>
      <c r="T75" s="69"/>
      <c r="U75" s="36"/>
      <c r="V75" s="72"/>
      <c r="W75" s="71"/>
      <c r="X75" s="62"/>
      <c r="Y75" s="62"/>
      <c r="Z75" s="62"/>
      <c r="AA75" s="62"/>
      <c r="AB75" s="62"/>
      <c r="AC75" s="69"/>
      <c r="AD75" s="62"/>
      <c r="AE75" s="73"/>
      <c r="AF75" s="40"/>
      <c r="AG75" s="41"/>
      <c r="AH75" s="71"/>
      <c r="AI75" s="62"/>
      <c r="AJ75" s="70"/>
      <c r="AK75" s="40"/>
      <c r="AL75" s="36"/>
      <c r="AM75" s="41"/>
      <c r="AN75" s="74"/>
      <c r="AO75" s="88"/>
      <c r="AP75" s="36"/>
      <c r="AQ75" s="36"/>
      <c r="AR75" s="36"/>
      <c r="AS75" s="36"/>
      <c r="AT75" s="36"/>
      <c r="AU75" s="36"/>
      <c r="AV75" s="36"/>
      <c r="AW75" s="36"/>
      <c r="AX75" s="89"/>
      <c r="AY75" s="35"/>
    </row>
    <row r="76" spans="1:51" ht="30" hidden="1" customHeight="1" thickBot="1" x14ac:dyDescent="0.45">
      <c r="A76" s="86"/>
      <c r="B76" s="87"/>
      <c r="C76" s="62"/>
      <c r="D76" s="69"/>
      <c r="E76" s="62"/>
      <c r="F76" s="62"/>
      <c r="G76" s="62"/>
      <c r="H76" s="36"/>
      <c r="I76" s="69"/>
      <c r="J76" s="36"/>
      <c r="K76" s="36"/>
      <c r="L76" s="36"/>
      <c r="M76" s="62"/>
      <c r="N76" s="62"/>
      <c r="O76" s="62"/>
      <c r="P76" s="62"/>
      <c r="Q76" s="36"/>
      <c r="R76" s="69"/>
      <c r="S76" s="69"/>
      <c r="T76" s="69"/>
      <c r="U76" s="36"/>
      <c r="V76" s="72"/>
      <c r="W76" s="71"/>
      <c r="X76" s="62"/>
      <c r="Y76" s="62"/>
      <c r="Z76" s="62"/>
      <c r="AA76" s="62"/>
      <c r="AB76" s="62"/>
      <c r="AC76" s="69"/>
      <c r="AD76" s="62"/>
      <c r="AE76" s="73"/>
      <c r="AF76" s="40"/>
      <c r="AG76" s="41"/>
      <c r="AH76" s="71"/>
      <c r="AI76" s="62"/>
      <c r="AJ76" s="70"/>
      <c r="AK76" s="40"/>
      <c r="AL76" s="36"/>
      <c r="AM76" s="41"/>
      <c r="AN76" s="74"/>
      <c r="AO76" s="88"/>
      <c r="AP76" s="36"/>
      <c r="AQ76" s="36"/>
      <c r="AR76" s="36"/>
      <c r="AS76" s="36"/>
      <c r="AT76" s="36"/>
      <c r="AU76" s="36"/>
      <c r="AV76" s="36"/>
      <c r="AW76" s="36"/>
      <c r="AX76" s="89"/>
      <c r="AY76" s="35"/>
    </row>
    <row r="77" spans="1:51" ht="30" hidden="1" customHeight="1" thickBot="1" x14ac:dyDescent="0.45">
      <c r="A77" s="86"/>
      <c r="B77" s="87"/>
      <c r="C77" s="62"/>
      <c r="D77" s="69"/>
      <c r="E77" s="62"/>
      <c r="F77" s="62"/>
      <c r="G77" s="62"/>
      <c r="H77" s="36"/>
      <c r="I77" s="69"/>
      <c r="J77" s="36"/>
      <c r="K77" s="36"/>
      <c r="L77" s="36"/>
      <c r="M77" s="62"/>
      <c r="N77" s="62"/>
      <c r="O77" s="62"/>
      <c r="P77" s="62"/>
      <c r="Q77" s="36"/>
      <c r="R77" s="69"/>
      <c r="S77" s="69"/>
      <c r="T77" s="69"/>
      <c r="U77" s="36"/>
      <c r="V77" s="72"/>
      <c r="W77" s="71"/>
      <c r="X77" s="62"/>
      <c r="Y77" s="62"/>
      <c r="Z77" s="62"/>
      <c r="AA77" s="62"/>
      <c r="AB77" s="62"/>
      <c r="AC77" s="69"/>
      <c r="AD77" s="62"/>
      <c r="AE77" s="73"/>
      <c r="AF77" s="40"/>
      <c r="AG77" s="41"/>
      <c r="AH77" s="71"/>
      <c r="AI77" s="62"/>
      <c r="AJ77" s="70"/>
      <c r="AK77" s="40"/>
      <c r="AL77" s="36"/>
      <c r="AM77" s="41"/>
      <c r="AN77" s="74"/>
      <c r="AO77" s="88"/>
      <c r="AP77" s="36"/>
      <c r="AQ77" s="36"/>
      <c r="AR77" s="36"/>
      <c r="AS77" s="36"/>
      <c r="AT77" s="36"/>
      <c r="AU77" s="36"/>
      <c r="AV77" s="36"/>
      <c r="AW77" s="36"/>
      <c r="AX77" s="89"/>
      <c r="AY77" s="35"/>
    </row>
    <row r="78" spans="1:51" ht="30" hidden="1" customHeight="1" thickBot="1" x14ac:dyDescent="0.45">
      <c r="A78" s="86"/>
      <c r="B78" s="87"/>
      <c r="C78" s="62"/>
      <c r="D78" s="69"/>
      <c r="E78" s="62"/>
      <c r="F78" s="62"/>
      <c r="G78" s="62"/>
      <c r="H78" s="36"/>
      <c r="I78" s="69"/>
      <c r="J78" s="36"/>
      <c r="K78" s="36"/>
      <c r="L78" s="36"/>
      <c r="M78" s="62"/>
      <c r="N78" s="62"/>
      <c r="O78" s="62"/>
      <c r="P78" s="62"/>
      <c r="Q78" s="36"/>
      <c r="R78" s="69"/>
      <c r="S78" s="69"/>
      <c r="T78" s="69"/>
      <c r="U78" s="36"/>
      <c r="V78" s="72"/>
      <c r="W78" s="71"/>
      <c r="X78" s="62"/>
      <c r="Y78" s="62"/>
      <c r="Z78" s="62"/>
      <c r="AA78" s="62"/>
      <c r="AB78" s="62"/>
      <c r="AC78" s="69"/>
      <c r="AD78" s="62"/>
      <c r="AE78" s="73"/>
      <c r="AF78" s="40"/>
      <c r="AG78" s="41"/>
      <c r="AH78" s="71"/>
      <c r="AI78" s="62"/>
      <c r="AJ78" s="70"/>
      <c r="AK78" s="40"/>
      <c r="AL78" s="36"/>
      <c r="AM78" s="41"/>
      <c r="AN78" s="74"/>
      <c r="AO78" s="88"/>
      <c r="AP78" s="36"/>
      <c r="AQ78" s="36"/>
      <c r="AR78" s="36"/>
      <c r="AS78" s="36"/>
      <c r="AT78" s="36"/>
      <c r="AU78" s="36"/>
      <c r="AV78" s="36"/>
      <c r="AW78" s="36"/>
      <c r="AX78" s="89"/>
      <c r="AY78" s="35"/>
    </row>
    <row r="79" spans="1:51" ht="30" hidden="1" customHeight="1" thickBot="1" x14ac:dyDescent="0.45">
      <c r="A79" s="86"/>
      <c r="B79" s="87"/>
      <c r="C79" s="62"/>
      <c r="D79" s="69"/>
      <c r="E79" s="62"/>
      <c r="F79" s="62"/>
      <c r="G79" s="62"/>
      <c r="H79" s="36"/>
      <c r="I79" s="69"/>
      <c r="J79" s="36"/>
      <c r="K79" s="36"/>
      <c r="L79" s="36"/>
      <c r="M79" s="62"/>
      <c r="N79" s="62"/>
      <c r="O79" s="62"/>
      <c r="P79" s="62"/>
      <c r="Q79" s="36"/>
      <c r="R79" s="69"/>
      <c r="S79" s="69"/>
      <c r="T79" s="69"/>
      <c r="U79" s="36"/>
      <c r="V79" s="72"/>
      <c r="W79" s="71"/>
      <c r="X79" s="62"/>
      <c r="Y79" s="62"/>
      <c r="Z79" s="62"/>
      <c r="AA79" s="62"/>
      <c r="AB79" s="62"/>
      <c r="AC79" s="69"/>
      <c r="AD79" s="62"/>
      <c r="AE79" s="73"/>
      <c r="AF79" s="40"/>
      <c r="AG79" s="41"/>
      <c r="AH79" s="71"/>
      <c r="AI79" s="62"/>
      <c r="AJ79" s="70"/>
      <c r="AK79" s="40"/>
      <c r="AL79" s="36"/>
      <c r="AM79" s="41"/>
      <c r="AN79" s="74"/>
      <c r="AO79" s="88"/>
      <c r="AP79" s="36"/>
      <c r="AQ79" s="36"/>
      <c r="AR79" s="36"/>
      <c r="AS79" s="36"/>
      <c r="AT79" s="36"/>
      <c r="AU79" s="36"/>
      <c r="AV79" s="36"/>
      <c r="AW79" s="36"/>
      <c r="AX79" s="89"/>
      <c r="AY79" s="35"/>
    </row>
    <row r="80" spans="1:51" ht="30" hidden="1" customHeight="1" thickBot="1" x14ac:dyDescent="0.45">
      <c r="A80" s="86"/>
      <c r="B80" s="87"/>
      <c r="C80" s="62"/>
      <c r="D80" s="69"/>
      <c r="E80" s="62"/>
      <c r="F80" s="62"/>
      <c r="G80" s="62"/>
      <c r="H80" s="36"/>
      <c r="I80" s="69"/>
      <c r="J80" s="36"/>
      <c r="K80" s="36"/>
      <c r="L80" s="36"/>
      <c r="M80" s="62"/>
      <c r="N80" s="62"/>
      <c r="O80" s="62"/>
      <c r="P80" s="62"/>
      <c r="Q80" s="36"/>
      <c r="R80" s="69"/>
      <c r="S80" s="69"/>
      <c r="T80" s="69"/>
      <c r="U80" s="36"/>
      <c r="V80" s="72"/>
      <c r="W80" s="71"/>
      <c r="X80" s="62"/>
      <c r="Y80" s="62"/>
      <c r="Z80" s="62"/>
      <c r="AA80" s="62"/>
      <c r="AB80" s="62"/>
      <c r="AC80" s="69"/>
      <c r="AD80" s="62"/>
      <c r="AE80" s="73"/>
      <c r="AF80" s="40"/>
      <c r="AG80" s="41"/>
      <c r="AH80" s="71"/>
      <c r="AI80" s="62"/>
      <c r="AJ80" s="70"/>
      <c r="AK80" s="40"/>
      <c r="AL80" s="36"/>
      <c r="AM80" s="41"/>
      <c r="AN80" s="74"/>
      <c r="AO80" s="88"/>
      <c r="AP80" s="36"/>
      <c r="AQ80" s="36"/>
      <c r="AR80" s="36"/>
      <c r="AS80" s="36"/>
      <c r="AT80" s="36"/>
      <c r="AU80" s="36"/>
      <c r="AV80" s="36"/>
      <c r="AW80" s="36"/>
      <c r="AX80" s="89"/>
      <c r="AY80" s="35"/>
    </row>
    <row r="81" spans="1:51" ht="30" hidden="1" customHeight="1" thickBot="1" x14ac:dyDescent="0.45">
      <c r="A81" s="86"/>
      <c r="B81" s="87"/>
      <c r="C81" s="62"/>
      <c r="D81" s="69"/>
      <c r="E81" s="62"/>
      <c r="F81" s="62"/>
      <c r="G81" s="62"/>
      <c r="H81" s="36"/>
      <c r="I81" s="69"/>
      <c r="J81" s="36"/>
      <c r="K81" s="36"/>
      <c r="L81" s="36"/>
      <c r="M81" s="62"/>
      <c r="N81" s="62"/>
      <c r="O81" s="62"/>
      <c r="P81" s="62"/>
      <c r="Q81" s="36"/>
      <c r="R81" s="69"/>
      <c r="S81" s="69"/>
      <c r="T81" s="69"/>
      <c r="U81" s="36"/>
      <c r="V81" s="72"/>
      <c r="W81" s="71"/>
      <c r="X81" s="62"/>
      <c r="Y81" s="62"/>
      <c r="Z81" s="62"/>
      <c r="AA81" s="62"/>
      <c r="AB81" s="62"/>
      <c r="AC81" s="69"/>
      <c r="AD81" s="62"/>
      <c r="AE81" s="73"/>
      <c r="AF81" s="40"/>
      <c r="AG81" s="41"/>
      <c r="AH81" s="71"/>
      <c r="AI81" s="62"/>
      <c r="AJ81" s="70"/>
      <c r="AK81" s="40"/>
      <c r="AL81" s="36"/>
      <c r="AM81" s="41"/>
      <c r="AN81" s="74"/>
      <c r="AO81" s="88"/>
      <c r="AP81" s="36"/>
      <c r="AQ81" s="36"/>
      <c r="AR81" s="36"/>
      <c r="AS81" s="36"/>
      <c r="AT81" s="36"/>
      <c r="AU81" s="36"/>
      <c r="AV81" s="36"/>
      <c r="AW81" s="36"/>
      <c r="AX81" s="89"/>
      <c r="AY81" s="35"/>
    </row>
    <row r="82" spans="1:51" ht="30" hidden="1" customHeight="1" thickBot="1" x14ac:dyDescent="0.45">
      <c r="A82" s="86"/>
      <c r="B82" s="87"/>
      <c r="C82" s="62"/>
      <c r="D82" s="69"/>
      <c r="E82" s="62"/>
      <c r="F82" s="62"/>
      <c r="G82" s="62"/>
      <c r="H82" s="36"/>
      <c r="I82" s="69"/>
      <c r="J82" s="36"/>
      <c r="K82" s="36"/>
      <c r="L82" s="36"/>
      <c r="M82" s="62"/>
      <c r="N82" s="62"/>
      <c r="O82" s="62"/>
      <c r="P82" s="62"/>
      <c r="Q82" s="36"/>
      <c r="R82" s="69"/>
      <c r="S82" s="69"/>
      <c r="T82" s="69"/>
      <c r="U82" s="36"/>
      <c r="V82" s="72"/>
      <c r="W82" s="71"/>
      <c r="X82" s="62"/>
      <c r="Y82" s="62"/>
      <c r="Z82" s="62"/>
      <c r="AA82" s="62"/>
      <c r="AB82" s="62"/>
      <c r="AC82" s="69"/>
      <c r="AD82" s="62"/>
      <c r="AE82" s="73"/>
      <c r="AF82" s="40"/>
      <c r="AG82" s="41"/>
      <c r="AH82" s="71"/>
      <c r="AI82" s="62"/>
      <c r="AJ82" s="70"/>
      <c r="AK82" s="40"/>
      <c r="AL82" s="36"/>
      <c r="AM82" s="41"/>
      <c r="AN82" s="74"/>
      <c r="AO82" s="88"/>
      <c r="AP82" s="36"/>
      <c r="AQ82" s="36"/>
      <c r="AR82" s="36"/>
      <c r="AS82" s="36"/>
      <c r="AT82" s="36"/>
      <c r="AU82" s="36"/>
      <c r="AV82" s="36"/>
      <c r="AW82" s="36"/>
      <c r="AX82" s="89"/>
      <c r="AY82" s="35"/>
    </row>
    <row r="83" spans="1:51" ht="30" hidden="1" customHeight="1" thickBot="1" x14ac:dyDescent="0.45">
      <c r="A83" s="86"/>
      <c r="B83" s="87"/>
      <c r="C83" s="62"/>
      <c r="D83" s="69"/>
      <c r="E83" s="62"/>
      <c r="F83" s="62"/>
      <c r="G83" s="62"/>
      <c r="H83" s="36"/>
      <c r="I83" s="69"/>
      <c r="J83" s="36"/>
      <c r="K83" s="36"/>
      <c r="L83" s="36"/>
      <c r="M83" s="62"/>
      <c r="N83" s="62"/>
      <c r="O83" s="62"/>
      <c r="P83" s="62"/>
      <c r="Q83" s="36"/>
      <c r="R83" s="69"/>
      <c r="S83" s="69"/>
      <c r="T83" s="69"/>
      <c r="U83" s="36"/>
      <c r="V83" s="72"/>
      <c r="W83" s="71"/>
      <c r="X83" s="62"/>
      <c r="Y83" s="62"/>
      <c r="Z83" s="62"/>
      <c r="AA83" s="62"/>
      <c r="AB83" s="62"/>
      <c r="AC83" s="69"/>
      <c r="AD83" s="62"/>
      <c r="AE83" s="73"/>
      <c r="AF83" s="40"/>
      <c r="AG83" s="41"/>
      <c r="AH83" s="71"/>
      <c r="AI83" s="62"/>
      <c r="AJ83" s="70"/>
      <c r="AK83" s="40"/>
      <c r="AL83" s="36"/>
      <c r="AM83" s="41"/>
      <c r="AN83" s="74"/>
      <c r="AO83" s="88"/>
      <c r="AP83" s="36"/>
      <c r="AQ83" s="36"/>
      <c r="AR83" s="36"/>
      <c r="AS83" s="36"/>
      <c r="AT83" s="36"/>
      <c r="AU83" s="36"/>
      <c r="AV83" s="36"/>
      <c r="AW83" s="36"/>
      <c r="AX83" s="89"/>
      <c r="AY83" s="35"/>
    </row>
    <row r="84" spans="1:51" ht="30" hidden="1" customHeight="1" thickBot="1" x14ac:dyDescent="0.45">
      <c r="A84" s="86"/>
      <c r="B84" s="87"/>
      <c r="C84" s="62"/>
      <c r="D84" s="69"/>
      <c r="E84" s="62"/>
      <c r="F84" s="62"/>
      <c r="G84" s="62"/>
      <c r="H84" s="36"/>
      <c r="I84" s="69"/>
      <c r="J84" s="36"/>
      <c r="K84" s="36"/>
      <c r="L84" s="36"/>
      <c r="M84" s="62"/>
      <c r="N84" s="62"/>
      <c r="O84" s="62"/>
      <c r="P84" s="62"/>
      <c r="Q84" s="36"/>
      <c r="R84" s="69"/>
      <c r="S84" s="69"/>
      <c r="T84" s="69"/>
      <c r="U84" s="36"/>
      <c r="V84" s="72"/>
      <c r="W84" s="71"/>
      <c r="X84" s="62"/>
      <c r="Y84" s="62"/>
      <c r="Z84" s="62"/>
      <c r="AA84" s="62"/>
      <c r="AB84" s="62"/>
      <c r="AC84" s="69"/>
      <c r="AD84" s="62"/>
      <c r="AE84" s="73"/>
      <c r="AF84" s="40"/>
      <c r="AG84" s="41"/>
      <c r="AH84" s="71"/>
      <c r="AI84" s="62"/>
      <c r="AJ84" s="70"/>
      <c r="AK84" s="40"/>
      <c r="AL84" s="36"/>
      <c r="AM84" s="41"/>
      <c r="AN84" s="74"/>
      <c r="AO84" s="88"/>
      <c r="AP84" s="36"/>
      <c r="AQ84" s="36"/>
      <c r="AR84" s="36"/>
      <c r="AS84" s="36"/>
      <c r="AT84" s="36"/>
      <c r="AU84" s="36"/>
      <c r="AV84" s="36"/>
      <c r="AW84" s="36"/>
      <c r="AX84" s="89"/>
      <c r="AY84" s="35"/>
    </row>
    <row r="85" spans="1:51" ht="30" hidden="1" customHeight="1" thickBot="1" x14ac:dyDescent="0.45">
      <c r="A85" s="86"/>
      <c r="B85" s="87"/>
      <c r="C85" s="62"/>
      <c r="D85" s="69"/>
      <c r="E85" s="62"/>
      <c r="F85" s="62"/>
      <c r="G85" s="62"/>
      <c r="H85" s="36"/>
      <c r="I85" s="69"/>
      <c r="J85" s="36"/>
      <c r="K85" s="36"/>
      <c r="L85" s="36"/>
      <c r="M85" s="62"/>
      <c r="N85" s="62"/>
      <c r="O85" s="62"/>
      <c r="P85" s="62"/>
      <c r="Q85" s="36"/>
      <c r="R85" s="69"/>
      <c r="S85" s="69"/>
      <c r="T85" s="69"/>
      <c r="U85" s="36"/>
      <c r="V85" s="72"/>
      <c r="W85" s="71"/>
      <c r="X85" s="62"/>
      <c r="Y85" s="62"/>
      <c r="Z85" s="62"/>
      <c r="AA85" s="62"/>
      <c r="AB85" s="62"/>
      <c r="AC85" s="69"/>
      <c r="AD85" s="62"/>
      <c r="AE85" s="73"/>
      <c r="AF85" s="40"/>
      <c r="AG85" s="41"/>
      <c r="AH85" s="71"/>
      <c r="AI85" s="62"/>
      <c r="AJ85" s="70"/>
      <c r="AK85" s="40"/>
      <c r="AL85" s="36"/>
      <c r="AM85" s="41"/>
      <c r="AN85" s="74"/>
      <c r="AO85" s="88"/>
      <c r="AP85" s="36"/>
      <c r="AQ85" s="36"/>
      <c r="AR85" s="36"/>
      <c r="AS85" s="36"/>
      <c r="AT85" s="36"/>
      <c r="AU85" s="36"/>
      <c r="AV85" s="36"/>
      <c r="AW85" s="36"/>
      <c r="AX85" s="89"/>
      <c r="AY85" s="35"/>
    </row>
    <row r="86" spans="1:51" ht="30" hidden="1" customHeight="1" thickBot="1" x14ac:dyDescent="0.45">
      <c r="A86" s="86"/>
      <c r="B86" s="87"/>
      <c r="C86" s="62"/>
      <c r="D86" s="69"/>
      <c r="E86" s="62"/>
      <c r="F86" s="62"/>
      <c r="G86" s="62"/>
      <c r="H86" s="36"/>
      <c r="I86" s="69"/>
      <c r="J86" s="36"/>
      <c r="K86" s="36"/>
      <c r="L86" s="36"/>
      <c r="M86" s="62"/>
      <c r="N86" s="62"/>
      <c r="O86" s="62"/>
      <c r="P86" s="62"/>
      <c r="Q86" s="36"/>
      <c r="R86" s="69"/>
      <c r="S86" s="69"/>
      <c r="T86" s="69"/>
      <c r="U86" s="36"/>
      <c r="V86" s="72"/>
      <c r="W86" s="71"/>
      <c r="X86" s="62"/>
      <c r="Y86" s="62"/>
      <c r="Z86" s="62"/>
      <c r="AA86" s="62"/>
      <c r="AB86" s="62"/>
      <c r="AC86" s="69"/>
      <c r="AD86" s="62"/>
      <c r="AE86" s="73"/>
      <c r="AF86" s="40"/>
      <c r="AG86" s="41"/>
      <c r="AH86" s="71"/>
      <c r="AI86" s="62"/>
      <c r="AJ86" s="70"/>
      <c r="AK86" s="40"/>
      <c r="AL86" s="36"/>
      <c r="AM86" s="41"/>
      <c r="AN86" s="74"/>
      <c r="AO86" s="88"/>
      <c r="AP86" s="36"/>
      <c r="AQ86" s="36"/>
      <c r="AR86" s="36"/>
      <c r="AS86" s="36"/>
      <c r="AT86" s="36"/>
      <c r="AU86" s="36"/>
      <c r="AV86" s="36"/>
      <c r="AW86" s="36"/>
      <c r="AX86" s="89"/>
      <c r="AY86" s="35"/>
    </row>
    <row r="87" spans="1:51" ht="30" hidden="1" customHeight="1" thickBot="1" x14ac:dyDescent="0.45">
      <c r="A87" s="86"/>
      <c r="B87" s="87"/>
      <c r="C87" s="62"/>
      <c r="D87" s="69"/>
      <c r="E87" s="62"/>
      <c r="F87" s="62"/>
      <c r="G87" s="62"/>
      <c r="H87" s="36"/>
      <c r="I87" s="69"/>
      <c r="J87" s="36"/>
      <c r="K87" s="36"/>
      <c r="L87" s="36"/>
      <c r="M87" s="62"/>
      <c r="N87" s="62"/>
      <c r="O87" s="62"/>
      <c r="P87" s="62"/>
      <c r="Q87" s="36"/>
      <c r="R87" s="69"/>
      <c r="S87" s="69"/>
      <c r="T87" s="69"/>
      <c r="U87" s="36"/>
      <c r="V87" s="72"/>
      <c r="W87" s="71"/>
      <c r="X87" s="62"/>
      <c r="Y87" s="62"/>
      <c r="Z87" s="62"/>
      <c r="AA87" s="62"/>
      <c r="AB87" s="62"/>
      <c r="AC87" s="69"/>
      <c r="AD87" s="62"/>
      <c r="AE87" s="73"/>
      <c r="AF87" s="40"/>
      <c r="AG87" s="41"/>
      <c r="AH87" s="71"/>
      <c r="AI87" s="62"/>
      <c r="AJ87" s="70"/>
      <c r="AK87" s="40"/>
      <c r="AL87" s="36"/>
      <c r="AM87" s="41"/>
      <c r="AN87" s="74"/>
      <c r="AO87" s="88"/>
      <c r="AP87" s="36"/>
      <c r="AQ87" s="36"/>
      <c r="AR87" s="36"/>
      <c r="AS87" s="36"/>
      <c r="AT87" s="36"/>
      <c r="AU87" s="36"/>
      <c r="AV87" s="36"/>
      <c r="AW87" s="36"/>
      <c r="AX87" s="89"/>
      <c r="AY87" s="35"/>
    </row>
    <row r="88" spans="1:51" ht="30" hidden="1" customHeight="1" thickBot="1" x14ac:dyDescent="0.45">
      <c r="A88" s="86"/>
      <c r="B88" s="87"/>
      <c r="C88" s="62"/>
      <c r="D88" s="69"/>
      <c r="E88" s="62"/>
      <c r="F88" s="62"/>
      <c r="G88" s="62"/>
      <c r="H88" s="36"/>
      <c r="I88" s="69"/>
      <c r="J88" s="36"/>
      <c r="K88" s="36"/>
      <c r="L88" s="36"/>
      <c r="M88" s="62"/>
      <c r="N88" s="62"/>
      <c r="O88" s="62"/>
      <c r="P88" s="62"/>
      <c r="Q88" s="36"/>
      <c r="R88" s="69"/>
      <c r="S88" s="69"/>
      <c r="T88" s="69"/>
      <c r="U88" s="36"/>
      <c r="V88" s="72"/>
      <c r="W88" s="71"/>
      <c r="X88" s="62"/>
      <c r="Y88" s="62"/>
      <c r="Z88" s="62"/>
      <c r="AA88" s="62"/>
      <c r="AB88" s="62"/>
      <c r="AC88" s="69"/>
      <c r="AD88" s="62"/>
      <c r="AE88" s="73"/>
      <c r="AF88" s="40"/>
      <c r="AG88" s="41"/>
      <c r="AH88" s="71"/>
      <c r="AI88" s="62"/>
      <c r="AJ88" s="70"/>
      <c r="AK88" s="40"/>
      <c r="AL88" s="36"/>
      <c r="AM88" s="41"/>
      <c r="AN88" s="74"/>
      <c r="AO88" s="88"/>
      <c r="AP88" s="36"/>
      <c r="AQ88" s="36"/>
      <c r="AR88" s="36"/>
      <c r="AS88" s="36"/>
      <c r="AT88" s="36"/>
      <c r="AU88" s="36"/>
      <c r="AV88" s="36"/>
      <c r="AW88" s="36"/>
      <c r="AX88" s="89"/>
      <c r="AY88" s="35"/>
    </row>
    <row r="89" spans="1:51" ht="30" hidden="1" customHeight="1" thickBot="1" x14ac:dyDescent="0.45">
      <c r="A89" s="86"/>
      <c r="B89" s="87"/>
      <c r="C89" s="62"/>
      <c r="D89" s="69"/>
      <c r="E89" s="62"/>
      <c r="F89" s="62"/>
      <c r="G89" s="62"/>
      <c r="H89" s="36"/>
      <c r="I89" s="69"/>
      <c r="J89" s="36"/>
      <c r="K89" s="36"/>
      <c r="L89" s="36"/>
      <c r="M89" s="62"/>
      <c r="N89" s="62"/>
      <c r="O89" s="62"/>
      <c r="P89" s="62"/>
      <c r="Q89" s="36"/>
      <c r="R89" s="69"/>
      <c r="S89" s="69"/>
      <c r="T89" s="69"/>
      <c r="U89" s="36"/>
      <c r="V89" s="72"/>
      <c r="W89" s="71"/>
      <c r="X89" s="62"/>
      <c r="Y89" s="62"/>
      <c r="Z89" s="62"/>
      <c r="AA89" s="62"/>
      <c r="AB89" s="62"/>
      <c r="AC89" s="69"/>
      <c r="AD89" s="62"/>
      <c r="AE89" s="73"/>
      <c r="AF89" s="40"/>
      <c r="AG89" s="41"/>
      <c r="AH89" s="71"/>
      <c r="AI89" s="62"/>
      <c r="AJ89" s="70"/>
      <c r="AK89" s="40"/>
      <c r="AL89" s="36"/>
      <c r="AM89" s="41"/>
      <c r="AN89" s="74"/>
      <c r="AO89" s="88"/>
      <c r="AP89" s="36"/>
      <c r="AQ89" s="36"/>
      <c r="AR89" s="36"/>
      <c r="AS89" s="36"/>
      <c r="AT89" s="36"/>
      <c r="AU89" s="36"/>
      <c r="AV89" s="36"/>
      <c r="AW89" s="36"/>
      <c r="AX89" s="89"/>
      <c r="AY89" s="35"/>
    </row>
    <row r="90" spans="1:51" ht="30" hidden="1" customHeight="1" thickBot="1" x14ac:dyDescent="0.45">
      <c r="A90" s="86"/>
      <c r="B90" s="87"/>
      <c r="C90" s="62"/>
      <c r="D90" s="69"/>
      <c r="E90" s="62"/>
      <c r="F90" s="62"/>
      <c r="G90" s="62"/>
      <c r="H90" s="36"/>
      <c r="I90" s="69"/>
      <c r="J90" s="36"/>
      <c r="K90" s="36"/>
      <c r="L90" s="36"/>
      <c r="M90" s="62"/>
      <c r="N90" s="62"/>
      <c r="O90" s="62"/>
      <c r="P90" s="62"/>
      <c r="Q90" s="36"/>
      <c r="R90" s="69"/>
      <c r="S90" s="69"/>
      <c r="T90" s="69"/>
      <c r="U90" s="36"/>
      <c r="V90" s="72"/>
      <c r="W90" s="71"/>
      <c r="X90" s="62"/>
      <c r="Y90" s="62"/>
      <c r="Z90" s="62"/>
      <c r="AA90" s="62"/>
      <c r="AB90" s="62"/>
      <c r="AC90" s="69"/>
      <c r="AD90" s="62"/>
      <c r="AE90" s="73"/>
      <c r="AF90" s="40"/>
      <c r="AG90" s="41"/>
      <c r="AH90" s="71"/>
      <c r="AI90" s="62"/>
      <c r="AJ90" s="70"/>
      <c r="AK90" s="40"/>
      <c r="AL90" s="36"/>
      <c r="AM90" s="41"/>
      <c r="AN90" s="74"/>
      <c r="AO90" s="88"/>
      <c r="AP90" s="36"/>
      <c r="AQ90" s="36"/>
      <c r="AR90" s="36"/>
      <c r="AS90" s="36"/>
      <c r="AT90" s="36"/>
      <c r="AU90" s="36"/>
      <c r="AV90" s="36"/>
      <c r="AW90" s="36"/>
      <c r="AX90" s="89"/>
      <c r="AY90" s="35"/>
    </row>
    <row r="91" spans="1:51" ht="30" hidden="1" customHeight="1" thickBot="1" x14ac:dyDescent="0.45">
      <c r="A91" s="86"/>
      <c r="B91" s="87"/>
      <c r="C91" s="62"/>
      <c r="D91" s="69"/>
      <c r="E91" s="62"/>
      <c r="F91" s="62"/>
      <c r="G91" s="62"/>
      <c r="H91" s="36"/>
      <c r="I91" s="69"/>
      <c r="J91" s="36"/>
      <c r="K91" s="36"/>
      <c r="L91" s="36"/>
      <c r="M91" s="62"/>
      <c r="N91" s="62"/>
      <c r="O91" s="62"/>
      <c r="P91" s="62"/>
      <c r="Q91" s="36"/>
      <c r="R91" s="69"/>
      <c r="S91" s="69"/>
      <c r="T91" s="69"/>
      <c r="U91" s="36"/>
      <c r="V91" s="72"/>
      <c r="W91" s="71"/>
      <c r="X91" s="62"/>
      <c r="Y91" s="62"/>
      <c r="Z91" s="62"/>
      <c r="AA91" s="62"/>
      <c r="AB91" s="62"/>
      <c r="AC91" s="69"/>
      <c r="AD91" s="62"/>
      <c r="AE91" s="73"/>
      <c r="AF91" s="40"/>
      <c r="AG91" s="41"/>
      <c r="AH91" s="71"/>
      <c r="AI91" s="62"/>
      <c r="AJ91" s="70"/>
      <c r="AK91" s="40"/>
      <c r="AL91" s="36"/>
      <c r="AM91" s="41"/>
      <c r="AN91" s="74"/>
      <c r="AO91" s="88"/>
      <c r="AP91" s="36"/>
      <c r="AQ91" s="36"/>
      <c r="AR91" s="36"/>
      <c r="AS91" s="36"/>
      <c r="AT91" s="36"/>
      <c r="AU91" s="36"/>
      <c r="AV91" s="36"/>
      <c r="AW91" s="36"/>
      <c r="AX91" s="89"/>
      <c r="AY91" s="35"/>
    </row>
    <row r="92" spans="1:51" ht="30" hidden="1" customHeight="1" thickBot="1" x14ac:dyDescent="0.45">
      <c r="A92" s="86"/>
      <c r="B92" s="87"/>
      <c r="C92" s="62"/>
      <c r="D92" s="69"/>
      <c r="E92" s="62"/>
      <c r="F92" s="62"/>
      <c r="G92" s="62"/>
      <c r="H92" s="36"/>
      <c r="I92" s="69"/>
      <c r="J92" s="36"/>
      <c r="K92" s="36"/>
      <c r="L92" s="36"/>
      <c r="M92" s="62"/>
      <c r="N92" s="62"/>
      <c r="O92" s="62"/>
      <c r="P92" s="62"/>
      <c r="Q92" s="36"/>
      <c r="R92" s="69"/>
      <c r="S92" s="69"/>
      <c r="T92" s="69"/>
      <c r="U92" s="36"/>
      <c r="V92" s="72"/>
      <c r="W92" s="71"/>
      <c r="X92" s="62"/>
      <c r="Y92" s="62"/>
      <c r="Z92" s="62"/>
      <c r="AA92" s="62"/>
      <c r="AB92" s="62"/>
      <c r="AC92" s="69"/>
      <c r="AD92" s="62"/>
      <c r="AE92" s="73"/>
      <c r="AF92" s="40"/>
      <c r="AG92" s="41"/>
      <c r="AH92" s="71"/>
      <c r="AI92" s="62"/>
      <c r="AJ92" s="70"/>
      <c r="AK92" s="40"/>
      <c r="AL92" s="36"/>
      <c r="AM92" s="41"/>
      <c r="AN92" s="74"/>
      <c r="AO92" s="88"/>
      <c r="AP92" s="36"/>
      <c r="AQ92" s="36"/>
      <c r="AR92" s="36"/>
      <c r="AS92" s="36"/>
      <c r="AT92" s="36"/>
      <c r="AU92" s="36"/>
      <c r="AV92" s="36"/>
      <c r="AW92" s="36"/>
      <c r="AX92" s="89"/>
      <c r="AY92" s="35"/>
    </row>
    <row r="93" spans="1:51" ht="30" hidden="1" customHeight="1" thickBot="1" x14ac:dyDescent="0.45">
      <c r="A93" s="86"/>
      <c r="B93" s="87"/>
      <c r="C93" s="62"/>
      <c r="D93" s="69"/>
      <c r="E93" s="62"/>
      <c r="F93" s="62"/>
      <c r="G93" s="62"/>
      <c r="H93" s="36"/>
      <c r="I93" s="69"/>
      <c r="J93" s="36"/>
      <c r="K93" s="36"/>
      <c r="L93" s="36"/>
      <c r="M93" s="62"/>
      <c r="N93" s="62"/>
      <c r="O93" s="62"/>
      <c r="P93" s="62"/>
      <c r="Q93" s="36"/>
      <c r="R93" s="69"/>
      <c r="S93" s="69"/>
      <c r="T93" s="69"/>
      <c r="U93" s="36"/>
      <c r="V93" s="72"/>
      <c r="W93" s="71"/>
      <c r="X93" s="62"/>
      <c r="Y93" s="62"/>
      <c r="Z93" s="62"/>
      <c r="AA93" s="62"/>
      <c r="AB93" s="62"/>
      <c r="AC93" s="69"/>
      <c r="AD93" s="62"/>
      <c r="AE93" s="73"/>
      <c r="AF93" s="40"/>
      <c r="AG93" s="41"/>
      <c r="AH93" s="71"/>
      <c r="AI93" s="62"/>
      <c r="AJ93" s="70"/>
      <c r="AK93" s="40"/>
      <c r="AL93" s="36"/>
      <c r="AM93" s="41"/>
      <c r="AN93" s="74"/>
      <c r="AO93" s="88"/>
      <c r="AP93" s="36"/>
      <c r="AQ93" s="36"/>
      <c r="AR93" s="36"/>
      <c r="AS93" s="36"/>
      <c r="AT93" s="36"/>
      <c r="AU93" s="36"/>
      <c r="AV93" s="36"/>
      <c r="AW93" s="36"/>
      <c r="AX93" s="89"/>
      <c r="AY93" s="35"/>
    </row>
    <row r="94" spans="1:51" ht="30" hidden="1" customHeight="1" thickBot="1" x14ac:dyDescent="0.45">
      <c r="A94" s="86"/>
      <c r="B94" s="87"/>
      <c r="C94" s="62"/>
      <c r="D94" s="69"/>
      <c r="E94" s="62"/>
      <c r="F94" s="62"/>
      <c r="G94" s="62"/>
      <c r="H94" s="36"/>
      <c r="I94" s="69"/>
      <c r="J94" s="36"/>
      <c r="K94" s="36"/>
      <c r="L94" s="36"/>
      <c r="M94" s="62"/>
      <c r="N94" s="62"/>
      <c r="O94" s="62"/>
      <c r="P94" s="62"/>
      <c r="Q94" s="36"/>
      <c r="R94" s="69"/>
      <c r="S94" s="69"/>
      <c r="T94" s="69"/>
      <c r="U94" s="36"/>
      <c r="V94" s="72"/>
      <c r="W94" s="71"/>
      <c r="X94" s="62"/>
      <c r="Y94" s="62"/>
      <c r="Z94" s="62"/>
      <c r="AA94" s="62"/>
      <c r="AB94" s="62"/>
      <c r="AC94" s="69"/>
      <c r="AD94" s="62"/>
      <c r="AE94" s="73"/>
      <c r="AF94" s="40"/>
      <c r="AG94" s="41"/>
      <c r="AH94" s="71"/>
      <c r="AI94" s="62"/>
      <c r="AJ94" s="70"/>
      <c r="AK94" s="40"/>
      <c r="AL94" s="36"/>
      <c r="AM94" s="41"/>
      <c r="AN94" s="74"/>
      <c r="AO94" s="88"/>
      <c r="AP94" s="36"/>
      <c r="AQ94" s="36"/>
      <c r="AR94" s="36"/>
      <c r="AS94" s="36"/>
      <c r="AT94" s="36"/>
      <c r="AU94" s="36"/>
      <c r="AV94" s="36"/>
      <c r="AW94" s="36"/>
      <c r="AX94" s="89"/>
      <c r="AY94" s="35"/>
    </row>
    <row r="95" spans="1:51" ht="30" hidden="1" customHeight="1" thickBot="1" x14ac:dyDescent="0.45">
      <c r="A95" s="86"/>
      <c r="B95" s="87"/>
      <c r="C95" s="62"/>
      <c r="D95" s="69"/>
      <c r="E95" s="62"/>
      <c r="F95" s="62"/>
      <c r="G95" s="62"/>
      <c r="H95" s="36"/>
      <c r="I95" s="69"/>
      <c r="J95" s="36"/>
      <c r="K95" s="36"/>
      <c r="L95" s="36"/>
      <c r="M95" s="62"/>
      <c r="N95" s="62"/>
      <c r="O95" s="62"/>
      <c r="P95" s="62"/>
      <c r="Q95" s="36"/>
      <c r="R95" s="69"/>
      <c r="S95" s="69"/>
      <c r="T95" s="69"/>
      <c r="U95" s="36"/>
      <c r="V95" s="72"/>
      <c r="W95" s="71"/>
      <c r="X95" s="62"/>
      <c r="Y95" s="62"/>
      <c r="Z95" s="62"/>
      <c r="AA95" s="62"/>
      <c r="AB95" s="62"/>
      <c r="AC95" s="69"/>
      <c r="AD95" s="62"/>
      <c r="AE95" s="73"/>
      <c r="AF95" s="40"/>
      <c r="AG95" s="41"/>
      <c r="AH95" s="71"/>
      <c r="AI95" s="62"/>
      <c r="AJ95" s="70"/>
      <c r="AK95" s="40"/>
      <c r="AL95" s="36"/>
      <c r="AM95" s="41"/>
      <c r="AN95" s="74"/>
      <c r="AO95" s="88"/>
      <c r="AP95" s="36"/>
      <c r="AQ95" s="36"/>
      <c r="AR95" s="36"/>
      <c r="AS95" s="36"/>
      <c r="AT95" s="36"/>
      <c r="AU95" s="36"/>
      <c r="AV95" s="36"/>
      <c r="AW95" s="36"/>
      <c r="AX95" s="89"/>
      <c r="AY95" s="35"/>
    </row>
    <row r="96" spans="1:51" ht="30" hidden="1" customHeight="1" thickBot="1" x14ac:dyDescent="0.45">
      <c r="A96" s="86"/>
      <c r="B96" s="87"/>
      <c r="C96" s="62"/>
      <c r="D96" s="69"/>
      <c r="E96" s="62"/>
      <c r="F96" s="62"/>
      <c r="G96" s="62"/>
      <c r="H96" s="36"/>
      <c r="I96" s="69"/>
      <c r="J96" s="36"/>
      <c r="K96" s="36"/>
      <c r="L96" s="36"/>
      <c r="M96" s="62"/>
      <c r="N96" s="62"/>
      <c r="O96" s="62"/>
      <c r="P96" s="62"/>
      <c r="Q96" s="36"/>
      <c r="R96" s="69"/>
      <c r="S96" s="69"/>
      <c r="T96" s="69"/>
      <c r="U96" s="36"/>
      <c r="V96" s="72"/>
      <c r="W96" s="71"/>
      <c r="X96" s="62"/>
      <c r="Y96" s="62"/>
      <c r="Z96" s="62"/>
      <c r="AA96" s="62"/>
      <c r="AB96" s="62"/>
      <c r="AC96" s="69"/>
      <c r="AD96" s="62"/>
      <c r="AE96" s="73"/>
      <c r="AF96" s="40"/>
      <c r="AG96" s="41"/>
      <c r="AH96" s="71"/>
      <c r="AI96" s="62"/>
      <c r="AJ96" s="70"/>
      <c r="AK96" s="40"/>
      <c r="AL96" s="36"/>
      <c r="AM96" s="41"/>
      <c r="AN96" s="74"/>
      <c r="AO96" s="88"/>
      <c r="AP96" s="36"/>
      <c r="AQ96" s="36"/>
      <c r="AR96" s="36"/>
      <c r="AS96" s="36"/>
      <c r="AT96" s="36"/>
      <c r="AU96" s="36"/>
      <c r="AV96" s="36"/>
      <c r="AW96" s="36"/>
      <c r="AX96" s="89"/>
      <c r="AY96" s="35"/>
    </row>
    <row r="97" spans="1:51" ht="30" hidden="1" customHeight="1" thickBot="1" x14ac:dyDescent="0.45">
      <c r="A97" s="86"/>
      <c r="B97" s="87"/>
      <c r="C97" s="62"/>
      <c r="D97" s="69"/>
      <c r="E97" s="62"/>
      <c r="F97" s="62"/>
      <c r="G97" s="62"/>
      <c r="H97" s="36"/>
      <c r="I97" s="69"/>
      <c r="J97" s="36"/>
      <c r="K97" s="36"/>
      <c r="L97" s="36"/>
      <c r="M97" s="62"/>
      <c r="N97" s="62"/>
      <c r="O97" s="62"/>
      <c r="P97" s="62"/>
      <c r="Q97" s="36"/>
      <c r="R97" s="69"/>
      <c r="S97" s="69"/>
      <c r="T97" s="69"/>
      <c r="U97" s="36"/>
      <c r="V97" s="72"/>
      <c r="W97" s="71"/>
      <c r="X97" s="62"/>
      <c r="Y97" s="62"/>
      <c r="Z97" s="62"/>
      <c r="AA97" s="62"/>
      <c r="AB97" s="62"/>
      <c r="AC97" s="69"/>
      <c r="AD97" s="62"/>
      <c r="AE97" s="73"/>
      <c r="AF97" s="40"/>
      <c r="AG97" s="41"/>
      <c r="AH97" s="71"/>
      <c r="AI97" s="62"/>
      <c r="AJ97" s="70"/>
      <c r="AK97" s="40"/>
      <c r="AL97" s="36"/>
      <c r="AM97" s="41"/>
      <c r="AN97" s="74"/>
      <c r="AO97" s="88"/>
      <c r="AP97" s="36"/>
      <c r="AQ97" s="36"/>
      <c r="AR97" s="36"/>
      <c r="AS97" s="36"/>
      <c r="AT97" s="36"/>
      <c r="AU97" s="36"/>
      <c r="AV97" s="36"/>
      <c r="AW97" s="36"/>
      <c r="AX97" s="89"/>
      <c r="AY97" s="35"/>
    </row>
    <row r="98" spans="1:51" ht="30" hidden="1" customHeight="1" thickBot="1" x14ac:dyDescent="0.45">
      <c r="A98" s="86"/>
      <c r="B98" s="87"/>
      <c r="C98" s="62"/>
      <c r="D98" s="69"/>
      <c r="E98" s="62"/>
      <c r="F98" s="62"/>
      <c r="G98" s="62"/>
      <c r="H98" s="36"/>
      <c r="I98" s="69"/>
      <c r="J98" s="36"/>
      <c r="K98" s="36"/>
      <c r="L98" s="36"/>
      <c r="M98" s="62"/>
      <c r="N98" s="62"/>
      <c r="O98" s="62"/>
      <c r="P98" s="62"/>
      <c r="Q98" s="36"/>
      <c r="R98" s="69"/>
      <c r="S98" s="69"/>
      <c r="T98" s="69"/>
      <c r="U98" s="36"/>
      <c r="V98" s="72"/>
      <c r="W98" s="71"/>
      <c r="X98" s="62"/>
      <c r="Y98" s="62"/>
      <c r="Z98" s="62"/>
      <c r="AA98" s="62"/>
      <c r="AB98" s="62"/>
      <c r="AC98" s="69"/>
      <c r="AD98" s="62"/>
      <c r="AE98" s="73"/>
      <c r="AF98" s="40"/>
      <c r="AG98" s="41"/>
      <c r="AH98" s="71"/>
      <c r="AI98" s="62"/>
      <c r="AJ98" s="70"/>
      <c r="AK98" s="40"/>
      <c r="AL98" s="36"/>
      <c r="AM98" s="41"/>
      <c r="AN98" s="74"/>
      <c r="AO98" s="88"/>
      <c r="AP98" s="36"/>
      <c r="AQ98" s="36"/>
      <c r="AR98" s="36"/>
      <c r="AS98" s="36"/>
      <c r="AT98" s="36"/>
      <c r="AU98" s="36"/>
      <c r="AV98" s="36"/>
      <c r="AW98" s="36"/>
      <c r="AX98" s="89"/>
      <c r="AY98" s="35"/>
    </row>
    <row r="99" spans="1:51" ht="30" hidden="1" customHeight="1" thickBot="1" x14ac:dyDescent="0.45">
      <c r="A99" s="86"/>
      <c r="B99" s="87"/>
      <c r="C99" s="62"/>
      <c r="D99" s="69"/>
      <c r="E99" s="62"/>
      <c r="F99" s="62"/>
      <c r="G99" s="62"/>
      <c r="H99" s="36"/>
      <c r="I99" s="69"/>
      <c r="J99" s="36"/>
      <c r="K99" s="36"/>
      <c r="L99" s="36"/>
      <c r="M99" s="62"/>
      <c r="N99" s="62"/>
      <c r="O99" s="62"/>
      <c r="P99" s="62"/>
      <c r="Q99" s="36"/>
      <c r="R99" s="69"/>
      <c r="S99" s="69"/>
      <c r="T99" s="69"/>
      <c r="U99" s="36"/>
      <c r="V99" s="72"/>
      <c r="W99" s="71"/>
      <c r="X99" s="62"/>
      <c r="Y99" s="62"/>
      <c r="Z99" s="62"/>
      <c r="AA99" s="62"/>
      <c r="AB99" s="62"/>
      <c r="AC99" s="69"/>
      <c r="AD99" s="62"/>
      <c r="AE99" s="73"/>
      <c r="AF99" s="40"/>
      <c r="AG99" s="41"/>
      <c r="AH99" s="71"/>
      <c r="AI99" s="62"/>
      <c r="AJ99" s="70"/>
      <c r="AK99" s="40"/>
      <c r="AL99" s="36"/>
      <c r="AM99" s="41"/>
      <c r="AN99" s="74"/>
      <c r="AO99" s="88"/>
      <c r="AP99" s="36"/>
      <c r="AQ99" s="36"/>
      <c r="AR99" s="36"/>
      <c r="AS99" s="36"/>
      <c r="AT99" s="36"/>
      <c r="AU99" s="36"/>
      <c r="AV99" s="36"/>
      <c r="AW99" s="36"/>
      <c r="AX99" s="89"/>
      <c r="AY99" s="35"/>
    </row>
    <row r="100" spans="1:51" ht="30" hidden="1" customHeight="1" thickBot="1" x14ac:dyDescent="0.45">
      <c r="A100" s="86"/>
      <c r="B100" s="87"/>
      <c r="C100" s="62"/>
      <c r="D100" s="69"/>
      <c r="E100" s="62"/>
      <c r="F100" s="62"/>
      <c r="G100" s="62"/>
      <c r="H100" s="36"/>
      <c r="I100" s="69"/>
      <c r="J100" s="36"/>
      <c r="K100" s="36"/>
      <c r="L100" s="36"/>
      <c r="M100" s="62"/>
      <c r="N100" s="62"/>
      <c r="O100" s="62"/>
      <c r="P100" s="62"/>
      <c r="Q100" s="36"/>
      <c r="R100" s="69"/>
      <c r="S100" s="69"/>
      <c r="T100" s="69"/>
      <c r="U100" s="36"/>
      <c r="V100" s="72"/>
      <c r="W100" s="71"/>
      <c r="X100" s="62"/>
      <c r="Y100" s="62"/>
      <c r="Z100" s="62"/>
      <c r="AA100" s="62"/>
      <c r="AB100" s="62"/>
      <c r="AC100" s="69"/>
      <c r="AD100" s="62"/>
      <c r="AE100" s="73"/>
      <c r="AF100" s="40"/>
      <c r="AG100" s="41"/>
      <c r="AH100" s="71"/>
      <c r="AI100" s="62"/>
      <c r="AJ100" s="70"/>
      <c r="AK100" s="40"/>
      <c r="AL100" s="36"/>
      <c r="AM100" s="41"/>
      <c r="AN100" s="74"/>
      <c r="AO100" s="88"/>
      <c r="AP100" s="36"/>
      <c r="AQ100" s="36"/>
      <c r="AR100" s="36"/>
      <c r="AS100" s="36"/>
      <c r="AT100" s="36"/>
      <c r="AU100" s="36"/>
      <c r="AV100" s="36"/>
      <c r="AW100" s="36"/>
      <c r="AX100" s="89"/>
      <c r="AY100" s="35"/>
    </row>
    <row r="101" spans="1:51" ht="30" hidden="1" customHeight="1" thickBot="1" x14ac:dyDescent="0.45">
      <c r="A101" s="86"/>
      <c r="B101" s="87"/>
      <c r="C101" s="62"/>
      <c r="D101" s="69"/>
      <c r="E101" s="62"/>
      <c r="F101" s="62"/>
      <c r="G101" s="62"/>
      <c r="H101" s="36"/>
      <c r="I101" s="69"/>
      <c r="J101" s="36"/>
      <c r="K101" s="36"/>
      <c r="L101" s="36"/>
      <c r="M101" s="62"/>
      <c r="N101" s="62"/>
      <c r="O101" s="62"/>
      <c r="P101" s="62"/>
      <c r="Q101" s="36"/>
      <c r="R101" s="69"/>
      <c r="S101" s="69"/>
      <c r="T101" s="69"/>
      <c r="U101" s="36"/>
      <c r="V101" s="72"/>
      <c r="W101" s="71"/>
      <c r="X101" s="62"/>
      <c r="Y101" s="62"/>
      <c r="Z101" s="62"/>
      <c r="AA101" s="62"/>
      <c r="AB101" s="62"/>
      <c r="AC101" s="69"/>
      <c r="AD101" s="62"/>
      <c r="AE101" s="73"/>
      <c r="AF101" s="40"/>
      <c r="AG101" s="41"/>
      <c r="AH101" s="71"/>
      <c r="AI101" s="62"/>
      <c r="AJ101" s="70"/>
      <c r="AK101" s="40"/>
      <c r="AL101" s="36"/>
      <c r="AM101" s="41"/>
      <c r="AN101" s="74"/>
      <c r="AO101" s="88"/>
      <c r="AP101" s="36"/>
      <c r="AQ101" s="36"/>
      <c r="AR101" s="36"/>
      <c r="AS101" s="36"/>
      <c r="AT101" s="36"/>
      <c r="AU101" s="36"/>
      <c r="AV101" s="36"/>
      <c r="AW101" s="36"/>
      <c r="AX101" s="89"/>
      <c r="AY101" s="35"/>
    </row>
    <row r="102" spans="1:51" ht="30" hidden="1" customHeight="1" thickBot="1" x14ac:dyDescent="0.45">
      <c r="A102" s="86"/>
      <c r="B102" s="87"/>
      <c r="C102" s="62"/>
      <c r="D102" s="69"/>
      <c r="E102" s="62"/>
      <c r="F102" s="62"/>
      <c r="G102" s="62"/>
      <c r="H102" s="36"/>
      <c r="I102" s="69"/>
      <c r="J102" s="36"/>
      <c r="K102" s="36"/>
      <c r="L102" s="36"/>
      <c r="M102" s="62"/>
      <c r="N102" s="62"/>
      <c r="O102" s="62"/>
      <c r="P102" s="62"/>
      <c r="Q102" s="36"/>
      <c r="R102" s="69"/>
      <c r="S102" s="69"/>
      <c r="T102" s="69"/>
      <c r="U102" s="36"/>
      <c r="V102" s="72"/>
      <c r="W102" s="71"/>
      <c r="X102" s="62"/>
      <c r="Y102" s="62"/>
      <c r="Z102" s="62"/>
      <c r="AA102" s="62"/>
      <c r="AB102" s="62"/>
      <c r="AC102" s="69"/>
      <c r="AD102" s="62"/>
      <c r="AE102" s="73"/>
      <c r="AF102" s="40"/>
      <c r="AG102" s="41"/>
      <c r="AH102" s="71"/>
      <c r="AI102" s="62"/>
      <c r="AJ102" s="70"/>
      <c r="AK102" s="40"/>
      <c r="AL102" s="36"/>
      <c r="AM102" s="41"/>
      <c r="AN102" s="74"/>
      <c r="AO102" s="88"/>
      <c r="AP102" s="36"/>
      <c r="AQ102" s="36"/>
      <c r="AR102" s="36"/>
      <c r="AS102" s="36"/>
      <c r="AT102" s="36"/>
      <c r="AU102" s="36"/>
      <c r="AV102" s="36"/>
      <c r="AW102" s="36"/>
      <c r="AX102" s="89"/>
      <c r="AY102" s="35"/>
    </row>
    <row r="103" spans="1:51" ht="30" hidden="1" customHeight="1" thickBot="1" x14ac:dyDescent="0.45">
      <c r="A103" s="86"/>
      <c r="B103" s="87"/>
      <c r="C103" s="62"/>
      <c r="D103" s="69"/>
      <c r="E103" s="62"/>
      <c r="F103" s="62"/>
      <c r="G103" s="62"/>
      <c r="H103" s="36"/>
      <c r="I103" s="69"/>
      <c r="J103" s="36"/>
      <c r="K103" s="36"/>
      <c r="L103" s="36"/>
      <c r="M103" s="62"/>
      <c r="N103" s="62"/>
      <c r="O103" s="62"/>
      <c r="P103" s="62"/>
      <c r="Q103" s="36"/>
      <c r="R103" s="69"/>
      <c r="S103" s="69"/>
      <c r="T103" s="69"/>
      <c r="U103" s="36"/>
      <c r="V103" s="72"/>
      <c r="W103" s="71"/>
      <c r="X103" s="62"/>
      <c r="Y103" s="62"/>
      <c r="Z103" s="62"/>
      <c r="AA103" s="62"/>
      <c r="AB103" s="62"/>
      <c r="AC103" s="69"/>
      <c r="AD103" s="62"/>
      <c r="AE103" s="73"/>
      <c r="AF103" s="40"/>
      <c r="AG103" s="41"/>
      <c r="AH103" s="71"/>
      <c r="AI103" s="62"/>
      <c r="AJ103" s="70"/>
      <c r="AK103" s="40"/>
      <c r="AL103" s="36"/>
      <c r="AM103" s="41"/>
      <c r="AN103" s="74"/>
      <c r="AO103" s="88"/>
      <c r="AP103" s="36"/>
      <c r="AQ103" s="36"/>
      <c r="AR103" s="36"/>
      <c r="AS103" s="36"/>
      <c r="AT103" s="36"/>
      <c r="AU103" s="36"/>
      <c r="AV103" s="36"/>
      <c r="AW103" s="36"/>
      <c r="AX103" s="89"/>
      <c r="AY103" s="35"/>
    </row>
    <row r="104" spans="1:51" ht="30" hidden="1" customHeight="1" thickBot="1" x14ac:dyDescent="0.45">
      <c r="A104" s="86"/>
      <c r="B104" s="87"/>
      <c r="C104" s="62"/>
      <c r="D104" s="69"/>
      <c r="E104" s="62"/>
      <c r="F104" s="62"/>
      <c r="G104" s="62"/>
      <c r="H104" s="36"/>
      <c r="I104" s="69"/>
      <c r="J104" s="36"/>
      <c r="K104" s="36"/>
      <c r="L104" s="36"/>
      <c r="M104" s="62"/>
      <c r="N104" s="62"/>
      <c r="O104" s="62"/>
      <c r="P104" s="62"/>
      <c r="Q104" s="36"/>
      <c r="R104" s="69"/>
      <c r="S104" s="69"/>
      <c r="T104" s="69"/>
      <c r="U104" s="36"/>
      <c r="V104" s="72"/>
      <c r="W104" s="71"/>
      <c r="X104" s="62"/>
      <c r="Y104" s="62"/>
      <c r="Z104" s="62"/>
      <c r="AA104" s="62"/>
      <c r="AB104" s="62"/>
      <c r="AC104" s="69"/>
      <c r="AD104" s="62"/>
      <c r="AE104" s="73"/>
      <c r="AF104" s="40"/>
      <c r="AG104" s="41"/>
      <c r="AH104" s="71"/>
      <c r="AI104" s="62"/>
      <c r="AJ104" s="70"/>
      <c r="AK104" s="40"/>
      <c r="AL104" s="36"/>
      <c r="AM104" s="41"/>
      <c r="AN104" s="74"/>
      <c r="AO104" s="88"/>
      <c r="AP104" s="36"/>
      <c r="AQ104" s="36"/>
      <c r="AR104" s="36"/>
      <c r="AS104" s="36"/>
      <c r="AT104" s="36"/>
      <c r="AU104" s="36"/>
      <c r="AV104" s="36"/>
      <c r="AW104" s="36"/>
      <c r="AX104" s="89"/>
      <c r="AY104" s="35"/>
    </row>
    <row r="105" spans="1:51" ht="30" hidden="1" customHeight="1" thickBot="1" x14ac:dyDescent="0.45">
      <c r="A105" s="86"/>
      <c r="B105" s="87"/>
      <c r="C105" s="62"/>
      <c r="D105" s="69"/>
      <c r="E105" s="62"/>
      <c r="F105" s="62"/>
      <c r="G105" s="62"/>
      <c r="H105" s="36"/>
      <c r="I105" s="69"/>
      <c r="J105" s="36"/>
      <c r="K105" s="36"/>
      <c r="L105" s="36"/>
      <c r="M105" s="62"/>
      <c r="N105" s="62"/>
      <c r="O105" s="62"/>
      <c r="P105" s="62"/>
      <c r="Q105" s="36"/>
      <c r="R105" s="69"/>
      <c r="S105" s="69"/>
      <c r="T105" s="69"/>
      <c r="U105" s="36"/>
      <c r="V105" s="72"/>
      <c r="W105" s="71"/>
      <c r="X105" s="62"/>
      <c r="Y105" s="62"/>
      <c r="Z105" s="62"/>
      <c r="AA105" s="62"/>
      <c r="AB105" s="62"/>
      <c r="AC105" s="69"/>
      <c r="AD105" s="62"/>
      <c r="AE105" s="73"/>
      <c r="AF105" s="40"/>
      <c r="AG105" s="41"/>
      <c r="AH105" s="71"/>
      <c r="AI105" s="62"/>
      <c r="AJ105" s="70"/>
      <c r="AK105" s="40"/>
      <c r="AL105" s="36"/>
      <c r="AM105" s="41"/>
      <c r="AN105" s="74"/>
      <c r="AO105" s="88"/>
      <c r="AP105" s="36"/>
      <c r="AQ105" s="36"/>
      <c r="AR105" s="36"/>
      <c r="AS105" s="36"/>
      <c r="AT105" s="36"/>
      <c r="AU105" s="36"/>
      <c r="AV105" s="36"/>
      <c r="AW105" s="36"/>
      <c r="AX105" s="89"/>
      <c r="AY105" s="35"/>
    </row>
    <row r="106" spans="1:51" ht="30" hidden="1" customHeight="1" thickBot="1" x14ac:dyDescent="0.45">
      <c r="A106" s="86"/>
      <c r="B106" s="87"/>
      <c r="C106" s="62"/>
      <c r="D106" s="69"/>
      <c r="E106" s="62"/>
      <c r="F106" s="62"/>
      <c r="G106" s="62"/>
      <c r="H106" s="36"/>
      <c r="I106" s="69"/>
      <c r="J106" s="36"/>
      <c r="K106" s="36"/>
      <c r="L106" s="36"/>
      <c r="M106" s="62"/>
      <c r="N106" s="62"/>
      <c r="O106" s="62"/>
      <c r="P106" s="62"/>
      <c r="Q106" s="36"/>
      <c r="R106" s="69"/>
      <c r="S106" s="69"/>
      <c r="T106" s="69"/>
      <c r="U106" s="36"/>
      <c r="V106" s="72"/>
      <c r="W106" s="71"/>
      <c r="X106" s="62"/>
      <c r="Y106" s="62"/>
      <c r="Z106" s="62"/>
      <c r="AA106" s="62"/>
      <c r="AB106" s="62"/>
      <c r="AC106" s="69"/>
      <c r="AD106" s="62"/>
      <c r="AE106" s="73"/>
      <c r="AF106" s="40"/>
      <c r="AG106" s="41"/>
      <c r="AH106" s="71"/>
      <c r="AI106" s="62"/>
      <c r="AJ106" s="70"/>
      <c r="AK106" s="40"/>
      <c r="AL106" s="36"/>
      <c r="AM106" s="41"/>
      <c r="AN106" s="74"/>
      <c r="AO106" s="88"/>
      <c r="AP106" s="36"/>
      <c r="AQ106" s="36"/>
      <c r="AR106" s="36"/>
      <c r="AS106" s="36"/>
      <c r="AT106" s="36"/>
      <c r="AU106" s="36"/>
      <c r="AV106" s="36"/>
      <c r="AW106" s="36"/>
      <c r="AX106" s="89"/>
      <c r="AY106" s="35"/>
    </row>
    <row r="107" spans="1:51" ht="30" hidden="1" customHeight="1" thickBot="1" x14ac:dyDescent="0.45">
      <c r="A107" s="86"/>
      <c r="B107" s="87"/>
      <c r="C107" s="62"/>
      <c r="D107" s="69"/>
      <c r="E107" s="62"/>
      <c r="F107" s="62"/>
      <c r="G107" s="62"/>
      <c r="H107" s="36"/>
      <c r="I107" s="69"/>
      <c r="J107" s="36"/>
      <c r="K107" s="36"/>
      <c r="L107" s="36"/>
      <c r="M107" s="62"/>
      <c r="N107" s="62"/>
      <c r="O107" s="62"/>
      <c r="P107" s="62"/>
      <c r="Q107" s="36"/>
      <c r="R107" s="69"/>
      <c r="S107" s="69"/>
      <c r="T107" s="69"/>
      <c r="U107" s="36"/>
      <c r="V107" s="72"/>
      <c r="W107" s="71"/>
      <c r="X107" s="62"/>
      <c r="Y107" s="62"/>
      <c r="Z107" s="62"/>
      <c r="AA107" s="62"/>
      <c r="AB107" s="62"/>
      <c r="AC107" s="69"/>
      <c r="AD107" s="62"/>
      <c r="AE107" s="73"/>
      <c r="AF107" s="40"/>
      <c r="AG107" s="41"/>
      <c r="AH107" s="71"/>
      <c r="AI107" s="62"/>
      <c r="AJ107" s="70"/>
      <c r="AK107" s="40"/>
      <c r="AL107" s="36"/>
      <c r="AM107" s="41"/>
      <c r="AN107" s="74"/>
      <c r="AO107" s="88"/>
      <c r="AP107" s="36"/>
      <c r="AQ107" s="36"/>
      <c r="AR107" s="36"/>
      <c r="AS107" s="36"/>
      <c r="AT107" s="36"/>
      <c r="AU107" s="36"/>
      <c r="AV107" s="36"/>
      <c r="AW107" s="36"/>
      <c r="AX107" s="89"/>
      <c r="AY107" s="35"/>
    </row>
    <row r="108" spans="1:51" ht="30" hidden="1" customHeight="1" thickBot="1" x14ac:dyDescent="0.45">
      <c r="A108" s="86"/>
      <c r="B108" s="87"/>
      <c r="C108" s="62"/>
      <c r="D108" s="69"/>
      <c r="E108" s="62"/>
      <c r="F108" s="62"/>
      <c r="G108" s="62"/>
      <c r="H108" s="36"/>
      <c r="I108" s="69"/>
      <c r="J108" s="36"/>
      <c r="K108" s="36"/>
      <c r="L108" s="36"/>
      <c r="M108" s="62"/>
      <c r="N108" s="62"/>
      <c r="O108" s="62"/>
      <c r="P108" s="62"/>
      <c r="Q108" s="36"/>
      <c r="R108" s="69"/>
      <c r="S108" s="69"/>
      <c r="T108" s="69"/>
      <c r="U108" s="36"/>
      <c r="V108" s="72"/>
      <c r="W108" s="71"/>
      <c r="X108" s="62"/>
      <c r="Y108" s="62"/>
      <c r="Z108" s="62"/>
      <c r="AA108" s="62"/>
      <c r="AB108" s="62"/>
      <c r="AC108" s="69"/>
      <c r="AD108" s="62"/>
      <c r="AE108" s="73"/>
      <c r="AF108" s="40"/>
      <c r="AG108" s="41"/>
      <c r="AH108" s="71"/>
      <c r="AI108" s="62"/>
      <c r="AJ108" s="70"/>
      <c r="AK108" s="40"/>
      <c r="AL108" s="36"/>
      <c r="AM108" s="41"/>
      <c r="AN108" s="74"/>
      <c r="AO108" s="88"/>
      <c r="AP108" s="36"/>
      <c r="AQ108" s="36"/>
      <c r="AR108" s="36"/>
      <c r="AS108" s="36"/>
      <c r="AT108" s="36"/>
      <c r="AU108" s="36"/>
      <c r="AV108" s="36"/>
      <c r="AW108" s="36"/>
      <c r="AX108" s="89"/>
      <c r="AY108" s="35"/>
    </row>
    <row r="109" spans="1:51" ht="30" hidden="1" customHeight="1" thickBot="1" x14ac:dyDescent="0.45">
      <c r="A109" s="86"/>
      <c r="B109" s="87"/>
      <c r="C109" s="62"/>
      <c r="D109" s="69"/>
      <c r="E109" s="62"/>
      <c r="F109" s="62"/>
      <c r="G109" s="62"/>
      <c r="H109" s="36"/>
      <c r="I109" s="69"/>
      <c r="J109" s="36"/>
      <c r="K109" s="36"/>
      <c r="L109" s="36"/>
      <c r="M109" s="62"/>
      <c r="N109" s="62"/>
      <c r="O109" s="62"/>
      <c r="P109" s="62"/>
      <c r="Q109" s="36"/>
      <c r="R109" s="69"/>
      <c r="S109" s="69"/>
      <c r="T109" s="69"/>
      <c r="U109" s="36"/>
      <c r="V109" s="72"/>
      <c r="W109" s="71"/>
      <c r="X109" s="62"/>
      <c r="Y109" s="62"/>
      <c r="Z109" s="62"/>
      <c r="AA109" s="62"/>
      <c r="AB109" s="62"/>
      <c r="AC109" s="69"/>
      <c r="AD109" s="62"/>
      <c r="AE109" s="73"/>
      <c r="AF109" s="40"/>
      <c r="AG109" s="41"/>
      <c r="AH109" s="71"/>
      <c r="AI109" s="62"/>
      <c r="AJ109" s="70"/>
      <c r="AK109" s="40"/>
      <c r="AL109" s="36"/>
      <c r="AM109" s="41"/>
      <c r="AN109" s="74"/>
      <c r="AO109" s="88"/>
      <c r="AP109" s="36"/>
      <c r="AQ109" s="36"/>
      <c r="AR109" s="36"/>
      <c r="AS109" s="36"/>
      <c r="AT109" s="36"/>
      <c r="AU109" s="36"/>
      <c r="AV109" s="36"/>
      <c r="AW109" s="36"/>
      <c r="AX109" s="89"/>
      <c r="AY109" s="35"/>
    </row>
    <row r="110" spans="1:51" ht="30" hidden="1" customHeight="1" thickBot="1" x14ac:dyDescent="0.45">
      <c r="A110" s="86"/>
      <c r="B110" s="87"/>
      <c r="C110" s="62"/>
      <c r="D110" s="69"/>
      <c r="E110" s="62"/>
      <c r="F110" s="62"/>
      <c r="G110" s="62"/>
      <c r="H110" s="36"/>
      <c r="I110" s="69"/>
      <c r="J110" s="36"/>
      <c r="K110" s="36"/>
      <c r="L110" s="36"/>
      <c r="M110" s="62"/>
      <c r="N110" s="62"/>
      <c r="O110" s="62"/>
      <c r="P110" s="62"/>
      <c r="Q110" s="36"/>
      <c r="R110" s="69"/>
      <c r="S110" s="69"/>
      <c r="T110" s="69"/>
      <c r="U110" s="36"/>
      <c r="V110" s="72"/>
      <c r="W110" s="71"/>
      <c r="X110" s="62"/>
      <c r="Y110" s="62"/>
      <c r="Z110" s="62"/>
      <c r="AA110" s="62"/>
      <c r="AB110" s="62"/>
      <c r="AC110" s="69"/>
      <c r="AD110" s="62"/>
      <c r="AE110" s="73"/>
      <c r="AF110" s="40"/>
      <c r="AG110" s="41"/>
      <c r="AH110" s="71"/>
      <c r="AI110" s="62"/>
      <c r="AJ110" s="70"/>
      <c r="AK110" s="40"/>
      <c r="AL110" s="36"/>
      <c r="AM110" s="41"/>
      <c r="AN110" s="74"/>
      <c r="AO110" s="88"/>
      <c r="AP110" s="36"/>
      <c r="AQ110" s="36"/>
      <c r="AR110" s="36"/>
      <c r="AS110" s="36"/>
      <c r="AT110" s="36"/>
      <c r="AU110" s="36"/>
      <c r="AV110" s="36"/>
      <c r="AW110" s="36"/>
      <c r="AX110" s="89"/>
      <c r="AY110" s="35"/>
    </row>
    <row r="111" spans="1:51" ht="30" hidden="1" customHeight="1" thickBot="1" x14ac:dyDescent="0.45">
      <c r="A111" s="86"/>
      <c r="B111" s="87"/>
      <c r="C111" s="62"/>
      <c r="D111" s="69"/>
      <c r="E111" s="62"/>
      <c r="F111" s="62"/>
      <c r="G111" s="62"/>
      <c r="H111" s="36"/>
      <c r="I111" s="69"/>
      <c r="J111" s="36"/>
      <c r="K111" s="36"/>
      <c r="L111" s="36"/>
      <c r="M111" s="62"/>
      <c r="N111" s="62"/>
      <c r="O111" s="62"/>
      <c r="P111" s="62"/>
      <c r="Q111" s="36"/>
      <c r="R111" s="69"/>
      <c r="S111" s="69"/>
      <c r="T111" s="69"/>
      <c r="U111" s="36"/>
      <c r="V111" s="72"/>
      <c r="W111" s="71"/>
      <c r="X111" s="62"/>
      <c r="Y111" s="62"/>
      <c r="Z111" s="62"/>
      <c r="AA111" s="62"/>
      <c r="AB111" s="62"/>
      <c r="AC111" s="69"/>
      <c r="AD111" s="62"/>
      <c r="AE111" s="73"/>
      <c r="AF111" s="40"/>
      <c r="AG111" s="41"/>
      <c r="AH111" s="71"/>
      <c r="AI111" s="62"/>
      <c r="AJ111" s="70"/>
      <c r="AK111" s="40"/>
      <c r="AL111" s="36"/>
      <c r="AM111" s="41"/>
      <c r="AN111" s="74"/>
      <c r="AO111" s="88"/>
      <c r="AP111" s="36"/>
      <c r="AQ111" s="36"/>
      <c r="AR111" s="36"/>
      <c r="AS111" s="36"/>
      <c r="AT111" s="36"/>
      <c r="AU111" s="36"/>
      <c r="AV111" s="36"/>
      <c r="AW111" s="36"/>
      <c r="AX111" s="89"/>
      <c r="AY111" s="35"/>
    </row>
    <row r="112" spans="1:51" ht="30" hidden="1" customHeight="1" thickBot="1" x14ac:dyDescent="0.45">
      <c r="A112" s="86"/>
      <c r="B112" s="87"/>
      <c r="C112" s="62"/>
      <c r="D112" s="69"/>
      <c r="E112" s="62"/>
      <c r="F112" s="62"/>
      <c r="G112" s="62"/>
      <c r="H112" s="36"/>
      <c r="I112" s="69"/>
      <c r="J112" s="36"/>
      <c r="K112" s="36"/>
      <c r="L112" s="36"/>
      <c r="M112" s="62"/>
      <c r="N112" s="62"/>
      <c r="O112" s="62"/>
      <c r="P112" s="62"/>
      <c r="Q112" s="36"/>
      <c r="R112" s="69"/>
      <c r="S112" s="69"/>
      <c r="T112" s="69"/>
      <c r="U112" s="36"/>
      <c r="V112" s="72"/>
      <c r="W112" s="71"/>
      <c r="X112" s="62"/>
      <c r="Y112" s="62"/>
      <c r="Z112" s="62"/>
      <c r="AA112" s="62"/>
      <c r="AB112" s="62"/>
      <c r="AC112" s="69"/>
      <c r="AD112" s="62"/>
      <c r="AE112" s="73"/>
      <c r="AF112" s="40"/>
      <c r="AG112" s="41"/>
      <c r="AH112" s="71"/>
      <c r="AI112" s="62"/>
      <c r="AJ112" s="70"/>
      <c r="AK112" s="40"/>
      <c r="AL112" s="36"/>
      <c r="AM112" s="41"/>
      <c r="AN112" s="74"/>
      <c r="AO112" s="88"/>
      <c r="AP112" s="36"/>
      <c r="AQ112" s="36"/>
      <c r="AR112" s="36"/>
      <c r="AS112" s="36"/>
      <c r="AT112" s="36"/>
      <c r="AU112" s="36"/>
      <c r="AV112" s="36"/>
      <c r="AW112" s="36"/>
      <c r="AX112" s="89"/>
      <c r="AY112" s="35"/>
    </row>
    <row r="113" spans="1:51" ht="30" hidden="1" customHeight="1" thickBot="1" x14ac:dyDescent="0.45">
      <c r="A113" s="86"/>
      <c r="B113" s="87"/>
      <c r="C113" s="62"/>
      <c r="D113" s="69"/>
      <c r="E113" s="62"/>
      <c r="F113" s="62"/>
      <c r="G113" s="62"/>
      <c r="H113" s="36"/>
      <c r="I113" s="69"/>
      <c r="J113" s="36"/>
      <c r="K113" s="36"/>
      <c r="L113" s="36"/>
      <c r="M113" s="62"/>
      <c r="N113" s="62"/>
      <c r="O113" s="62"/>
      <c r="P113" s="62"/>
      <c r="Q113" s="36"/>
      <c r="R113" s="69"/>
      <c r="S113" s="69"/>
      <c r="T113" s="69"/>
      <c r="U113" s="36"/>
      <c r="V113" s="72"/>
      <c r="W113" s="71"/>
      <c r="X113" s="62"/>
      <c r="Y113" s="62"/>
      <c r="Z113" s="62"/>
      <c r="AA113" s="62"/>
      <c r="AB113" s="62"/>
      <c r="AC113" s="69"/>
      <c r="AD113" s="62"/>
      <c r="AE113" s="73"/>
      <c r="AF113" s="40"/>
      <c r="AG113" s="41"/>
      <c r="AH113" s="71"/>
      <c r="AI113" s="62"/>
      <c r="AJ113" s="70"/>
      <c r="AK113" s="40"/>
      <c r="AL113" s="36"/>
      <c r="AM113" s="41"/>
      <c r="AN113" s="74"/>
      <c r="AO113" s="88"/>
      <c r="AP113" s="36"/>
      <c r="AQ113" s="36"/>
      <c r="AR113" s="36"/>
      <c r="AS113" s="36"/>
      <c r="AT113" s="36"/>
      <c r="AU113" s="36"/>
      <c r="AV113" s="36"/>
      <c r="AW113" s="36"/>
      <c r="AX113" s="89"/>
      <c r="AY113" s="35"/>
    </row>
    <row r="114" spans="1:51" ht="30" hidden="1" customHeight="1" thickBot="1" x14ac:dyDescent="0.45">
      <c r="A114" s="86"/>
      <c r="B114" s="87"/>
      <c r="C114" s="62"/>
      <c r="D114" s="69"/>
      <c r="E114" s="62"/>
      <c r="F114" s="62"/>
      <c r="G114" s="62"/>
      <c r="H114" s="36"/>
      <c r="I114" s="69"/>
      <c r="J114" s="36"/>
      <c r="K114" s="36"/>
      <c r="L114" s="36"/>
      <c r="M114" s="62"/>
      <c r="N114" s="62"/>
      <c r="O114" s="62"/>
      <c r="P114" s="62"/>
      <c r="Q114" s="36"/>
      <c r="R114" s="69"/>
      <c r="S114" s="69"/>
      <c r="T114" s="69"/>
      <c r="U114" s="36"/>
      <c r="V114" s="72"/>
      <c r="W114" s="71"/>
      <c r="X114" s="62"/>
      <c r="Y114" s="62"/>
      <c r="Z114" s="62"/>
      <c r="AA114" s="62"/>
      <c r="AB114" s="62"/>
      <c r="AC114" s="69"/>
      <c r="AD114" s="62"/>
      <c r="AE114" s="73"/>
      <c r="AF114" s="40"/>
      <c r="AG114" s="41"/>
      <c r="AH114" s="71"/>
      <c r="AI114" s="62"/>
      <c r="AJ114" s="70"/>
      <c r="AK114" s="40"/>
      <c r="AL114" s="36"/>
      <c r="AM114" s="41"/>
      <c r="AN114" s="74"/>
      <c r="AO114" s="88"/>
      <c r="AP114" s="36"/>
      <c r="AQ114" s="36"/>
      <c r="AR114" s="36"/>
      <c r="AS114" s="36"/>
      <c r="AT114" s="36"/>
      <c r="AU114" s="36"/>
      <c r="AV114" s="36"/>
      <c r="AW114" s="36"/>
      <c r="AX114" s="89"/>
      <c r="AY114" s="35"/>
    </row>
    <row r="115" spans="1:51" ht="30" hidden="1" customHeight="1" thickBot="1" x14ac:dyDescent="0.45">
      <c r="A115" s="86"/>
      <c r="B115" s="87"/>
      <c r="C115" s="62"/>
      <c r="D115" s="69"/>
      <c r="E115" s="62"/>
      <c r="F115" s="62"/>
      <c r="G115" s="62"/>
      <c r="H115" s="36"/>
      <c r="I115" s="69"/>
      <c r="J115" s="36"/>
      <c r="K115" s="36"/>
      <c r="L115" s="36"/>
      <c r="M115" s="62"/>
      <c r="N115" s="62"/>
      <c r="O115" s="62"/>
      <c r="P115" s="62"/>
      <c r="Q115" s="36"/>
      <c r="R115" s="69"/>
      <c r="S115" s="69"/>
      <c r="T115" s="69"/>
      <c r="U115" s="36"/>
      <c r="V115" s="72"/>
      <c r="W115" s="71"/>
      <c r="X115" s="62"/>
      <c r="Y115" s="62"/>
      <c r="Z115" s="62"/>
      <c r="AA115" s="62"/>
      <c r="AB115" s="62"/>
      <c r="AC115" s="69"/>
      <c r="AD115" s="62"/>
      <c r="AE115" s="73"/>
      <c r="AF115" s="40"/>
      <c r="AG115" s="41"/>
      <c r="AH115" s="71"/>
      <c r="AI115" s="62"/>
      <c r="AJ115" s="70"/>
      <c r="AK115" s="40"/>
      <c r="AL115" s="36"/>
      <c r="AM115" s="41"/>
      <c r="AN115" s="74"/>
      <c r="AO115" s="88"/>
      <c r="AP115" s="36"/>
      <c r="AQ115" s="36"/>
      <c r="AR115" s="36"/>
      <c r="AS115" s="36"/>
      <c r="AT115" s="36"/>
      <c r="AU115" s="36"/>
      <c r="AV115" s="36"/>
      <c r="AW115" s="36"/>
      <c r="AX115" s="89"/>
      <c r="AY115" s="35"/>
    </row>
    <row r="116" spans="1:51" ht="30" hidden="1" customHeight="1" thickBot="1" x14ac:dyDescent="0.45">
      <c r="A116" s="86"/>
      <c r="B116" s="87"/>
      <c r="C116" s="62"/>
      <c r="D116" s="69"/>
      <c r="E116" s="62"/>
      <c r="F116" s="62"/>
      <c r="G116" s="62"/>
      <c r="H116" s="36"/>
      <c r="I116" s="69"/>
      <c r="J116" s="36"/>
      <c r="K116" s="36"/>
      <c r="L116" s="36"/>
      <c r="M116" s="62"/>
      <c r="N116" s="62"/>
      <c r="O116" s="62"/>
      <c r="P116" s="62"/>
      <c r="Q116" s="36"/>
      <c r="R116" s="69"/>
      <c r="S116" s="69"/>
      <c r="T116" s="69"/>
      <c r="U116" s="36"/>
      <c r="V116" s="72"/>
      <c r="W116" s="71"/>
      <c r="X116" s="62"/>
      <c r="Y116" s="62"/>
      <c r="Z116" s="62"/>
      <c r="AA116" s="62"/>
      <c r="AB116" s="62"/>
      <c r="AC116" s="69"/>
      <c r="AD116" s="62"/>
      <c r="AE116" s="73"/>
      <c r="AF116" s="40"/>
      <c r="AG116" s="41"/>
      <c r="AH116" s="71"/>
      <c r="AI116" s="62"/>
      <c r="AJ116" s="70"/>
      <c r="AK116" s="40"/>
      <c r="AL116" s="36"/>
      <c r="AM116" s="41"/>
      <c r="AN116" s="74"/>
      <c r="AO116" s="88"/>
      <c r="AP116" s="36"/>
      <c r="AQ116" s="36"/>
      <c r="AR116" s="36"/>
      <c r="AS116" s="36"/>
      <c r="AT116" s="36"/>
      <c r="AU116" s="36"/>
      <c r="AV116" s="36"/>
      <c r="AW116" s="36"/>
      <c r="AX116" s="89"/>
      <c r="AY116" s="35"/>
    </row>
    <row r="117" spans="1:51" ht="30" hidden="1" customHeight="1" thickBot="1" x14ac:dyDescent="0.45">
      <c r="A117" s="86"/>
      <c r="B117" s="87"/>
      <c r="C117" s="62"/>
      <c r="D117" s="69"/>
      <c r="E117" s="62"/>
      <c r="F117" s="62"/>
      <c r="G117" s="62"/>
      <c r="H117" s="36"/>
      <c r="I117" s="69"/>
      <c r="J117" s="36"/>
      <c r="K117" s="36"/>
      <c r="L117" s="36"/>
      <c r="M117" s="62"/>
      <c r="N117" s="62"/>
      <c r="O117" s="62"/>
      <c r="P117" s="62"/>
      <c r="Q117" s="36"/>
      <c r="R117" s="69"/>
      <c r="S117" s="69"/>
      <c r="T117" s="69"/>
      <c r="U117" s="36"/>
      <c r="V117" s="72"/>
      <c r="W117" s="71"/>
      <c r="X117" s="62"/>
      <c r="Y117" s="62"/>
      <c r="Z117" s="62"/>
      <c r="AA117" s="62"/>
      <c r="AB117" s="62"/>
      <c r="AC117" s="69"/>
      <c r="AD117" s="62"/>
      <c r="AE117" s="73"/>
      <c r="AF117" s="40"/>
      <c r="AG117" s="41"/>
      <c r="AH117" s="71"/>
      <c r="AI117" s="62"/>
      <c r="AJ117" s="70"/>
      <c r="AK117" s="40"/>
      <c r="AL117" s="36"/>
      <c r="AM117" s="41"/>
      <c r="AN117" s="74"/>
      <c r="AO117" s="88"/>
      <c r="AP117" s="36"/>
      <c r="AQ117" s="36"/>
      <c r="AR117" s="36"/>
      <c r="AS117" s="36"/>
      <c r="AT117" s="36"/>
      <c r="AU117" s="36"/>
      <c r="AV117" s="36"/>
      <c r="AW117" s="36"/>
      <c r="AX117" s="89"/>
      <c r="AY117" s="35"/>
    </row>
    <row r="118" spans="1:51" ht="30" hidden="1" customHeight="1" thickBot="1" x14ac:dyDescent="0.45">
      <c r="A118" s="86"/>
      <c r="B118" s="87"/>
      <c r="C118" s="62"/>
      <c r="D118" s="69"/>
      <c r="E118" s="62"/>
      <c r="F118" s="62"/>
      <c r="G118" s="62"/>
      <c r="H118" s="36"/>
      <c r="I118" s="69"/>
      <c r="J118" s="36"/>
      <c r="K118" s="36"/>
      <c r="L118" s="36"/>
      <c r="M118" s="62"/>
      <c r="N118" s="62"/>
      <c r="O118" s="62"/>
      <c r="P118" s="62"/>
      <c r="Q118" s="36"/>
      <c r="R118" s="69"/>
      <c r="S118" s="69"/>
      <c r="T118" s="69"/>
      <c r="U118" s="36"/>
      <c r="V118" s="72"/>
      <c r="W118" s="71"/>
      <c r="X118" s="62"/>
      <c r="Y118" s="62"/>
      <c r="Z118" s="62"/>
      <c r="AA118" s="62"/>
      <c r="AB118" s="62"/>
      <c r="AC118" s="69"/>
      <c r="AD118" s="62"/>
      <c r="AE118" s="73"/>
      <c r="AF118" s="40"/>
      <c r="AG118" s="41"/>
      <c r="AH118" s="71"/>
      <c r="AI118" s="62"/>
      <c r="AJ118" s="70"/>
      <c r="AK118" s="40"/>
      <c r="AL118" s="36"/>
      <c r="AM118" s="41"/>
      <c r="AN118" s="74"/>
      <c r="AO118" s="88"/>
      <c r="AP118" s="36"/>
      <c r="AQ118" s="36"/>
      <c r="AR118" s="36"/>
      <c r="AS118" s="36"/>
      <c r="AT118" s="36"/>
      <c r="AU118" s="36"/>
      <c r="AV118" s="36"/>
      <c r="AW118" s="36"/>
      <c r="AX118" s="89"/>
      <c r="AY118" s="35"/>
    </row>
    <row r="119" spans="1:51" ht="30" hidden="1" customHeight="1" thickBot="1" x14ac:dyDescent="0.45">
      <c r="A119" s="86"/>
      <c r="B119" s="87"/>
      <c r="C119" s="62"/>
      <c r="D119" s="69"/>
      <c r="E119" s="62"/>
      <c r="F119" s="62"/>
      <c r="G119" s="62"/>
      <c r="H119" s="36"/>
      <c r="I119" s="69"/>
      <c r="J119" s="36"/>
      <c r="K119" s="36"/>
      <c r="L119" s="36"/>
      <c r="M119" s="62"/>
      <c r="N119" s="62"/>
      <c r="O119" s="62"/>
      <c r="P119" s="62"/>
      <c r="Q119" s="36"/>
      <c r="R119" s="69"/>
      <c r="S119" s="69"/>
      <c r="T119" s="69"/>
      <c r="U119" s="36"/>
      <c r="V119" s="72"/>
      <c r="W119" s="71"/>
      <c r="X119" s="62"/>
      <c r="Y119" s="62"/>
      <c r="Z119" s="62"/>
      <c r="AA119" s="62"/>
      <c r="AB119" s="62"/>
      <c r="AC119" s="69"/>
      <c r="AD119" s="62"/>
      <c r="AE119" s="73"/>
      <c r="AF119" s="40"/>
      <c r="AG119" s="41"/>
      <c r="AH119" s="71"/>
      <c r="AI119" s="62"/>
      <c r="AJ119" s="70"/>
      <c r="AK119" s="40"/>
      <c r="AL119" s="36"/>
      <c r="AM119" s="41"/>
      <c r="AN119" s="74"/>
      <c r="AO119" s="88"/>
      <c r="AP119" s="36"/>
      <c r="AQ119" s="36"/>
      <c r="AR119" s="36"/>
      <c r="AS119" s="36"/>
      <c r="AT119" s="36"/>
      <c r="AU119" s="36"/>
      <c r="AV119" s="36"/>
      <c r="AW119" s="36"/>
      <c r="AX119" s="89"/>
      <c r="AY119" s="35"/>
    </row>
    <row r="120" spans="1:51" ht="30" hidden="1" customHeight="1" thickBot="1" x14ac:dyDescent="0.45">
      <c r="A120" s="86"/>
      <c r="B120" s="87"/>
      <c r="C120" s="62"/>
      <c r="D120" s="69"/>
      <c r="E120" s="62"/>
      <c r="F120" s="62"/>
      <c r="G120" s="62"/>
      <c r="H120" s="36"/>
      <c r="I120" s="69"/>
      <c r="J120" s="36"/>
      <c r="K120" s="36"/>
      <c r="L120" s="36"/>
      <c r="M120" s="62"/>
      <c r="N120" s="62"/>
      <c r="O120" s="62"/>
      <c r="P120" s="62"/>
      <c r="Q120" s="36"/>
      <c r="R120" s="69"/>
      <c r="S120" s="69"/>
      <c r="T120" s="69"/>
      <c r="U120" s="36"/>
      <c r="V120" s="72"/>
      <c r="W120" s="71"/>
      <c r="X120" s="62"/>
      <c r="Y120" s="62"/>
      <c r="Z120" s="62"/>
      <c r="AA120" s="62"/>
      <c r="AB120" s="62"/>
      <c r="AC120" s="69"/>
      <c r="AD120" s="62"/>
      <c r="AE120" s="73"/>
      <c r="AF120" s="40"/>
      <c r="AG120" s="41"/>
      <c r="AH120" s="71"/>
      <c r="AI120" s="62"/>
      <c r="AJ120" s="70"/>
      <c r="AK120" s="40"/>
      <c r="AL120" s="36"/>
      <c r="AM120" s="41"/>
      <c r="AN120" s="74"/>
      <c r="AO120" s="88"/>
      <c r="AP120" s="36"/>
      <c r="AQ120" s="36"/>
      <c r="AR120" s="36"/>
      <c r="AS120" s="36"/>
      <c r="AT120" s="36"/>
      <c r="AU120" s="36"/>
      <c r="AV120" s="36"/>
      <c r="AW120" s="36"/>
      <c r="AX120" s="89"/>
      <c r="AY120" s="35"/>
    </row>
    <row r="121" spans="1:51" ht="30" hidden="1" customHeight="1" thickBot="1" x14ac:dyDescent="0.45">
      <c r="A121" s="86"/>
      <c r="B121" s="87"/>
      <c r="C121" s="62"/>
      <c r="D121" s="69"/>
      <c r="E121" s="62"/>
      <c r="F121" s="62"/>
      <c r="G121" s="62"/>
      <c r="H121" s="36"/>
      <c r="I121" s="69"/>
      <c r="J121" s="36"/>
      <c r="K121" s="36"/>
      <c r="L121" s="36"/>
      <c r="M121" s="62"/>
      <c r="N121" s="62"/>
      <c r="O121" s="62"/>
      <c r="P121" s="62"/>
      <c r="Q121" s="36"/>
      <c r="R121" s="69"/>
      <c r="S121" s="69"/>
      <c r="T121" s="69"/>
      <c r="U121" s="36"/>
      <c r="V121" s="72"/>
      <c r="W121" s="71"/>
      <c r="X121" s="62"/>
      <c r="Y121" s="62"/>
      <c r="Z121" s="62"/>
      <c r="AA121" s="62"/>
      <c r="AB121" s="62"/>
      <c r="AC121" s="69"/>
      <c r="AD121" s="62"/>
      <c r="AE121" s="73"/>
      <c r="AF121" s="40"/>
      <c r="AG121" s="41"/>
      <c r="AH121" s="71"/>
      <c r="AI121" s="62"/>
      <c r="AJ121" s="70"/>
      <c r="AK121" s="40"/>
      <c r="AL121" s="36"/>
      <c r="AM121" s="41"/>
      <c r="AN121" s="74"/>
      <c r="AO121" s="88"/>
      <c r="AP121" s="36"/>
      <c r="AQ121" s="36"/>
      <c r="AR121" s="36"/>
      <c r="AS121" s="36"/>
      <c r="AT121" s="36"/>
      <c r="AU121" s="36"/>
      <c r="AV121" s="36"/>
      <c r="AW121" s="36"/>
      <c r="AX121" s="89"/>
      <c r="AY121" s="35"/>
    </row>
    <row r="122" spans="1:51" ht="30" hidden="1" customHeight="1" thickBot="1" x14ac:dyDescent="0.45">
      <c r="A122" s="86"/>
      <c r="B122" s="87"/>
      <c r="C122" s="62"/>
      <c r="D122" s="69"/>
      <c r="E122" s="62"/>
      <c r="F122" s="62"/>
      <c r="G122" s="62"/>
      <c r="H122" s="36"/>
      <c r="I122" s="69"/>
      <c r="J122" s="36"/>
      <c r="K122" s="36"/>
      <c r="L122" s="36"/>
      <c r="M122" s="62"/>
      <c r="N122" s="62"/>
      <c r="O122" s="62"/>
      <c r="P122" s="62"/>
      <c r="Q122" s="36"/>
      <c r="R122" s="69"/>
      <c r="S122" s="69"/>
      <c r="T122" s="69"/>
      <c r="U122" s="36"/>
      <c r="V122" s="72"/>
      <c r="W122" s="71"/>
      <c r="X122" s="62"/>
      <c r="Y122" s="62"/>
      <c r="Z122" s="62"/>
      <c r="AA122" s="62"/>
      <c r="AB122" s="62"/>
      <c r="AC122" s="69"/>
      <c r="AD122" s="62"/>
      <c r="AE122" s="73"/>
      <c r="AF122" s="40"/>
      <c r="AG122" s="41"/>
      <c r="AH122" s="71"/>
      <c r="AI122" s="62"/>
      <c r="AJ122" s="70"/>
      <c r="AK122" s="40"/>
      <c r="AL122" s="36"/>
      <c r="AM122" s="41"/>
      <c r="AN122" s="74"/>
      <c r="AO122" s="88"/>
      <c r="AP122" s="36"/>
      <c r="AQ122" s="36"/>
      <c r="AR122" s="36"/>
      <c r="AS122" s="36"/>
      <c r="AT122" s="36"/>
      <c r="AU122" s="36"/>
      <c r="AV122" s="36"/>
      <c r="AW122" s="36"/>
      <c r="AX122" s="89"/>
      <c r="AY122" s="35"/>
    </row>
    <row r="123" spans="1:51" ht="30" hidden="1" customHeight="1" thickBot="1" x14ac:dyDescent="0.45">
      <c r="A123" s="86"/>
      <c r="B123" s="87"/>
      <c r="C123" s="62"/>
      <c r="D123" s="69"/>
      <c r="E123" s="62"/>
      <c r="F123" s="62"/>
      <c r="G123" s="62"/>
      <c r="H123" s="36"/>
      <c r="I123" s="69"/>
      <c r="J123" s="36"/>
      <c r="K123" s="36"/>
      <c r="L123" s="36"/>
      <c r="M123" s="62"/>
      <c r="N123" s="62"/>
      <c r="O123" s="62"/>
      <c r="P123" s="62"/>
      <c r="Q123" s="36"/>
      <c r="R123" s="69"/>
      <c r="S123" s="69"/>
      <c r="T123" s="69"/>
      <c r="U123" s="36"/>
      <c r="V123" s="72"/>
      <c r="W123" s="71"/>
      <c r="X123" s="62"/>
      <c r="Y123" s="62"/>
      <c r="Z123" s="62"/>
      <c r="AA123" s="62"/>
      <c r="AB123" s="62"/>
      <c r="AC123" s="69"/>
      <c r="AD123" s="62"/>
      <c r="AE123" s="73"/>
      <c r="AF123" s="40"/>
      <c r="AG123" s="41"/>
      <c r="AH123" s="71"/>
      <c r="AI123" s="62"/>
      <c r="AJ123" s="70"/>
      <c r="AK123" s="40"/>
      <c r="AL123" s="36"/>
      <c r="AM123" s="41"/>
      <c r="AN123" s="74"/>
      <c r="AO123" s="88"/>
      <c r="AP123" s="36"/>
      <c r="AQ123" s="36"/>
      <c r="AR123" s="36"/>
      <c r="AS123" s="36"/>
      <c r="AT123" s="36"/>
      <c r="AU123" s="36"/>
      <c r="AV123" s="36"/>
      <c r="AW123" s="36"/>
      <c r="AX123" s="89"/>
      <c r="AY123" s="35"/>
    </row>
    <row r="124" spans="1:51" ht="30" hidden="1" customHeight="1" thickBot="1" x14ac:dyDescent="0.45">
      <c r="A124" s="86"/>
      <c r="B124" s="87"/>
      <c r="C124" s="62"/>
      <c r="D124" s="69"/>
      <c r="E124" s="62"/>
      <c r="F124" s="62"/>
      <c r="G124" s="62"/>
      <c r="H124" s="36"/>
      <c r="I124" s="69"/>
      <c r="J124" s="36"/>
      <c r="K124" s="36"/>
      <c r="L124" s="36"/>
      <c r="M124" s="62"/>
      <c r="N124" s="62"/>
      <c r="O124" s="62"/>
      <c r="P124" s="62"/>
      <c r="Q124" s="36"/>
      <c r="R124" s="69"/>
      <c r="S124" s="69"/>
      <c r="T124" s="69"/>
      <c r="U124" s="36"/>
      <c r="V124" s="72"/>
      <c r="W124" s="71"/>
      <c r="X124" s="62"/>
      <c r="Y124" s="62"/>
      <c r="Z124" s="62"/>
      <c r="AA124" s="62"/>
      <c r="AB124" s="62"/>
      <c r="AC124" s="69"/>
      <c r="AD124" s="62"/>
      <c r="AE124" s="73"/>
      <c r="AF124" s="40"/>
      <c r="AG124" s="41"/>
      <c r="AH124" s="71"/>
      <c r="AI124" s="62"/>
      <c r="AJ124" s="70"/>
      <c r="AK124" s="40"/>
      <c r="AL124" s="36"/>
      <c r="AM124" s="41"/>
      <c r="AN124" s="74"/>
      <c r="AO124" s="88"/>
      <c r="AP124" s="36"/>
      <c r="AQ124" s="36"/>
      <c r="AR124" s="36"/>
      <c r="AS124" s="36"/>
      <c r="AT124" s="36"/>
      <c r="AU124" s="36"/>
      <c r="AV124" s="36"/>
      <c r="AW124" s="36"/>
      <c r="AX124" s="89"/>
      <c r="AY124" s="35"/>
    </row>
    <row r="125" spans="1:51" ht="30" hidden="1" customHeight="1" thickBot="1" x14ac:dyDescent="0.45">
      <c r="A125" s="86"/>
      <c r="B125" s="87"/>
      <c r="C125" s="62"/>
      <c r="D125" s="69"/>
      <c r="E125" s="62"/>
      <c r="F125" s="62"/>
      <c r="G125" s="62"/>
      <c r="H125" s="36"/>
      <c r="I125" s="69"/>
      <c r="J125" s="36"/>
      <c r="K125" s="36"/>
      <c r="L125" s="36"/>
      <c r="M125" s="62"/>
      <c r="N125" s="62"/>
      <c r="O125" s="62"/>
      <c r="P125" s="62"/>
      <c r="Q125" s="36"/>
      <c r="R125" s="69"/>
      <c r="S125" s="69"/>
      <c r="T125" s="69"/>
      <c r="U125" s="36"/>
      <c r="V125" s="72"/>
      <c r="W125" s="71"/>
      <c r="X125" s="62"/>
      <c r="Y125" s="62"/>
      <c r="Z125" s="62"/>
      <c r="AA125" s="62"/>
      <c r="AB125" s="62"/>
      <c r="AC125" s="69"/>
      <c r="AD125" s="62"/>
      <c r="AE125" s="73"/>
      <c r="AF125" s="40"/>
      <c r="AG125" s="41"/>
      <c r="AH125" s="71"/>
      <c r="AI125" s="62"/>
      <c r="AJ125" s="70"/>
      <c r="AK125" s="40"/>
      <c r="AL125" s="36"/>
      <c r="AM125" s="41"/>
      <c r="AN125" s="74"/>
      <c r="AO125" s="88"/>
      <c r="AP125" s="36"/>
      <c r="AQ125" s="36"/>
      <c r="AR125" s="36"/>
      <c r="AS125" s="36"/>
      <c r="AT125" s="36"/>
      <c r="AU125" s="36"/>
      <c r="AV125" s="36"/>
      <c r="AW125" s="36"/>
      <c r="AX125" s="89"/>
      <c r="AY125" s="35"/>
    </row>
    <row r="126" spans="1:51" ht="30" hidden="1" customHeight="1" thickBot="1" x14ac:dyDescent="0.45">
      <c r="A126" s="86"/>
      <c r="B126" s="87"/>
      <c r="C126" s="62"/>
      <c r="D126" s="69"/>
      <c r="E126" s="62"/>
      <c r="F126" s="62"/>
      <c r="G126" s="62"/>
      <c r="H126" s="36"/>
      <c r="I126" s="69"/>
      <c r="J126" s="36"/>
      <c r="K126" s="36"/>
      <c r="L126" s="36"/>
      <c r="M126" s="62"/>
      <c r="N126" s="62"/>
      <c r="O126" s="62"/>
      <c r="P126" s="62"/>
      <c r="Q126" s="36"/>
      <c r="R126" s="69"/>
      <c r="S126" s="69"/>
      <c r="T126" s="69"/>
      <c r="U126" s="36"/>
      <c r="V126" s="72"/>
      <c r="W126" s="71"/>
      <c r="X126" s="62"/>
      <c r="Y126" s="62"/>
      <c r="Z126" s="62"/>
      <c r="AA126" s="62"/>
      <c r="AB126" s="62"/>
      <c r="AC126" s="69"/>
      <c r="AD126" s="62"/>
      <c r="AE126" s="73"/>
      <c r="AF126" s="40"/>
      <c r="AG126" s="41"/>
      <c r="AH126" s="71"/>
      <c r="AI126" s="62"/>
      <c r="AJ126" s="70"/>
      <c r="AK126" s="40"/>
      <c r="AL126" s="36"/>
      <c r="AM126" s="41"/>
      <c r="AN126" s="74"/>
      <c r="AO126" s="88"/>
      <c r="AP126" s="36"/>
      <c r="AQ126" s="36"/>
      <c r="AR126" s="36"/>
      <c r="AS126" s="36"/>
      <c r="AT126" s="36"/>
      <c r="AU126" s="36"/>
      <c r="AV126" s="36"/>
      <c r="AW126" s="36"/>
      <c r="AX126" s="89"/>
      <c r="AY126" s="35"/>
    </row>
    <row r="127" spans="1:51" ht="30" hidden="1" customHeight="1" thickBot="1" x14ac:dyDescent="0.45">
      <c r="A127" s="86"/>
      <c r="B127" s="87"/>
      <c r="C127" s="62"/>
      <c r="D127" s="69"/>
      <c r="E127" s="62"/>
      <c r="F127" s="62"/>
      <c r="G127" s="62"/>
      <c r="H127" s="36"/>
      <c r="I127" s="69"/>
      <c r="J127" s="36"/>
      <c r="K127" s="36"/>
      <c r="L127" s="36"/>
      <c r="M127" s="62"/>
      <c r="N127" s="62"/>
      <c r="O127" s="62"/>
      <c r="P127" s="62"/>
      <c r="Q127" s="36"/>
      <c r="R127" s="69"/>
      <c r="S127" s="69"/>
      <c r="T127" s="69"/>
      <c r="U127" s="36"/>
      <c r="V127" s="72"/>
      <c r="W127" s="71"/>
      <c r="X127" s="62"/>
      <c r="Y127" s="62"/>
      <c r="Z127" s="62"/>
      <c r="AA127" s="62"/>
      <c r="AB127" s="62"/>
      <c r="AC127" s="69"/>
      <c r="AD127" s="62"/>
      <c r="AE127" s="73"/>
      <c r="AF127" s="40"/>
      <c r="AG127" s="41"/>
      <c r="AH127" s="71"/>
      <c r="AI127" s="62"/>
      <c r="AJ127" s="70"/>
      <c r="AK127" s="40"/>
      <c r="AL127" s="36"/>
      <c r="AM127" s="41"/>
      <c r="AN127" s="74"/>
      <c r="AO127" s="88"/>
      <c r="AP127" s="36"/>
      <c r="AQ127" s="36"/>
      <c r="AR127" s="36"/>
      <c r="AS127" s="36"/>
      <c r="AT127" s="36"/>
      <c r="AU127" s="36"/>
      <c r="AV127" s="36"/>
      <c r="AW127" s="36"/>
      <c r="AX127" s="89"/>
      <c r="AY127" s="35"/>
    </row>
    <row r="128" spans="1:51" ht="30" hidden="1" customHeight="1" thickBot="1" x14ac:dyDescent="0.45">
      <c r="A128" s="86"/>
      <c r="B128" s="87"/>
      <c r="C128" s="62"/>
      <c r="D128" s="69"/>
      <c r="E128" s="62"/>
      <c r="F128" s="62"/>
      <c r="G128" s="62"/>
      <c r="H128" s="36"/>
      <c r="I128" s="69"/>
      <c r="J128" s="36"/>
      <c r="K128" s="36"/>
      <c r="L128" s="36"/>
      <c r="M128" s="62"/>
      <c r="N128" s="62"/>
      <c r="O128" s="62"/>
      <c r="P128" s="62"/>
      <c r="Q128" s="36"/>
      <c r="R128" s="69"/>
      <c r="S128" s="69"/>
      <c r="T128" s="69"/>
      <c r="U128" s="36"/>
      <c r="V128" s="72"/>
      <c r="W128" s="71"/>
      <c r="X128" s="62"/>
      <c r="Y128" s="62"/>
      <c r="Z128" s="62"/>
      <c r="AA128" s="62"/>
      <c r="AB128" s="62"/>
      <c r="AC128" s="69"/>
      <c r="AD128" s="62"/>
      <c r="AE128" s="73"/>
      <c r="AF128" s="40"/>
      <c r="AG128" s="41"/>
      <c r="AH128" s="71"/>
      <c r="AI128" s="62"/>
      <c r="AJ128" s="70"/>
      <c r="AK128" s="40"/>
      <c r="AL128" s="36"/>
      <c r="AM128" s="41"/>
      <c r="AN128" s="74"/>
      <c r="AO128" s="88"/>
      <c r="AP128" s="36"/>
      <c r="AQ128" s="36"/>
      <c r="AR128" s="36"/>
      <c r="AS128" s="36"/>
      <c r="AT128" s="36"/>
      <c r="AU128" s="36"/>
      <c r="AV128" s="36"/>
      <c r="AW128" s="36"/>
      <c r="AX128" s="89"/>
      <c r="AY128" s="35"/>
    </row>
    <row r="129" spans="1:51" ht="30" hidden="1" customHeight="1" thickBot="1" x14ac:dyDescent="0.45">
      <c r="A129" s="86"/>
      <c r="B129" s="87"/>
      <c r="C129" s="62"/>
      <c r="D129" s="69"/>
      <c r="E129" s="62"/>
      <c r="F129" s="62"/>
      <c r="G129" s="62"/>
      <c r="H129" s="36"/>
      <c r="I129" s="69"/>
      <c r="J129" s="36"/>
      <c r="K129" s="36"/>
      <c r="L129" s="36"/>
      <c r="M129" s="62"/>
      <c r="N129" s="62"/>
      <c r="O129" s="62"/>
      <c r="P129" s="62"/>
      <c r="Q129" s="36"/>
      <c r="R129" s="69"/>
      <c r="S129" s="69"/>
      <c r="T129" s="69"/>
      <c r="U129" s="36"/>
      <c r="V129" s="72"/>
      <c r="W129" s="71"/>
      <c r="X129" s="62"/>
      <c r="Y129" s="62"/>
      <c r="Z129" s="62"/>
      <c r="AA129" s="62"/>
      <c r="AB129" s="62"/>
      <c r="AC129" s="69"/>
      <c r="AD129" s="62"/>
      <c r="AE129" s="73"/>
      <c r="AF129" s="40"/>
      <c r="AG129" s="41"/>
      <c r="AH129" s="71"/>
      <c r="AI129" s="62"/>
      <c r="AJ129" s="70"/>
      <c r="AK129" s="40"/>
      <c r="AL129" s="36"/>
      <c r="AM129" s="41"/>
      <c r="AN129" s="74"/>
      <c r="AO129" s="88"/>
      <c r="AP129" s="36"/>
      <c r="AQ129" s="36"/>
      <c r="AR129" s="36"/>
      <c r="AS129" s="36"/>
      <c r="AT129" s="36"/>
      <c r="AU129" s="36"/>
      <c r="AV129" s="36"/>
      <c r="AW129" s="36"/>
      <c r="AX129" s="89"/>
      <c r="AY129" s="35"/>
    </row>
    <row r="130" spans="1:51" ht="30" hidden="1" customHeight="1" thickBot="1" x14ac:dyDescent="0.45">
      <c r="A130" s="86"/>
      <c r="B130" s="87"/>
      <c r="C130" s="62"/>
      <c r="D130" s="69"/>
      <c r="E130" s="62"/>
      <c r="F130" s="62"/>
      <c r="G130" s="62"/>
      <c r="H130" s="36"/>
      <c r="I130" s="69"/>
      <c r="J130" s="36"/>
      <c r="K130" s="36"/>
      <c r="L130" s="36"/>
      <c r="M130" s="62"/>
      <c r="N130" s="62"/>
      <c r="O130" s="62"/>
      <c r="P130" s="62"/>
      <c r="Q130" s="36"/>
      <c r="R130" s="69"/>
      <c r="S130" s="69"/>
      <c r="T130" s="69"/>
      <c r="U130" s="36"/>
      <c r="V130" s="72"/>
      <c r="W130" s="71"/>
      <c r="X130" s="62"/>
      <c r="Y130" s="62"/>
      <c r="Z130" s="62"/>
      <c r="AA130" s="62"/>
      <c r="AB130" s="62"/>
      <c r="AC130" s="69"/>
      <c r="AD130" s="62"/>
      <c r="AE130" s="73"/>
      <c r="AF130" s="40"/>
      <c r="AG130" s="41"/>
      <c r="AH130" s="71"/>
      <c r="AI130" s="62"/>
      <c r="AJ130" s="70"/>
      <c r="AK130" s="40"/>
      <c r="AL130" s="36"/>
      <c r="AM130" s="41"/>
      <c r="AN130" s="74"/>
      <c r="AO130" s="88"/>
      <c r="AP130" s="36"/>
      <c r="AQ130" s="36"/>
      <c r="AR130" s="36"/>
      <c r="AS130" s="36"/>
      <c r="AT130" s="36"/>
      <c r="AU130" s="36"/>
      <c r="AV130" s="36"/>
      <c r="AW130" s="36"/>
      <c r="AX130" s="89"/>
      <c r="AY130" s="35"/>
    </row>
    <row r="131" spans="1:51" ht="30" hidden="1" customHeight="1" thickBot="1" x14ac:dyDescent="0.45">
      <c r="A131" s="86"/>
      <c r="B131" s="87"/>
      <c r="C131" s="62"/>
      <c r="D131" s="69"/>
      <c r="E131" s="62"/>
      <c r="F131" s="62"/>
      <c r="G131" s="62"/>
      <c r="H131" s="36"/>
      <c r="I131" s="69"/>
      <c r="J131" s="36"/>
      <c r="K131" s="36"/>
      <c r="L131" s="36"/>
      <c r="M131" s="62"/>
      <c r="N131" s="62"/>
      <c r="O131" s="62"/>
      <c r="P131" s="62"/>
      <c r="Q131" s="36"/>
      <c r="R131" s="69"/>
      <c r="S131" s="69"/>
      <c r="T131" s="69"/>
      <c r="U131" s="36"/>
      <c r="V131" s="72"/>
      <c r="W131" s="71"/>
      <c r="X131" s="62"/>
      <c r="Y131" s="62"/>
      <c r="Z131" s="62"/>
      <c r="AA131" s="62"/>
      <c r="AB131" s="62"/>
      <c r="AC131" s="69"/>
      <c r="AD131" s="62"/>
      <c r="AE131" s="73"/>
      <c r="AF131" s="40"/>
      <c r="AG131" s="41"/>
      <c r="AH131" s="71"/>
      <c r="AI131" s="62"/>
      <c r="AJ131" s="70"/>
      <c r="AK131" s="40"/>
      <c r="AL131" s="36"/>
      <c r="AM131" s="41"/>
      <c r="AN131" s="74"/>
      <c r="AO131" s="88"/>
      <c r="AP131" s="36"/>
      <c r="AQ131" s="36"/>
      <c r="AR131" s="36"/>
      <c r="AS131" s="36"/>
      <c r="AT131" s="36"/>
      <c r="AU131" s="36"/>
      <c r="AV131" s="36"/>
      <c r="AW131" s="36"/>
      <c r="AX131" s="89"/>
      <c r="AY131" s="35"/>
    </row>
    <row r="132" spans="1:51" ht="30" hidden="1" customHeight="1" thickBot="1" x14ac:dyDescent="0.45">
      <c r="A132" s="86"/>
      <c r="B132" s="87"/>
      <c r="C132" s="62"/>
      <c r="D132" s="69"/>
      <c r="E132" s="62"/>
      <c r="F132" s="62"/>
      <c r="G132" s="62"/>
      <c r="H132" s="36"/>
      <c r="I132" s="69"/>
      <c r="J132" s="36"/>
      <c r="K132" s="36"/>
      <c r="L132" s="36"/>
      <c r="M132" s="62"/>
      <c r="N132" s="62"/>
      <c r="O132" s="62"/>
      <c r="P132" s="62"/>
      <c r="Q132" s="36"/>
      <c r="R132" s="69"/>
      <c r="S132" s="69"/>
      <c r="T132" s="69"/>
      <c r="U132" s="36"/>
      <c r="V132" s="72"/>
      <c r="W132" s="71"/>
      <c r="X132" s="62"/>
      <c r="Y132" s="62"/>
      <c r="Z132" s="62"/>
      <c r="AA132" s="62"/>
      <c r="AB132" s="62"/>
      <c r="AC132" s="69"/>
      <c r="AD132" s="62"/>
      <c r="AE132" s="73"/>
      <c r="AF132" s="40"/>
      <c r="AG132" s="41"/>
      <c r="AH132" s="71"/>
      <c r="AI132" s="62"/>
      <c r="AJ132" s="70"/>
      <c r="AK132" s="40"/>
      <c r="AL132" s="36"/>
      <c r="AM132" s="41"/>
      <c r="AN132" s="74"/>
      <c r="AO132" s="88"/>
      <c r="AP132" s="36"/>
      <c r="AQ132" s="36"/>
      <c r="AR132" s="36"/>
      <c r="AS132" s="36"/>
      <c r="AT132" s="36"/>
      <c r="AU132" s="36"/>
      <c r="AV132" s="36"/>
      <c r="AW132" s="36"/>
      <c r="AX132" s="89"/>
      <c r="AY132" s="35"/>
    </row>
    <row r="133" spans="1:51" ht="30" hidden="1" customHeight="1" thickBot="1" x14ac:dyDescent="0.45">
      <c r="A133" s="86"/>
      <c r="B133" s="87"/>
      <c r="C133" s="62"/>
      <c r="D133" s="69"/>
      <c r="E133" s="62"/>
      <c r="F133" s="62"/>
      <c r="G133" s="62"/>
      <c r="H133" s="36"/>
      <c r="I133" s="69"/>
      <c r="J133" s="36"/>
      <c r="K133" s="36"/>
      <c r="L133" s="36"/>
      <c r="M133" s="62"/>
      <c r="N133" s="62"/>
      <c r="O133" s="62"/>
      <c r="P133" s="62"/>
      <c r="Q133" s="36"/>
      <c r="R133" s="69"/>
      <c r="S133" s="69"/>
      <c r="T133" s="69"/>
      <c r="U133" s="36"/>
      <c r="V133" s="72"/>
      <c r="W133" s="71"/>
      <c r="X133" s="62"/>
      <c r="Y133" s="62"/>
      <c r="Z133" s="62"/>
      <c r="AA133" s="62"/>
      <c r="AB133" s="62"/>
      <c r="AC133" s="69"/>
      <c r="AD133" s="62"/>
      <c r="AE133" s="73"/>
      <c r="AF133" s="40"/>
      <c r="AG133" s="41"/>
      <c r="AH133" s="71"/>
      <c r="AI133" s="62"/>
      <c r="AJ133" s="70"/>
      <c r="AK133" s="40"/>
      <c r="AL133" s="36"/>
      <c r="AM133" s="41"/>
      <c r="AN133" s="74"/>
      <c r="AO133" s="88"/>
      <c r="AP133" s="36"/>
      <c r="AQ133" s="36"/>
      <c r="AR133" s="36"/>
      <c r="AS133" s="36"/>
      <c r="AT133" s="36"/>
      <c r="AU133" s="36"/>
      <c r="AV133" s="36"/>
      <c r="AW133" s="36"/>
      <c r="AX133" s="89"/>
      <c r="AY133" s="35"/>
    </row>
    <row r="134" spans="1:51" ht="30" hidden="1" customHeight="1" thickBot="1" x14ac:dyDescent="0.45">
      <c r="A134" s="86"/>
      <c r="B134" s="87"/>
      <c r="C134" s="62"/>
      <c r="D134" s="69"/>
      <c r="E134" s="62"/>
      <c r="F134" s="62"/>
      <c r="G134" s="62"/>
      <c r="H134" s="36"/>
      <c r="I134" s="69"/>
      <c r="J134" s="36"/>
      <c r="K134" s="36"/>
      <c r="L134" s="36"/>
      <c r="M134" s="62"/>
      <c r="N134" s="62"/>
      <c r="O134" s="62"/>
      <c r="P134" s="62"/>
      <c r="Q134" s="36"/>
      <c r="R134" s="69"/>
      <c r="S134" s="69"/>
      <c r="T134" s="69"/>
      <c r="U134" s="36"/>
      <c r="V134" s="72"/>
      <c r="W134" s="71"/>
      <c r="X134" s="62"/>
      <c r="Y134" s="62"/>
      <c r="Z134" s="62"/>
      <c r="AA134" s="62"/>
      <c r="AB134" s="62"/>
      <c r="AC134" s="69"/>
      <c r="AD134" s="62"/>
      <c r="AE134" s="73"/>
      <c r="AF134" s="40"/>
      <c r="AG134" s="41"/>
      <c r="AH134" s="71"/>
      <c r="AI134" s="62"/>
      <c r="AJ134" s="70"/>
      <c r="AK134" s="40"/>
      <c r="AL134" s="36"/>
      <c r="AM134" s="41"/>
      <c r="AN134" s="74"/>
      <c r="AO134" s="88"/>
      <c r="AP134" s="36"/>
      <c r="AQ134" s="36"/>
      <c r="AR134" s="36"/>
      <c r="AS134" s="36"/>
      <c r="AT134" s="36"/>
      <c r="AU134" s="36"/>
      <c r="AV134" s="36"/>
      <c r="AW134" s="36"/>
      <c r="AX134" s="89"/>
      <c r="AY134" s="35"/>
    </row>
  </sheetData>
  <autoFilter ref="A2:AY72" xr:uid="{58AE23CA-69CE-4EB8-9F2E-0E5A2A9B5C37}">
    <sortState xmlns:xlrd2="http://schemas.microsoft.com/office/spreadsheetml/2017/richdata2" ref="A4:AY72">
      <sortCondition ref="A2:A72"/>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H21" sqref="H21"/>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106" t="s">
        <v>631</v>
      </c>
      <c r="C2" s="107"/>
      <c r="D2" s="107"/>
      <c r="E2" s="108"/>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508</v>
      </c>
      <c r="B3" s="103" t="s">
        <v>509</v>
      </c>
      <c r="C3" s="109"/>
      <c r="D3" s="109"/>
      <c r="E3" s="105"/>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470</v>
      </c>
      <c r="D4" s="12" t="s">
        <v>469</v>
      </c>
      <c r="E4" s="13" t="s">
        <v>476</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227</v>
      </c>
      <c r="C5" s="15">
        <f>COUNTIFS(Data!$AO:$AO,H5,Data!$I:$I,$B5)</f>
        <v>1</v>
      </c>
      <c r="D5" s="15">
        <f>COUNTIFS(Data!$AO:$AO,I5,Data!$I:$I,$B5)</f>
        <v>0</v>
      </c>
      <c r="E5" s="16">
        <f t="shared" ref="E5:E11" si="0">SUM(C5:D5)</f>
        <v>1</v>
      </c>
      <c r="F5" s="9"/>
      <c r="G5" s="9"/>
      <c r="H5" s="9" t="s">
        <v>470</v>
      </c>
      <c r="I5" s="9" t="s">
        <v>469</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244</v>
      </c>
      <c r="C6" s="15">
        <f>COUNTIFS(Data!$AO:$AO,H6,Data!$I:$I,$B6)</f>
        <v>3</v>
      </c>
      <c r="D6" s="15">
        <f>COUNTIFS(Data!$AO:$AO,I6,Data!$I:$I,$B6)</f>
        <v>0</v>
      </c>
      <c r="E6" s="16">
        <f t="shared" si="0"/>
        <v>3</v>
      </c>
      <c r="F6" s="9"/>
      <c r="G6" s="9"/>
      <c r="H6" s="9" t="s">
        <v>470</v>
      </c>
      <c r="I6" s="9" t="s">
        <v>469</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190</v>
      </c>
      <c r="C7" s="15">
        <f>COUNTIFS(Data!$AO:$AO,H7,Data!$I:$I,$B7)</f>
        <v>32</v>
      </c>
      <c r="D7" s="15">
        <f>COUNTIFS(Data!$AO:$AO,I7,Data!$I:$I,$B7)</f>
        <v>15</v>
      </c>
      <c r="E7" s="16">
        <f t="shared" si="0"/>
        <v>47</v>
      </c>
      <c r="F7" s="9"/>
      <c r="G7" s="9"/>
      <c r="H7" s="9" t="s">
        <v>470</v>
      </c>
      <c r="I7" s="9" t="s">
        <v>469</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230</v>
      </c>
      <c r="C8" s="15">
        <f>COUNTIFS(Data!$AO:$AO,H8,Data!$I:$I,$B8)</f>
        <v>15</v>
      </c>
      <c r="D8" s="15">
        <f>COUNTIFS(Data!$AO:$AO,I8,Data!$I:$I,$B8)</f>
        <v>4</v>
      </c>
      <c r="E8" s="16">
        <f t="shared" si="0"/>
        <v>19</v>
      </c>
      <c r="F8" s="9"/>
      <c r="G8" s="9"/>
      <c r="H8" s="9" t="s">
        <v>470</v>
      </c>
      <c r="I8" s="9" t="s">
        <v>469</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228</v>
      </c>
      <c r="C9" s="15">
        <f>COUNTIFS(Data!$AO:$AO,H9,Data!$I:$I,$B9)</f>
        <v>0</v>
      </c>
      <c r="D9" s="15">
        <f>COUNTIFS(Data!$AO:$AO,I9,Data!$I:$I,$B9)</f>
        <v>0</v>
      </c>
      <c r="E9" s="16">
        <f t="shared" si="0"/>
        <v>0</v>
      </c>
      <c r="F9" s="9"/>
      <c r="G9" s="9"/>
      <c r="H9" s="9" t="s">
        <v>470</v>
      </c>
      <c r="I9" s="9" t="s">
        <v>469</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172</v>
      </c>
      <c r="C10" s="15">
        <f>COUNTIFS(Data!$AO:$AO,H10,Data!$I:$I,$B10)</f>
        <v>0</v>
      </c>
      <c r="D10" s="15">
        <f>COUNTIFS(Data!$AO:$AO,I10,Data!$I:$I,$B10)</f>
        <v>0</v>
      </c>
      <c r="E10" s="16">
        <f t="shared" si="0"/>
        <v>0</v>
      </c>
      <c r="F10" s="9"/>
      <c r="G10" s="9"/>
      <c r="H10" s="9" t="s">
        <v>470</v>
      </c>
      <c r="I10" s="9" t="s">
        <v>469</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144</v>
      </c>
      <c r="C11" s="15">
        <f>COUNTIFS(Data!$AO:$AO,H11,Data!$I:$I,$B11)</f>
        <v>0</v>
      </c>
      <c r="D11" s="15">
        <f>COUNTIFS(Data!$AO:$AO,I11,Data!$I:$I,$B11)</f>
        <v>0</v>
      </c>
      <c r="E11" s="16">
        <f t="shared" si="0"/>
        <v>0</v>
      </c>
      <c r="F11" s="9"/>
      <c r="G11" s="9"/>
      <c r="H11" s="9" t="s">
        <v>470</v>
      </c>
      <c r="I11" s="9" t="s">
        <v>469</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477</v>
      </c>
      <c r="C12" s="19">
        <f>SUM(C5:C11)</f>
        <v>51</v>
      </c>
      <c r="D12" s="19">
        <f>SUM(D5:D11)</f>
        <v>19</v>
      </c>
      <c r="E12" s="13">
        <f>SUM(E5:E11)</f>
        <v>70</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106" t="s">
        <v>632</v>
      </c>
      <c r="C13" s="107"/>
      <c r="D13" s="107"/>
      <c r="E13" s="108"/>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106" t="s">
        <v>631</v>
      </c>
      <c r="C15" s="107"/>
      <c r="D15" s="107"/>
      <c r="E15" s="108"/>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507</v>
      </c>
      <c r="B16" s="103" t="s">
        <v>510</v>
      </c>
      <c r="C16" s="109"/>
      <c r="D16" s="109"/>
      <c r="E16" s="105"/>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470</v>
      </c>
      <c r="D17" s="12" t="s">
        <v>469</v>
      </c>
      <c r="E17" s="13" t="s">
        <v>476</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63</v>
      </c>
      <c r="C18" s="15">
        <f>COUNTIFS(Data!$AO:$AO,H18,Data!$H:$H,$B18)</f>
        <v>48</v>
      </c>
      <c r="D18" s="15">
        <f>COUNTIFS(Data!$AO:$AO,I18,Data!$H:$H,$B18)</f>
        <v>16</v>
      </c>
      <c r="E18" s="16">
        <f>SUM(C18:D18)</f>
        <v>64</v>
      </c>
      <c r="F18" s="9"/>
      <c r="G18" s="9"/>
      <c r="H18" s="9" t="s">
        <v>470</v>
      </c>
      <c r="I18" s="9" t="s">
        <v>469</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103</v>
      </c>
      <c r="C19" s="15">
        <f>COUNTIFS(Data!$AO:$AO,H19,Data!$H:$H,$B19)</f>
        <v>3</v>
      </c>
      <c r="D19" s="15">
        <f>COUNTIFS(Data!$AO:$AO,I19,Data!$H:$H,$B19)</f>
        <v>3</v>
      </c>
      <c r="E19" s="16">
        <f>SUM(C19:D19)</f>
        <v>6</v>
      </c>
      <c r="F19" s="9"/>
      <c r="G19" s="9"/>
      <c r="H19" s="9" t="s">
        <v>470</v>
      </c>
      <c r="I19" s="9" t="s">
        <v>469</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477</v>
      </c>
      <c r="C20" s="19">
        <f>SUM(C18:C19)</f>
        <v>51</v>
      </c>
      <c r="D20" s="19">
        <f>SUM(D18:D19)</f>
        <v>19</v>
      </c>
      <c r="E20" s="13">
        <f>SUM(E18:E19)</f>
        <v>70</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106" t="s">
        <v>632</v>
      </c>
      <c r="C21" s="107"/>
      <c r="D21" s="107"/>
      <c r="E21" s="108"/>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106" t="s">
        <v>631</v>
      </c>
      <c r="C23" s="107"/>
      <c r="D23" s="107"/>
      <c r="E23" s="108"/>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506</v>
      </c>
      <c r="B24" s="103" t="s">
        <v>512</v>
      </c>
      <c r="C24" s="109"/>
      <c r="D24" s="109"/>
      <c r="E24" s="105"/>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63</v>
      </c>
      <c r="D25" s="12" t="s">
        <v>103</v>
      </c>
      <c r="E25" s="13" t="s">
        <v>476</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85</v>
      </c>
      <c r="C26" s="15">
        <f>COUNTIFS(Data!$H:$H,H26,Data!$C:$C,$B26)</f>
        <v>3</v>
      </c>
      <c r="D26" s="15">
        <f>COUNTIFS(Data!$H:$H,I26,Data!$C:$C,$B26)</f>
        <v>0</v>
      </c>
      <c r="E26" s="16">
        <f t="shared" ref="E26:E52" si="1">SUM(C26:D26)</f>
        <v>3</v>
      </c>
      <c r="F26" s="9"/>
      <c r="G26" s="9"/>
      <c r="H26" s="9" t="s">
        <v>63</v>
      </c>
      <c r="I26" s="9" t="s">
        <v>103</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62</v>
      </c>
      <c r="C27" s="15">
        <f>COUNTIFS(Data!$H:$H,H27,Data!$C:$C,$B27)</f>
        <v>2</v>
      </c>
      <c r="D27" s="15">
        <f>COUNTIFS(Data!$H:$H,I27,Data!$C:$C,$B27)</f>
        <v>0</v>
      </c>
      <c r="E27" s="16">
        <f t="shared" si="1"/>
        <v>2</v>
      </c>
      <c r="F27" s="9"/>
      <c r="G27" s="9"/>
      <c r="H27" s="9" t="s">
        <v>63</v>
      </c>
      <c r="I27" s="9" t="s">
        <v>103</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2</v>
      </c>
      <c r="D28" s="15">
        <f>COUNTIFS(Data!$H:$H,I28,Data!$C:$C,$B28)</f>
        <v>0</v>
      </c>
      <c r="E28" s="16">
        <f t="shared" si="1"/>
        <v>2</v>
      </c>
      <c r="F28" s="9"/>
      <c r="G28" s="9"/>
      <c r="H28" s="9" t="s">
        <v>63</v>
      </c>
      <c r="I28" s="9" t="s">
        <v>103</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40</v>
      </c>
      <c r="C29" s="15">
        <f>COUNTIFS(Data!$H:$H,H29,Data!$C:$C,$B29)</f>
        <v>3</v>
      </c>
      <c r="D29" s="15">
        <f>COUNTIFS(Data!$H:$H,I29,Data!$C:$C,$B29)</f>
        <v>0</v>
      </c>
      <c r="E29" s="16">
        <f t="shared" si="1"/>
        <v>3</v>
      </c>
      <c r="F29" s="9"/>
      <c r="G29" s="9"/>
      <c r="H29" s="9" t="s">
        <v>63</v>
      </c>
      <c r="I29" s="9" t="s">
        <v>103</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180</v>
      </c>
      <c r="C30" s="15">
        <f>COUNTIFS(Data!$H:$H,H30,Data!$C:$C,$B30)</f>
        <v>0</v>
      </c>
      <c r="D30" s="15">
        <f>COUNTIFS(Data!$H:$H,I30,Data!$C:$C,$B30)</f>
        <v>0</v>
      </c>
      <c r="E30" s="16">
        <f t="shared" si="1"/>
        <v>0</v>
      </c>
      <c r="F30" s="9"/>
      <c r="G30" s="9"/>
      <c r="H30" s="9" t="s">
        <v>63</v>
      </c>
      <c r="I30" s="9" t="s">
        <v>103</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119</v>
      </c>
      <c r="C31" s="15">
        <f>COUNTIFS(Data!$H:$H,H31,Data!$C:$C,$B31)</f>
        <v>1</v>
      </c>
      <c r="D31" s="15">
        <f>COUNTIFS(Data!$H:$H,I31,Data!$C:$C,$B31)</f>
        <v>0</v>
      </c>
      <c r="E31" s="16">
        <f t="shared" si="1"/>
        <v>1</v>
      </c>
      <c r="F31" s="9"/>
      <c r="G31" s="9"/>
      <c r="H31" s="9" t="s">
        <v>63</v>
      </c>
      <c r="I31" s="9" t="s">
        <v>103</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188</v>
      </c>
      <c r="C32" s="15">
        <f>COUNTIFS(Data!$H:$H,H32,Data!$C:$C,$B32)</f>
        <v>0</v>
      </c>
      <c r="D32" s="15">
        <f>COUNTIFS(Data!$H:$H,I32,Data!$C:$C,$B32)</f>
        <v>0</v>
      </c>
      <c r="E32" s="16">
        <f t="shared" si="1"/>
        <v>0</v>
      </c>
      <c r="F32" s="9"/>
      <c r="G32" s="9"/>
      <c r="H32" s="9" t="s">
        <v>63</v>
      </c>
      <c r="I32" s="9" t="s">
        <v>103</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47</v>
      </c>
      <c r="C33" s="15">
        <f>COUNTIFS(Data!$H:$H,H33,Data!$C:$C,$B33)</f>
        <v>1</v>
      </c>
      <c r="D33" s="15">
        <f>COUNTIFS(Data!$H:$H,I33,Data!$C:$C,$B33)</f>
        <v>0</v>
      </c>
      <c r="E33" s="16">
        <f t="shared" si="1"/>
        <v>1</v>
      </c>
      <c r="F33" s="9"/>
      <c r="G33" s="9"/>
      <c r="H33" s="9" t="s">
        <v>63</v>
      </c>
      <c r="I33" s="9" t="s">
        <v>103</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189</v>
      </c>
      <c r="C34" s="15">
        <f>COUNTIFS(Data!$H:$H,H34,Data!$C:$C,$B34)</f>
        <v>0</v>
      </c>
      <c r="D34" s="15">
        <f>COUNTIFS(Data!$H:$H,I34,Data!$C:$C,$B34)</f>
        <v>0</v>
      </c>
      <c r="E34" s="16">
        <f t="shared" si="1"/>
        <v>0</v>
      </c>
      <c r="F34" s="9"/>
      <c r="G34" s="9"/>
      <c r="H34" s="9" t="s">
        <v>63</v>
      </c>
      <c r="I34" s="9" t="s">
        <v>103</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185</v>
      </c>
      <c r="C35" s="15">
        <f>COUNTIFS(Data!$H:$H,H35,Data!$C:$C,$B35)</f>
        <v>0</v>
      </c>
      <c r="D35" s="15">
        <f>COUNTIFS(Data!$H:$H,I35,Data!$C:$C,$B35)</f>
        <v>0</v>
      </c>
      <c r="E35" s="16">
        <f t="shared" si="1"/>
        <v>0</v>
      </c>
      <c r="F35" s="9"/>
      <c r="G35" s="9"/>
      <c r="H35" s="9" t="s">
        <v>63</v>
      </c>
      <c r="I35" s="9" t="s">
        <v>103</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173</v>
      </c>
      <c r="C36" s="15">
        <f>COUNTIFS(Data!$H:$H,H36,Data!$C:$C,$B36)</f>
        <v>0</v>
      </c>
      <c r="D36" s="15">
        <f>COUNTIFS(Data!$H:$H,I36,Data!$C:$C,$B36)</f>
        <v>0</v>
      </c>
      <c r="E36" s="16">
        <f t="shared" si="1"/>
        <v>0</v>
      </c>
      <c r="F36" s="9"/>
      <c r="G36" s="9"/>
      <c r="H36" s="9" t="s">
        <v>63</v>
      </c>
      <c r="I36" s="9" t="s">
        <v>103</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86</v>
      </c>
      <c r="C37" s="15">
        <f>COUNTIFS(Data!$H:$H,H37,Data!$C:$C,$B37)</f>
        <v>1</v>
      </c>
      <c r="D37" s="15">
        <f>COUNTIFS(Data!$H:$H,I37,Data!$C:$C,$B37)</f>
        <v>0</v>
      </c>
      <c r="E37" s="16">
        <f t="shared" si="1"/>
        <v>1</v>
      </c>
      <c r="F37" s="9"/>
      <c r="G37" s="9"/>
      <c r="H37" s="9" t="s">
        <v>63</v>
      </c>
      <c r="I37" s="9" t="s">
        <v>103</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140</v>
      </c>
      <c r="C38" s="15">
        <f>COUNTIFS(Data!$H:$H,H38,Data!$C:$C,$B38)</f>
        <v>1</v>
      </c>
      <c r="D38" s="15">
        <f>COUNTIFS(Data!$H:$H,I38,Data!$C:$C,$B38)</f>
        <v>0</v>
      </c>
      <c r="E38" s="16">
        <f t="shared" si="1"/>
        <v>1</v>
      </c>
      <c r="F38" s="9"/>
      <c r="G38" s="9"/>
      <c r="H38" s="9" t="s">
        <v>63</v>
      </c>
      <c r="I38" s="9" t="s">
        <v>103</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145</v>
      </c>
      <c r="C39" s="15">
        <f>COUNTIFS(Data!$H:$H,H39,Data!$C:$C,$B39)</f>
        <v>1</v>
      </c>
      <c r="D39" s="15">
        <f>COUNTIFS(Data!$H:$H,I39,Data!$C:$C,$B39)</f>
        <v>0</v>
      </c>
      <c r="E39" s="16">
        <f t="shared" si="1"/>
        <v>1</v>
      </c>
      <c r="F39" s="9"/>
      <c r="G39" s="9"/>
      <c r="H39" s="9" t="s">
        <v>63</v>
      </c>
      <c r="I39" s="9" t="s">
        <v>103</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150</v>
      </c>
      <c r="C40" s="15">
        <f>COUNTIFS(Data!$H:$H,H40,Data!$C:$C,$B40)</f>
        <v>0</v>
      </c>
      <c r="D40" s="15">
        <f>COUNTIFS(Data!$H:$H,I40,Data!$C:$C,$B40)</f>
        <v>1</v>
      </c>
      <c r="E40" s="16">
        <f t="shared" si="1"/>
        <v>1</v>
      </c>
      <c r="F40" s="9"/>
      <c r="G40" s="9"/>
      <c r="H40" s="9" t="s">
        <v>63</v>
      </c>
      <c r="I40" s="9" t="s">
        <v>103</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137</v>
      </c>
      <c r="C41" s="15">
        <f>COUNTIFS(Data!$H:$H,H41,Data!$C:$C,$B41)</f>
        <v>1</v>
      </c>
      <c r="D41" s="15">
        <f>COUNTIFS(Data!$H:$H,I41,Data!$C:$C,$B41)</f>
        <v>0</v>
      </c>
      <c r="E41" s="16">
        <f t="shared" si="1"/>
        <v>1</v>
      </c>
      <c r="F41" s="9"/>
      <c r="G41" s="9"/>
      <c r="H41" s="9" t="s">
        <v>63</v>
      </c>
      <c r="I41" s="9" t="s">
        <v>103</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122</v>
      </c>
      <c r="C42" s="15">
        <f>COUNTIFS(Data!$H:$H,H42,Data!$C:$C,$B42)</f>
        <v>0</v>
      </c>
      <c r="D42" s="15">
        <f>COUNTIFS(Data!$H:$H,I42,Data!$C:$C,$B42)</f>
        <v>1</v>
      </c>
      <c r="E42" s="16">
        <f t="shared" si="1"/>
        <v>1</v>
      </c>
      <c r="F42" s="9"/>
      <c r="G42" s="9"/>
      <c r="H42" s="9" t="s">
        <v>63</v>
      </c>
      <c r="I42" s="9" t="s">
        <v>103</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136</v>
      </c>
      <c r="C43" s="15">
        <f>COUNTIFS(Data!$H:$H,H43,Data!$C:$C,$B43)</f>
        <v>0</v>
      </c>
      <c r="D43" s="15">
        <f>COUNTIFS(Data!$H:$H,I43,Data!$C:$C,$B43)</f>
        <v>0</v>
      </c>
      <c r="E43" s="16">
        <f t="shared" si="1"/>
        <v>0</v>
      </c>
      <c r="F43" s="9"/>
      <c r="G43" s="9"/>
      <c r="H43" s="9" t="s">
        <v>63</v>
      </c>
      <c r="I43" s="9" t="s">
        <v>103</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183</v>
      </c>
      <c r="C44" s="15">
        <f>COUNTIFS(Data!$H:$H,H44,Data!$C:$C,$B44)</f>
        <v>0</v>
      </c>
      <c r="D44" s="15">
        <f>COUNTIFS(Data!$H:$H,I44,Data!$C:$C,$B44)</f>
        <v>0</v>
      </c>
      <c r="E44" s="16">
        <f t="shared" si="1"/>
        <v>0</v>
      </c>
      <c r="F44" s="9"/>
      <c r="G44" s="9"/>
      <c r="H44" s="9" t="s">
        <v>63</v>
      </c>
      <c r="I44" s="9" t="s">
        <v>103</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187</v>
      </c>
      <c r="C45" s="15">
        <f>COUNTIFS(Data!$H:$H,H45,Data!$C:$C,$B45)</f>
        <v>0</v>
      </c>
      <c r="D45" s="15">
        <f>COUNTIFS(Data!$H:$H,I45,Data!$C:$C,$B45)</f>
        <v>0</v>
      </c>
      <c r="E45" s="16">
        <f t="shared" si="1"/>
        <v>0</v>
      </c>
      <c r="F45" s="9"/>
      <c r="G45" s="9"/>
      <c r="H45" s="9" t="s">
        <v>63</v>
      </c>
      <c r="I45" s="9" t="s">
        <v>103</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203</v>
      </c>
      <c r="C46" s="15">
        <f>COUNTIFS(Data!$H:$H,H46,Data!$C:$C,$B46)</f>
        <v>1</v>
      </c>
      <c r="D46" s="15">
        <f>COUNTIFS(Data!$H:$H,I46,Data!$C:$C,$B46)</f>
        <v>0</v>
      </c>
      <c r="E46" s="16">
        <f t="shared" si="1"/>
        <v>1</v>
      </c>
      <c r="F46" s="9"/>
      <c r="G46" s="9"/>
      <c r="H46" s="9" t="s">
        <v>63</v>
      </c>
      <c r="I46" s="9" t="s">
        <v>103</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200</v>
      </c>
      <c r="C47" s="15">
        <f>COUNTIFS(Data!$H:$H,H47,Data!$C:$C,$B47)</f>
        <v>0</v>
      </c>
      <c r="D47" s="15">
        <f>COUNTIFS(Data!$H:$H,I47,Data!$C:$C,$B47)</f>
        <v>0</v>
      </c>
      <c r="E47" s="16">
        <f t="shared" si="1"/>
        <v>0</v>
      </c>
      <c r="F47" s="9"/>
      <c r="G47" s="9"/>
      <c r="H47" s="9" t="s">
        <v>63</v>
      </c>
      <c r="I47" s="9" t="s">
        <v>103</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44</v>
      </c>
      <c r="D48" s="15">
        <f>COUNTIFS(Data!$H:$H,I48,Data!$C:$C,$B48)</f>
        <v>4</v>
      </c>
      <c r="E48" s="16">
        <f t="shared" si="1"/>
        <v>48</v>
      </c>
      <c r="F48" s="9"/>
      <c r="G48" s="9"/>
      <c r="H48" s="9" t="s">
        <v>63</v>
      </c>
      <c r="I48" s="9" t="s">
        <v>103</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96</v>
      </c>
      <c r="C49" s="15">
        <f>COUNTIFS(Data!$H:$H,H49,Data!$C:$C,$B49)</f>
        <v>3</v>
      </c>
      <c r="D49" s="15">
        <f>COUNTIFS(Data!$H:$H,I49,Data!$C:$C,$B49)</f>
        <v>0</v>
      </c>
      <c r="E49" s="16">
        <f t="shared" si="1"/>
        <v>3</v>
      </c>
      <c r="F49" s="9"/>
      <c r="G49" s="9"/>
      <c r="H49" s="9" t="s">
        <v>63</v>
      </c>
      <c r="I49" s="9" t="s">
        <v>103</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184</v>
      </c>
      <c r="C50" s="15">
        <f>COUNTIFS(Data!$H:$H,H50,Data!$C:$C,$B50)</f>
        <v>0</v>
      </c>
      <c r="D50" s="15">
        <f>COUNTIFS(Data!$H:$H,I50,Data!$C:$C,$B50)</f>
        <v>0</v>
      </c>
      <c r="E50" s="16">
        <f>SUM(C50:D50)</f>
        <v>0</v>
      </c>
      <c r="F50" s="9"/>
      <c r="G50" s="9"/>
      <c r="H50" s="9" t="s">
        <v>63</v>
      </c>
      <c r="I50" s="9" t="s">
        <v>103</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552</v>
      </c>
      <c r="C51" s="15">
        <f>COUNTIFS(Data!$H:$H,H51,Data!$C:$C,$B51)</f>
        <v>0</v>
      </c>
      <c r="D51" s="15">
        <f>COUNTIFS(Data!$H:$H,I51,Data!$C:$C,$B51)</f>
        <v>0</v>
      </c>
      <c r="E51" s="16">
        <f t="shared" si="1"/>
        <v>0</v>
      </c>
      <c r="F51" s="9"/>
      <c r="G51" s="9"/>
      <c r="H51" s="9" t="s">
        <v>63</v>
      </c>
      <c r="I51" s="9" t="s">
        <v>103</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204</v>
      </c>
      <c r="C52" s="15">
        <f>COUNTIFS(Data!$H:$H,H52,Data!$C:$C,$B52)</f>
        <v>0</v>
      </c>
      <c r="D52" s="15">
        <f>COUNTIFS(Data!$H:$H,I52,Data!$C:$C,$B52)</f>
        <v>0</v>
      </c>
      <c r="E52" s="16">
        <f t="shared" si="1"/>
        <v>0</v>
      </c>
      <c r="F52" s="9"/>
      <c r="G52" s="9"/>
      <c r="H52" s="9" t="s">
        <v>63</v>
      </c>
      <c r="I52" s="9" t="s">
        <v>103</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477</v>
      </c>
      <c r="C53" s="19">
        <f>SUM(C26:C52)</f>
        <v>64</v>
      </c>
      <c r="D53" s="19">
        <f>SUM(D26:D52)</f>
        <v>6</v>
      </c>
      <c r="E53" s="13">
        <f>SUM(E26:E52)</f>
        <v>70</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106" t="s">
        <v>632</v>
      </c>
      <c r="C54" s="107"/>
      <c r="D54" s="107"/>
      <c r="E54" s="108"/>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106" t="s">
        <v>631</v>
      </c>
      <c r="C56" s="107"/>
      <c r="D56" s="107"/>
      <c r="E56" s="107"/>
      <c r="F56" s="107"/>
      <c r="G56" s="107"/>
      <c r="H56" s="107"/>
      <c r="I56" s="107"/>
      <c r="J56" s="108"/>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505</v>
      </c>
      <c r="B57" s="103" t="s">
        <v>513</v>
      </c>
      <c r="C57" s="109"/>
      <c r="D57" s="109"/>
      <c r="E57" s="109"/>
      <c r="F57" s="109"/>
      <c r="G57" s="109"/>
      <c r="H57" s="109"/>
      <c r="I57" s="109"/>
      <c r="J57" s="105"/>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190</v>
      </c>
      <c r="D58" s="11" t="s">
        <v>230</v>
      </c>
      <c r="E58" s="11" t="s">
        <v>228</v>
      </c>
      <c r="F58" s="11" t="s">
        <v>172</v>
      </c>
      <c r="G58" s="11" t="s">
        <v>144</v>
      </c>
      <c r="H58" s="11" t="s">
        <v>244</v>
      </c>
      <c r="I58" s="12" t="s">
        <v>227</v>
      </c>
      <c r="J58" s="13" t="s">
        <v>476</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85</v>
      </c>
      <c r="C59" s="15">
        <f>COUNTIFS(Data!$I:$I,M59,Data!$C:$C,$B59)</f>
        <v>2</v>
      </c>
      <c r="D59" s="15">
        <f>COUNTIFS(Data!$I:$I,N59,Data!$C:$C,$B59)</f>
        <v>1</v>
      </c>
      <c r="E59" s="15">
        <f>COUNTIFS(Data!$I:$I,O59,Data!$C:$C,$B59)</f>
        <v>0</v>
      </c>
      <c r="F59" s="15">
        <f>COUNTIFS(Data!$I:$I,P59,Data!$C:$C,$B59)</f>
        <v>0</v>
      </c>
      <c r="G59" s="15">
        <f>COUNTIFS(Data!$I:$I,Q59,Data!$C:$C,$B59)</f>
        <v>0</v>
      </c>
      <c r="H59" s="15">
        <f>COUNTIFS(Data!$I:$I,R59,Data!$C:$C,$B59)</f>
        <v>0</v>
      </c>
      <c r="I59" s="15">
        <f>COUNTIFS(Data!$I:$I,S59,Data!$C:$C,$B59)</f>
        <v>0</v>
      </c>
      <c r="J59" s="16">
        <f>SUM(C59:I59)</f>
        <v>3</v>
      </c>
      <c r="K59" s="9"/>
      <c r="L59" s="9"/>
      <c r="M59" s="9" t="s">
        <v>190</v>
      </c>
      <c r="N59" s="9" t="s">
        <v>230</v>
      </c>
      <c r="O59" s="9" t="s">
        <v>228</v>
      </c>
      <c r="P59" s="9" t="s">
        <v>172</v>
      </c>
      <c r="Q59" s="9" t="s">
        <v>144</v>
      </c>
      <c r="R59" s="9" t="s">
        <v>244</v>
      </c>
      <c r="S59" s="9" t="s">
        <v>227</v>
      </c>
      <c r="AK59" s="1">
        <v>0</v>
      </c>
      <c r="AL59" s="6"/>
      <c r="AM59" s="2"/>
      <c r="AN59" s="2"/>
      <c r="AO59" s="2"/>
      <c r="AP59" s="2"/>
      <c r="AQ59" s="2"/>
      <c r="AR59" s="2"/>
      <c r="AS59" s="2"/>
      <c r="AT59" s="2"/>
      <c r="AU59" s="2"/>
      <c r="AV59" s="2"/>
      <c r="AW59" s="2"/>
      <c r="AX59" s="2"/>
      <c r="AY59" s="2"/>
    </row>
    <row r="60" spans="1:51" ht="24" customHeight="1" x14ac:dyDescent="0.35">
      <c r="A60" s="31"/>
      <c r="B60" s="14" t="s">
        <v>62</v>
      </c>
      <c r="C60" s="15">
        <f>COUNTIFS(Data!$I:$I,M60,Data!$C:$C,$B60)</f>
        <v>2</v>
      </c>
      <c r="D60" s="15">
        <f>COUNTIFS(Data!$I:$I,N60,Data!$C:$C,$B60)</f>
        <v>0</v>
      </c>
      <c r="E60" s="15">
        <f>COUNTIFS(Data!$I:$I,O60,Data!$C:$C,$B60)</f>
        <v>0</v>
      </c>
      <c r="F60" s="15">
        <f>COUNTIFS(Data!$I:$I,P60,Data!$C:$C,$B60)</f>
        <v>0</v>
      </c>
      <c r="G60" s="15">
        <f>COUNTIFS(Data!$I:$I,Q60,Data!$C:$C,$B60)</f>
        <v>0</v>
      </c>
      <c r="H60" s="15">
        <f>COUNTIFS(Data!$I:$I,R60,Data!$C:$C,$B60)</f>
        <v>0</v>
      </c>
      <c r="I60" s="15">
        <f>COUNTIFS(Data!$I:$I,S60,Data!$C:$C,$B60)</f>
        <v>0</v>
      </c>
      <c r="J60" s="16">
        <f t="shared" ref="J60:J85" si="2">SUM(C60:I60)</f>
        <v>2</v>
      </c>
      <c r="K60" s="9"/>
      <c r="L60" s="9"/>
      <c r="M60" s="9" t="s">
        <v>190</v>
      </c>
      <c r="N60" s="9" t="s">
        <v>230</v>
      </c>
      <c r="O60" s="9" t="s">
        <v>228</v>
      </c>
      <c r="P60" s="9" t="s">
        <v>172</v>
      </c>
      <c r="Q60" s="9" t="s">
        <v>144</v>
      </c>
      <c r="R60" s="9" t="s">
        <v>244</v>
      </c>
      <c r="S60" s="9" t="s">
        <v>227</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2</v>
      </c>
      <c r="D61" s="15">
        <f>COUNTIFS(Data!$I:$I,N61,Data!$C:$C,$B61)</f>
        <v>0</v>
      </c>
      <c r="E61" s="15">
        <f>COUNTIFS(Data!$I:$I,O61,Data!$C:$C,$B61)</f>
        <v>0</v>
      </c>
      <c r="F61" s="15">
        <f>COUNTIFS(Data!$I:$I,P61,Data!$C:$C,$B61)</f>
        <v>0</v>
      </c>
      <c r="G61" s="15">
        <f>COUNTIFS(Data!$I:$I,Q61,Data!$C:$C,$B61)</f>
        <v>0</v>
      </c>
      <c r="H61" s="15">
        <f>COUNTIFS(Data!$I:$I,R61,Data!$C:$C,$B61)</f>
        <v>0</v>
      </c>
      <c r="I61" s="15">
        <f>COUNTIFS(Data!$I:$I,S61,Data!$C:$C,$B61)</f>
        <v>0</v>
      </c>
      <c r="J61" s="16">
        <f t="shared" si="2"/>
        <v>2</v>
      </c>
      <c r="K61" s="9"/>
      <c r="L61" s="9"/>
      <c r="M61" s="9" t="s">
        <v>190</v>
      </c>
      <c r="N61" s="9" t="s">
        <v>230</v>
      </c>
      <c r="O61" s="9" t="s">
        <v>228</v>
      </c>
      <c r="P61" s="9" t="s">
        <v>172</v>
      </c>
      <c r="Q61" s="9" t="s">
        <v>144</v>
      </c>
      <c r="R61" s="9" t="s">
        <v>244</v>
      </c>
      <c r="S61" s="9" t="s">
        <v>227</v>
      </c>
      <c r="AK61" s="1">
        <v>0</v>
      </c>
      <c r="AL61" s="6"/>
      <c r="AM61" s="2"/>
      <c r="AN61" s="2"/>
      <c r="AO61" s="2"/>
      <c r="AP61" s="2"/>
      <c r="AQ61" s="2"/>
      <c r="AR61" s="2"/>
      <c r="AS61" s="2"/>
      <c r="AT61" s="2"/>
      <c r="AU61" s="2"/>
      <c r="AV61" s="2"/>
      <c r="AW61" s="2"/>
      <c r="AX61" s="2"/>
      <c r="AY61" s="2"/>
    </row>
    <row r="62" spans="1:51" ht="24" customHeight="1" x14ac:dyDescent="0.35">
      <c r="A62" s="31"/>
      <c r="B62" s="14" t="s">
        <v>40</v>
      </c>
      <c r="C62" s="15">
        <f>COUNTIFS(Data!$I:$I,M62,Data!$C:$C,$B62)</f>
        <v>3</v>
      </c>
      <c r="D62" s="15">
        <f>COUNTIFS(Data!$I:$I,N62,Data!$C:$C,$B62)</f>
        <v>0</v>
      </c>
      <c r="E62" s="15">
        <f>COUNTIFS(Data!$I:$I,O62,Data!$C:$C,$B62)</f>
        <v>0</v>
      </c>
      <c r="F62" s="15">
        <f>COUNTIFS(Data!$I:$I,P62,Data!$C:$C,$B62)</f>
        <v>0</v>
      </c>
      <c r="G62" s="15">
        <f>COUNTIFS(Data!$I:$I,Q62,Data!$C:$C,$B62)</f>
        <v>0</v>
      </c>
      <c r="H62" s="15">
        <f>COUNTIFS(Data!$I:$I,R62,Data!$C:$C,$B62)</f>
        <v>0</v>
      </c>
      <c r="I62" s="15">
        <f>COUNTIFS(Data!$I:$I,S62,Data!$C:$C,$B62)</f>
        <v>0</v>
      </c>
      <c r="J62" s="16">
        <f t="shared" si="2"/>
        <v>3</v>
      </c>
      <c r="K62" s="9"/>
      <c r="L62" s="9"/>
      <c r="M62" s="9" t="s">
        <v>190</v>
      </c>
      <c r="N62" s="9" t="s">
        <v>230</v>
      </c>
      <c r="O62" s="9" t="s">
        <v>228</v>
      </c>
      <c r="P62" s="9" t="s">
        <v>172</v>
      </c>
      <c r="Q62" s="9" t="s">
        <v>144</v>
      </c>
      <c r="R62" s="9" t="s">
        <v>244</v>
      </c>
      <c r="S62" s="9" t="s">
        <v>227</v>
      </c>
      <c r="AK62" s="1">
        <v>0</v>
      </c>
      <c r="AL62" s="6"/>
      <c r="AM62" s="2"/>
      <c r="AN62" s="2"/>
      <c r="AO62" s="2"/>
      <c r="AP62" s="2"/>
      <c r="AQ62" s="2"/>
      <c r="AR62" s="2"/>
      <c r="AS62" s="2"/>
      <c r="AT62" s="2"/>
      <c r="AU62" s="2"/>
      <c r="AV62" s="2"/>
      <c r="AW62" s="2"/>
      <c r="AX62" s="2"/>
      <c r="AY62" s="2"/>
    </row>
    <row r="63" spans="1:51" ht="24" customHeight="1" x14ac:dyDescent="0.35">
      <c r="A63" s="31"/>
      <c r="B63" s="14" t="s">
        <v>180</v>
      </c>
      <c r="C63" s="15">
        <f>COUNTIFS(Data!$I:$I,M63,Data!$C:$C,$B63)</f>
        <v>0</v>
      </c>
      <c r="D63" s="15">
        <f>COUNTIFS(Data!$I:$I,N63,Data!$C:$C,$B63)</f>
        <v>0</v>
      </c>
      <c r="E63" s="15">
        <f>COUNTIFS(Data!$I:$I,O63,Data!$C:$C,$B63)</f>
        <v>0</v>
      </c>
      <c r="F63" s="15">
        <f>COUNTIFS(Data!$I:$I,P63,Data!$C:$C,$B63)</f>
        <v>0</v>
      </c>
      <c r="G63" s="15">
        <f>COUNTIFS(Data!$I:$I,Q63,Data!$C:$C,$B63)</f>
        <v>0</v>
      </c>
      <c r="H63" s="15">
        <f>COUNTIFS(Data!$I:$I,R63,Data!$C:$C,$B63)</f>
        <v>0</v>
      </c>
      <c r="I63" s="15">
        <f>COUNTIFS(Data!$I:$I,S63,Data!$C:$C,$B63)</f>
        <v>0</v>
      </c>
      <c r="J63" s="16">
        <f t="shared" si="2"/>
        <v>0</v>
      </c>
      <c r="K63" s="9"/>
      <c r="L63" s="9"/>
      <c r="M63" s="9" t="s">
        <v>190</v>
      </c>
      <c r="N63" s="9" t="s">
        <v>230</v>
      </c>
      <c r="O63" s="9" t="s">
        <v>228</v>
      </c>
      <c r="P63" s="9" t="s">
        <v>172</v>
      </c>
      <c r="Q63" s="9" t="s">
        <v>144</v>
      </c>
      <c r="R63" s="9" t="s">
        <v>244</v>
      </c>
      <c r="S63" s="9" t="s">
        <v>227</v>
      </c>
      <c r="AK63" s="1">
        <v>0</v>
      </c>
      <c r="AL63" s="6"/>
      <c r="AM63" s="2"/>
      <c r="AN63" s="2"/>
      <c r="AO63" s="2"/>
      <c r="AP63" s="2"/>
      <c r="AQ63" s="2"/>
      <c r="AR63" s="2"/>
      <c r="AS63" s="2"/>
      <c r="AT63" s="2"/>
      <c r="AU63" s="2"/>
      <c r="AV63" s="2"/>
      <c r="AW63" s="2"/>
      <c r="AX63" s="2"/>
      <c r="AY63" s="2"/>
    </row>
    <row r="64" spans="1:51" ht="24" customHeight="1" x14ac:dyDescent="0.35">
      <c r="A64" s="31"/>
      <c r="B64" s="14" t="s">
        <v>119</v>
      </c>
      <c r="C64" s="15">
        <f>COUNTIFS(Data!$I:$I,M64,Data!$C:$C,$B64)</f>
        <v>1</v>
      </c>
      <c r="D64" s="15">
        <f>COUNTIFS(Data!$I:$I,N64,Data!$C:$C,$B64)</f>
        <v>0</v>
      </c>
      <c r="E64" s="15">
        <f>COUNTIFS(Data!$I:$I,O64,Data!$C:$C,$B64)</f>
        <v>0</v>
      </c>
      <c r="F64" s="15">
        <f>COUNTIFS(Data!$I:$I,P64,Data!$C:$C,$B64)</f>
        <v>0</v>
      </c>
      <c r="G64" s="15">
        <f>COUNTIFS(Data!$I:$I,Q64,Data!$C:$C,$B64)</f>
        <v>0</v>
      </c>
      <c r="H64" s="15">
        <f>COUNTIFS(Data!$I:$I,R64,Data!$C:$C,$B64)</f>
        <v>0</v>
      </c>
      <c r="I64" s="15">
        <f>COUNTIFS(Data!$I:$I,S64,Data!$C:$C,$B64)</f>
        <v>0</v>
      </c>
      <c r="J64" s="16">
        <f t="shared" si="2"/>
        <v>1</v>
      </c>
      <c r="K64" s="9"/>
      <c r="L64" s="9"/>
      <c r="M64" s="9" t="s">
        <v>190</v>
      </c>
      <c r="N64" s="9" t="s">
        <v>230</v>
      </c>
      <c r="O64" s="9" t="s">
        <v>228</v>
      </c>
      <c r="P64" s="9" t="s">
        <v>172</v>
      </c>
      <c r="Q64" s="9" t="s">
        <v>144</v>
      </c>
      <c r="R64" s="9" t="s">
        <v>244</v>
      </c>
      <c r="S64" s="9" t="s">
        <v>227</v>
      </c>
      <c r="AK64" s="1">
        <v>0</v>
      </c>
      <c r="AL64" s="6"/>
      <c r="AM64" s="2"/>
      <c r="AN64" s="2"/>
      <c r="AO64" s="2"/>
      <c r="AP64" s="2"/>
      <c r="AQ64" s="2"/>
      <c r="AR64" s="2"/>
      <c r="AS64" s="2"/>
      <c r="AT64" s="2"/>
      <c r="AU64" s="2"/>
      <c r="AV64" s="2"/>
      <c r="AW64" s="2"/>
      <c r="AX64" s="2"/>
      <c r="AY64" s="2"/>
    </row>
    <row r="65" spans="1:51" ht="24" customHeight="1" thickBot="1" x14ac:dyDescent="0.4">
      <c r="A65" s="31"/>
      <c r="B65" s="14" t="s">
        <v>188</v>
      </c>
      <c r="C65" s="15">
        <f>COUNTIFS(Data!$I:$I,M65,Data!$C:$C,$B65)</f>
        <v>0</v>
      </c>
      <c r="D65" s="15">
        <f>COUNTIFS(Data!$I:$I,N65,Data!$C:$C,$B65)</f>
        <v>0</v>
      </c>
      <c r="E65" s="15">
        <f>COUNTIFS(Data!$I:$I,O65,Data!$C:$C,$B65)</f>
        <v>0</v>
      </c>
      <c r="F65" s="15">
        <f>COUNTIFS(Data!$I:$I,P65,Data!$C:$C,$B65)</f>
        <v>0</v>
      </c>
      <c r="G65" s="15">
        <f>COUNTIFS(Data!$I:$I,Q65,Data!$C:$C,$B65)</f>
        <v>0</v>
      </c>
      <c r="H65" s="15">
        <f>COUNTIFS(Data!$I:$I,R65,Data!$C:$C,$B65)</f>
        <v>0</v>
      </c>
      <c r="I65" s="15">
        <f>COUNTIFS(Data!$I:$I,S65,Data!$C:$C,$B65)</f>
        <v>0</v>
      </c>
      <c r="J65" s="16">
        <f t="shared" si="2"/>
        <v>0</v>
      </c>
      <c r="K65" s="9"/>
      <c r="L65" s="9"/>
      <c r="M65" s="9" t="s">
        <v>190</v>
      </c>
      <c r="N65" s="9" t="s">
        <v>230</v>
      </c>
      <c r="O65" s="9" t="s">
        <v>228</v>
      </c>
      <c r="P65" s="9" t="s">
        <v>172</v>
      </c>
      <c r="Q65" s="9" t="s">
        <v>144</v>
      </c>
      <c r="R65" s="9" t="s">
        <v>244</v>
      </c>
      <c r="S65" s="9" t="s">
        <v>227</v>
      </c>
      <c r="AK65" s="1">
        <v>0</v>
      </c>
      <c r="AL65" s="7"/>
      <c r="AM65" s="2"/>
      <c r="AN65" s="2"/>
      <c r="AO65" s="2"/>
      <c r="AP65" s="2"/>
      <c r="AQ65" s="2"/>
      <c r="AR65" s="2"/>
      <c r="AS65" s="2"/>
      <c r="AT65" s="2"/>
      <c r="AU65" s="2"/>
      <c r="AV65" s="2"/>
      <c r="AW65" s="2"/>
      <c r="AX65" s="2"/>
      <c r="AY65" s="2"/>
    </row>
    <row r="66" spans="1:51" ht="24" customHeight="1" x14ac:dyDescent="0.35">
      <c r="A66" s="31"/>
      <c r="B66" s="14" t="s">
        <v>47</v>
      </c>
      <c r="C66" s="15">
        <f>COUNTIFS(Data!$I:$I,M66,Data!$C:$C,$B66)</f>
        <v>1</v>
      </c>
      <c r="D66" s="15">
        <f>COUNTIFS(Data!$I:$I,N66,Data!$C:$C,$B66)</f>
        <v>0</v>
      </c>
      <c r="E66" s="15">
        <f>COUNTIFS(Data!$I:$I,O66,Data!$C:$C,$B66)</f>
        <v>0</v>
      </c>
      <c r="F66" s="15">
        <f>COUNTIFS(Data!$I:$I,P66,Data!$C:$C,$B66)</f>
        <v>0</v>
      </c>
      <c r="G66" s="15">
        <f>COUNTIFS(Data!$I:$I,Q66,Data!$C:$C,$B66)</f>
        <v>0</v>
      </c>
      <c r="H66" s="15">
        <f>COUNTIFS(Data!$I:$I,R66,Data!$C:$C,$B66)</f>
        <v>0</v>
      </c>
      <c r="I66" s="15">
        <f>COUNTIFS(Data!$I:$I,S66,Data!$C:$C,$B66)</f>
        <v>0</v>
      </c>
      <c r="J66" s="16">
        <f t="shared" si="2"/>
        <v>1</v>
      </c>
      <c r="K66" s="9"/>
      <c r="L66" s="9"/>
      <c r="M66" s="9" t="s">
        <v>190</v>
      </c>
      <c r="N66" s="9" t="s">
        <v>230</v>
      </c>
      <c r="O66" s="9" t="s">
        <v>228</v>
      </c>
      <c r="P66" s="9" t="s">
        <v>172</v>
      </c>
      <c r="Q66" s="9" t="s">
        <v>144</v>
      </c>
      <c r="R66" s="9" t="s">
        <v>244</v>
      </c>
      <c r="S66" s="9" t="s">
        <v>227</v>
      </c>
      <c r="AK66" s="1">
        <v>0</v>
      </c>
      <c r="AL66" s="2"/>
      <c r="AM66" s="2"/>
      <c r="AN66" s="2"/>
      <c r="AO66" s="2"/>
      <c r="AP66" s="2"/>
      <c r="AQ66" s="2"/>
      <c r="AR66" s="2"/>
      <c r="AS66" s="2"/>
      <c r="AT66" s="2"/>
      <c r="AU66" s="2"/>
      <c r="AV66" s="2"/>
      <c r="AW66" s="2"/>
      <c r="AX66" s="2"/>
      <c r="AY66" s="2"/>
    </row>
    <row r="67" spans="1:51" ht="24" customHeight="1" x14ac:dyDescent="0.35">
      <c r="A67" s="31"/>
      <c r="B67" s="14" t="s">
        <v>189</v>
      </c>
      <c r="C67" s="15">
        <f>COUNTIFS(Data!$I:$I,M67,Data!$C:$C,$B67)</f>
        <v>0</v>
      </c>
      <c r="D67" s="15">
        <f>COUNTIFS(Data!$I:$I,N67,Data!$C:$C,$B67)</f>
        <v>0</v>
      </c>
      <c r="E67" s="15">
        <f>COUNTIFS(Data!$I:$I,O67,Data!$C:$C,$B67)</f>
        <v>0</v>
      </c>
      <c r="F67" s="15">
        <f>COUNTIFS(Data!$I:$I,P67,Data!$C:$C,$B67)</f>
        <v>0</v>
      </c>
      <c r="G67" s="15">
        <f>COUNTIFS(Data!$I:$I,Q67,Data!$C:$C,$B67)</f>
        <v>0</v>
      </c>
      <c r="H67" s="15">
        <f>COUNTIFS(Data!$I:$I,R67,Data!$C:$C,$B67)</f>
        <v>0</v>
      </c>
      <c r="I67" s="15">
        <f>COUNTIFS(Data!$I:$I,S67,Data!$C:$C,$B67)</f>
        <v>0</v>
      </c>
      <c r="J67" s="16">
        <f t="shared" si="2"/>
        <v>0</v>
      </c>
      <c r="K67" s="9"/>
      <c r="L67" s="9"/>
      <c r="M67" s="9" t="s">
        <v>190</v>
      </c>
      <c r="N67" s="9" t="s">
        <v>230</v>
      </c>
      <c r="O67" s="9" t="s">
        <v>228</v>
      </c>
      <c r="P67" s="9" t="s">
        <v>172</v>
      </c>
      <c r="Q67" s="9" t="s">
        <v>144</v>
      </c>
      <c r="R67" s="9" t="s">
        <v>244</v>
      </c>
      <c r="S67" s="9" t="s">
        <v>227</v>
      </c>
      <c r="AK67" s="1">
        <v>0</v>
      </c>
      <c r="AL67" s="2"/>
      <c r="AM67" s="2"/>
      <c r="AN67" s="2"/>
      <c r="AO67" s="2"/>
      <c r="AP67" s="2"/>
      <c r="AQ67" s="2"/>
      <c r="AR67" s="2"/>
      <c r="AS67" s="2"/>
      <c r="AT67" s="2"/>
      <c r="AU67" s="2"/>
      <c r="AV67" s="2"/>
      <c r="AW67" s="2"/>
      <c r="AX67" s="2"/>
      <c r="AY67" s="2"/>
    </row>
    <row r="68" spans="1:51" ht="24" customHeight="1" x14ac:dyDescent="0.35">
      <c r="A68" s="31"/>
      <c r="B68" s="14" t="s">
        <v>185</v>
      </c>
      <c r="C68" s="15">
        <f>COUNTIFS(Data!$I:$I,M68,Data!$C:$C,$B68)</f>
        <v>0</v>
      </c>
      <c r="D68" s="15">
        <f>COUNTIFS(Data!$I:$I,N68,Data!$C:$C,$B68)</f>
        <v>0</v>
      </c>
      <c r="E68" s="15">
        <f>COUNTIFS(Data!$I:$I,O68,Data!$C:$C,$B68)</f>
        <v>0</v>
      </c>
      <c r="F68" s="15">
        <f>COUNTIFS(Data!$I:$I,P68,Data!$C:$C,$B68)</f>
        <v>0</v>
      </c>
      <c r="G68" s="15">
        <f>COUNTIFS(Data!$I:$I,Q68,Data!$C:$C,$B68)</f>
        <v>0</v>
      </c>
      <c r="H68" s="15">
        <f>COUNTIFS(Data!$I:$I,R68,Data!$C:$C,$B68)</f>
        <v>0</v>
      </c>
      <c r="I68" s="15">
        <f>COUNTIFS(Data!$I:$I,S68,Data!$C:$C,$B68)</f>
        <v>0</v>
      </c>
      <c r="J68" s="16">
        <f t="shared" si="2"/>
        <v>0</v>
      </c>
      <c r="K68" s="9"/>
      <c r="L68" s="9"/>
      <c r="M68" s="9" t="s">
        <v>190</v>
      </c>
      <c r="N68" s="9" t="s">
        <v>230</v>
      </c>
      <c r="O68" s="9" t="s">
        <v>228</v>
      </c>
      <c r="P68" s="9" t="s">
        <v>172</v>
      </c>
      <c r="Q68" s="9" t="s">
        <v>144</v>
      </c>
      <c r="R68" s="9" t="s">
        <v>244</v>
      </c>
      <c r="S68" s="9" t="s">
        <v>227</v>
      </c>
      <c r="AK68" s="1">
        <v>0</v>
      </c>
      <c r="AL68" s="2"/>
      <c r="AM68" s="2"/>
      <c r="AN68" s="2"/>
      <c r="AO68" s="2"/>
      <c r="AP68" s="2"/>
      <c r="AQ68" s="2"/>
      <c r="AR68" s="2"/>
      <c r="AS68" s="2"/>
      <c r="AT68" s="2"/>
      <c r="AU68" s="2"/>
      <c r="AV68" s="2"/>
      <c r="AW68" s="2"/>
      <c r="AX68" s="2"/>
      <c r="AY68" s="2"/>
    </row>
    <row r="69" spans="1:51" ht="24" customHeight="1" x14ac:dyDescent="0.35">
      <c r="A69" s="31"/>
      <c r="B69" s="14" t="s">
        <v>173</v>
      </c>
      <c r="C69" s="15">
        <f>COUNTIFS(Data!$I:$I,M69,Data!$C:$C,$B69)</f>
        <v>0</v>
      </c>
      <c r="D69" s="15">
        <f>COUNTIFS(Data!$I:$I,N69,Data!$C:$C,$B69)</f>
        <v>0</v>
      </c>
      <c r="E69" s="15">
        <f>COUNTIFS(Data!$I:$I,O69,Data!$C:$C,$B69)</f>
        <v>0</v>
      </c>
      <c r="F69" s="15">
        <f>COUNTIFS(Data!$I:$I,P69,Data!$C:$C,$B69)</f>
        <v>0</v>
      </c>
      <c r="G69" s="15">
        <f>COUNTIFS(Data!$I:$I,Q69,Data!$C:$C,$B69)</f>
        <v>0</v>
      </c>
      <c r="H69" s="15">
        <f>COUNTIFS(Data!$I:$I,R69,Data!$C:$C,$B69)</f>
        <v>0</v>
      </c>
      <c r="I69" s="15">
        <f>COUNTIFS(Data!$I:$I,S69,Data!$C:$C,$B69)</f>
        <v>0</v>
      </c>
      <c r="J69" s="16">
        <f t="shared" si="2"/>
        <v>0</v>
      </c>
      <c r="K69" s="9"/>
      <c r="L69" s="9"/>
      <c r="M69" s="9" t="s">
        <v>190</v>
      </c>
      <c r="N69" s="9" t="s">
        <v>230</v>
      </c>
      <c r="O69" s="9" t="s">
        <v>228</v>
      </c>
      <c r="P69" s="9" t="s">
        <v>172</v>
      </c>
      <c r="Q69" s="9" t="s">
        <v>144</v>
      </c>
      <c r="R69" s="9" t="s">
        <v>244</v>
      </c>
      <c r="S69" s="9" t="s">
        <v>227</v>
      </c>
      <c r="AK69" s="1">
        <v>0</v>
      </c>
      <c r="AL69" s="2"/>
      <c r="AM69" s="2"/>
      <c r="AN69" s="2"/>
      <c r="AO69" s="2"/>
      <c r="AP69" s="2"/>
      <c r="AQ69" s="2"/>
      <c r="AR69" s="2"/>
      <c r="AS69" s="2"/>
      <c r="AT69" s="2"/>
      <c r="AU69" s="2"/>
      <c r="AV69" s="2"/>
      <c r="AW69" s="2"/>
      <c r="AX69" s="2"/>
      <c r="AY69" s="2"/>
    </row>
    <row r="70" spans="1:51" ht="24" customHeight="1" x14ac:dyDescent="0.35">
      <c r="A70" s="31"/>
      <c r="B70" s="14" t="s">
        <v>86</v>
      </c>
      <c r="C70" s="15">
        <f>COUNTIFS(Data!$I:$I,M70,Data!$C:$C,$B70)</f>
        <v>1</v>
      </c>
      <c r="D70" s="15">
        <f>COUNTIFS(Data!$I:$I,N70,Data!$C:$C,$B70)</f>
        <v>0</v>
      </c>
      <c r="E70" s="15">
        <f>COUNTIFS(Data!$I:$I,O70,Data!$C:$C,$B70)</f>
        <v>0</v>
      </c>
      <c r="F70" s="15">
        <f>COUNTIFS(Data!$I:$I,P70,Data!$C:$C,$B70)</f>
        <v>0</v>
      </c>
      <c r="G70" s="15">
        <f>COUNTIFS(Data!$I:$I,Q70,Data!$C:$C,$B70)</f>
        <v>0</v>
      </c>
      <c r="H70" s="15">
        <f>COUNTIFS(Data!$I:$I,R70,Data!$C:$C,$B70)</f>
        <v>0</v>
      </c>
      <c r="I70" s="15">
        <f>COUNTIFS(Data!$I:$I,S70,Data!$C:$C,$B70)</f>
        <v>0</v>
      </c>
      <c r="J70" s="16">
        <f t="shared" si="2"/>
        <v>1</v>
      </c>
      <c r="K70" s="9"/>
      <c r="L70" s="9"/>
      <c r="M70" s="9" t="s">
        <v>190</v>
      </c>
      <c r="N70" s="9" t="s">
        <v>230</v>
      </c>
      <c r="O70" s="9" t="s">
        <v>228</v>
      </c>
      <c r="P70" s="9" t="s">
        <v>172</v>
      </c>
      <c r="Q70" s="9" t="s">
        <v>144</v>
      </c>
      <c r="R70" s="9" t="s">
        <v>244</v>
      </c>
      <c r="S70" s="9" t="s">
        <v>227</v>
      </c>
      <c r="AK70" s="1">
        <v>0</v>
      </c>
      <c r="AL70" s="2"/>
      <c r="AM70" s="2"/>
      <c r="AN70" s="2"/>
      <c r="AO70" s="2"/>
      <c r="AP70" s="2"/>
      <c r="AQ70" s="2"/>
      <c r="AR70" s="2"/>
      <c r="AS70" s="2"/>
      <c r="AT70" s="2"/>
      <c r="AU70" s="2"/>
      <c r="AV70" s="2"/>
      <c r="AW70" s="2"/>
      <c r="AX70" s="2"/>
      <c r="AY70" s="2"/>
    </row>
    <row r="71" spans="1:51" ht="24" customHeight="1" x14ac:dyDescent="0.35">
      <c r="A71" s="31"/>
      <c r="B71" s="14" t="s">
        <v>140</v>
      </c>
      <c r="C71" s="15">
        <f>COUNTIFS(Data!$I:$I,M71,Data!$C:$C,$B71)</f>
        <v>1</v>
      </c>
      <c r="D71" s="15">
        <f>COUNTIFS(Data!$I:$I,N71,Data!$C:$C,$B71)</f>
        <v>0</v>
      </c>
      <c r="E71" s="15">
        <f>COUNTIFS(Data!$I:$I,O71,Data!$C:$C,$B71)</f>
        <v>0</v>
      </c>
      <c r="F71" s="15">
        <f>COUNTIFS(Data!$I:$I,P71,Data!$C:$C,$B71)</f>
        <v>0</v>
      </c>
      <c r="G71" s="15">
        <f>COUNTIFS(Data!$I:$I,Q71,Data!$C:$C,$B71)</f>
        <v>0</v>
      </c>
      <c r="H71" s="15">
        <f>COUNTIFS(Data!$I:$I,R71,Data!$C:$C,$B71)</f>
        <v>0</v>
      </c>
      <c r="I71" s="15">
        <f>COUNTIFS(Data!$I:$I,S71,Data!$C:$C,$B71)</f>
        <v>0</v>
      </c>
      <c r="J71" s="16">
        <f t="shared" si="2"/>
        <v>1</v>
      </c>
      <c r="K71" s="9"/>
      <c r="L71" s="9"/>
      <c r="M71" s="9" t="s">
        <v>190</v>
      </c>
      <c r="N71" s="9" t="s">
        <v>230</v>
      </c>
      <c r="O71" s="9" t="s">
        <v>228</v>
      </c>
      <c r="P71" s="9" t="s">
        <v>172</v>
      </c>
      <c r="Q71" s="9" t="s">
        <v>144</v>
      </c>
      <c r="R71" s="9" t="s">
        <v>244</v>
      </c>
      <c r="S71" s="9" t="s">
        <v>227</v>
      </c>
      <c r="AK71" s="1">
        <v>0</v>
      </c>
      <c r="AL71" s="2"/>
      <c r="AM71" s="2"/>
      <c r="AN71" s="2"/>
      <c r="AO71" s="2"/>
      <c r="AP71" s="2"/>
      <c r="AQ71" s="2"/>
      <c r="AR71" s="2"/>
      <c r="AS71" s="2"/>
      <c r="AT71" s="2"/>
      <c r="AU71" s="2"/>
      <c r="AV71" s="2"/>
      <c r="AW71" s="2"/>
      <c r="AX71" s="2"/>
      <c r="AY71" s="2"/>
    </row>
    <row r="72" spans="1:51" ht="24" customHeight="1" x14ac:dyDescent="0.35">
      <c r="A72" s="31"/>
      <c r="B72" s="14" t="s">
        <v>145</v>
      </c>
      <c r="C72" s="15">
        <f>COUNTIFS(Data!$I:$I,M72,Data!$C:$C,$B72)</f>
        <v>1</v>
      </c>
      <c r="D72" s="15">
        <f>COUNTIFS(Data!$I:$I,N72,Data!$C:$C,$B72)</f>
        <v>0</v>
      </c>
      <c r="E72" s="15">
        <f>COUNTIFS(Data!$I:$I,O72,Data!$C:$C,$B72)</f>
        <v>0</v>
      </c>
      <c r="F72" s="15">
        <f>COUNTIFS(Data!$I:$I,P72,Data!$C:$C,$B72)</f>
        <v>0</v>
      </c>
      <c r="G72" s="15">
        <f>COUNTIFS(Data!$I:$I,Q72,Data!$C:$C,$B72)</f>
        <v>0</v>
      </c>
      <c r="H72" s="15">
        <f>COUNTIFS(Data!$I:$I,R72,Data!$C:$C,$B72)</f>
        <v>0</v>
      </c>
      <c r="I72" s="15">
        <f>COUNTIFS(Data!$I:$I,S72,Data!$C:$C,$B72)</f>
        <v>0</v>
      </c>
      <c r="J72" s="16">
        <f t="shared" si="2"/>
        <v>1</v>
      </c>
      <c r="K72" s="9"/>
      <c r="L72" s="9"/>
      <c r="M72" s="9" t="s">
        <v>190</v>
      </c>
      <c r="N72" s="9" t="s">
        <v>230</v>
      </c>
      <c r="O72" s="9" t="s">
        <v>228</v>
      </c>
      <c r="P72" s="9" t="s">
        <v>172</v>
      </c>
      <c r="Q72" s="9" t="s">
        <v>144</v>
      </c>
      <c r="R72" s="9" t="s">
        <v>244</v>
      </c>
      <c r="S72" s="9" t="s">
        <v>227</v>
      </c>
      <c r="AK72" s="1">
        <v>0</v>
      </c>
      <c r="AL72" s="2"/>
      <c r="AM72" s="2"/>
      <c r="AN72" s="2"/>
      <c r="AO72" s="2"/>
      <c r="AP72" s="2"/>
      <c r="AQ72" s="2"/>
      <c r="AR72" s="2"/>
      <c r="AS72" s="2"/>
      <c r="AT72" s="2"/>
      <c r="AU72" s="2"/>
      <c r="AV72" s="2"/>
      <c r="AW72" s="2"/>
      <c r="AX72" s="2"/>
      <c r="AY72" s="2"/>
    </row>
    <row r="73" spans="1:51" ht="24" customHeight="1" x14ac:dyDescent="0.35">
      <c r="A73" s="31"/>
      <c r="B73" s="14" t="s">
        <v>150</v>
      </c>
      <c r="C73" s="15">
        <f>COUNTIFS(Data!$I:$I,M73,Data!$C:$C,$B73)</f>
        <v>1</v>
      </c>
      <c r="D73" s="15">
        <f>COUNTIFS(Data!$I:$I,N73,Data!$C:$C,$B73)</f>
        <v>0</v>
      </c>
      <c r="E73" s="15">
        <f>COUNTIFS(Data!$I:$I,O73,Data!$C:$C,$B73)</f>
        <v>0</v>
      </c>
      <c r="F73" s="15">
        <f>COUNTIFS(Data!$I:$I,P73,Data!$C:$C,$B73)</f>
        <v>0</v>
      </c>
      <c r="G73" s="15">
        <f>COUNTIFS(Data!$I:$I,Q73,Data!$C:$C,$B73)</f>
        <v>0</v>
      </c>
      <c r="H73" s="15">
        <f>COUNTIFS(Data!$I:$I,R73,Data!$C:$C,$B73)</f>
        <v>0</v>
      </c>
      <c r="I73" s="15">
        <f>COUNTIFS(Data!$I:$I,S73,Data!$C:$C,$B73)</f>
        <v>0</v>
      </c>
      <c r="J73" s="16">
        <f t="shared" si="2"/>
        <v>1</v>
      </c>
      <c r="K73" s="9"/>
      <c r="L73" s="9"/>
      <c r="M73" s="9" t="s">
        <v>190</v>
      </c>
      <c r="N73" s="9" t="s">
        <v>230</v>
      </c>
      <c r="O73" s="9" t="s">
        <v>228</v>
      </c>
      <c r="P73" s="9" t="s">
        <v>172</v>
      </c>
      <c r="Q73" s="9" t="s">
        <v>144</v>
      </c>
      <c r="R73" s="9" t="s">
        <v>244</v>
      </c>
      <c r="S73" s="9" t="s">
        <v>227</v>
      </c>
      <c r="AK73" s="1">
        <v>0</v>
      </c>
      <c r="AL73" s="2"/>
      <c r="AM73" s="2"/>
      <c r="AN73" s="2"/>
      <c r="AO73" s="2"/>
      <c r="AP73" s="2"/>
      <c r="AQ73" s="2"/>
      <c r="AR73" s="2"/>
      <c r="AS73" s="2"/>
      <c r="AT73" s="2"/>
      <c r="AU73" s="2"/>
      <c r="AV73" s="2"/>
      <c r="AW73" s="2"/>
      <c r="AX73" s="2"/>
      <c r="AY73" s="2"/>
    </row>
    <row r="74" spans="1:51" ht="24" customHeight="1" x14ac:dyDescent="0.35">
      <c r="A74" s="31"/>
      <c r="B74" s="14" t="s">
        <v>137</v>
      </c>
      <c r="C74" s="15">
        <f>COUNTIFS(Data!$I:$I,M74,Data!$C:$C,$B74)</f>
        <v>1</v>
      </c>
      <c r="D74" s="15">
        <f>COUNTIFS(Data!$I:$I,N74,Data!$C:$C,$B74)</f>
        <v>0</v>
      </c>
      <c r="E74" s="15">
        <f>COUNTIFS(Data!$I:$I,O74,Data!$C:$C,$B74)</f>
        <v>0</v>
      </c>
      <c r="F74" s="15">
        <f>COUNTIFS(Data!$I:$I,P74,Data!$C:$C,$B74)</f>
        <v>0</v>
      </c>
      <c r="G74" s="15">
        <f>COUNTIFS(Data!$I:$I,Q74,Data!$C:$C,$B74)</f>
        <v>0</v>
      </c>
      <c r="H74" s="15">
        <f>COUNTIFS(Data!$I:$I,R74,Data!$C:$C,$B74)</f>
        <v>0</v>
      </c>
      <c r="I74" s="15">
        <f>COUNTIFS(Data!$I:$I,S74,Data!$C:$C,$B74)</f>
        <v>0</v>
      </c>
      <c r="J74" s="16">
        <f t="shared" si="2"/>
        <v>1</v>
      </c>
      <c r="K74" s="9"/>
      <c r="L74" s="9"/>
      <c r="M74" s="9" t="s">
        <v>190</v>
      </c>
      <c r="N74" s="9" t="s">
        <v>230</v>
      </c>
      <c r="O74" s="9" t="s">
        <v>228</v>
      </c>
      <c r="P74" s="9" t="s">
        <v>172</v>
      </c>
      <c r="Q74" s="9" t="s">
        <v>144</v>
      </c>
      <c r="R74" s="9" t="s">
        <v>244</v>
      </c>
      <c r="S74" s="9" t="s">
        <v>227</v>
      </c>
      <c r="AK74" s="1">
        <v>0</v>
      </c>
      <c r="AL74" s="2"/>
      <c r="AM74" s="2"/>
      <c r="AN74" s="2"/>
      <c r="AO74" s="2"/>
      <c r="AP74" s="2"/>
      <c r="AQ74" s="2"/>
      <c r="AR74" s="2"/>
      <c r="AS74" s="2"/>
      <c r="AT74" s="2"/>
      <c r="AU74" s="2"/>
      <c r="AV74" s="2"/>
      <c r="AW74" s="2"/>
      <c r="AX74" s="2"/>
      <c r="AY74" s="2"/>
    </row>
    <row r="75" spans="1:51" ht="24" customHeight="1" x14ac:dyDescent="0.35">
      <c r="A75" s="31"/>
      <c r="B75" s="14" t="s">
        <v>122</v>
      </c>
      <c r="C75" s="15">
        <f>COUNTIFS(Data!$I:$I,M75,Data!$C:$C,$B75)</f>
        <v>1</v>
      </c>
      <c r="D75" s="15">
        <f>COUNTIFS(Data!$I:$I,N75,Data!$C:$C,$B75)</f>
        <v>0</v>
      </c>
      <c r="E75" s="15">
        <f>COUNTIFS(Data!$I:$I,O75,Data!$C:$C,$B75)</f>
        <v>0</v>
      </c>
      <c r="F75" s="15">
        <f>COUNTIFS(Data!$I:$I,P75,Data!$C:$C,$B75)</f>
        <v>0</v>
      </c>
      <c r="G75" s="15">
        <f>COUNTIFS(Data!$I:$I,Q75,Data!$C:$C,$B75)</f>
        <v>0</v>
      </c>
      <c r="H75" s="15">
        <f>COUNTIFS(Data!$I:$I,R75,Data!$C:$C,$B75)</f>
        <v>0</v>
      </c>
      <c r="I75" s="15">
        <f>COUNTIFS(Data!$I:$I,S75,Data!$C:$C,$B75)</f>
        <v>0</v>
      </c>
      <c r="J75" s="16">
        <f t="shared" si="2"/>
        <v>1</v>
      </c>
      <c r="K75" s="9"/>
      <c r="L75" s="9"/>
      <c r="M75" s="9" t="s">
        <v>190</v>
      </c>
      <c r="N75" s="9" t="s">
        <v>230</v>
      </c>
      <c r="O75" s="9" t="s">
        <v>228</v>
      </c>
      <c r="P75" s="9" t="s">
        <v>172</v>
      </c>
      <c r="Q75" s="9" t="s">
        <v>144</v>
      </c>
      <c r="R75" s="9" t="s">
        <v>244</v>
      </c>
      <c r="S75" s="9" t="s">
        <v>227</v>
      </c>
      <c r="AK75" s="1">
        <v>0</v>
      </c>
      <c r="AL75" s="2"/>
      <c r="AM75" s="2"/>
      <c r="AN75" s="2"/>
      <c r="AO75" s="2"/>
      <c r="AP75" s="2"/>
      <c r="AQ75" s="2"/>
      <c r="AR75" s="2"/>
      <c r="AS75" s="2"/>
      <c r="AT75" s="2"/>
      <c r="AU75" s="2"/>
      <c r="AV75" s="2"/>
      <c r="AW75" s="2"/>
      <c r="AX75" s="2"/>
      <c r="AY75" s="2"/>
    </row>
    <row r="76" spans="1:51" ht="24" customHeight="1" x14ac:dyDescent="0.35">
      <c r="A76" s="31"/>
      <c r="B76" s="14" t="s">
        <v>136</v>
      </c>
      <c r="C76" s="15">
        <f>COUNTIFS(Data!$I:$I,M76,Data!$C:$C,$B76)</f>
        <v>0</v>
      </c>
      <c r="D76" s="15">
        <f>COUNTIFS(Data!$I:$I,N76,Data!$C:$C,$B76)</f>
        <v>0</v>
      </c>
      <c r="E76" s="15">
        <f>COUNTIFS(Data!$I:$I,O76,Data!$C:$C,$B76)</f>
        <v>0</v>
      </c>
      <c r="F76" s="15">
        <f>COUNTIFS(Data!$I:$I,P76,Data!$C:$C,$B76)</f>
        <v>0</v>
      </c>
      <c r="G76" s="15">
        <f>COUNTIFS(Data!$I:$I,Q76,Data!$C:$C,$B76)</f>
        <v>0</v>
      </c>
      <c r="H76" s="15">
        <f>COUNTIFS(Data!$I:$I,R76,Data!$C:$C,$B76)</f>
        <v>0</v>
      </c>
      <c r="I76" s="15">
        <f>COUNTIFS(Data!$I:$I,S76,Data!$C:$C,$B76)</f>
        <v>0</v>
      </c>
      <c r="J76" s="16">
        <f t="shared" si="2"/>
        <v>0</v>
      </c>
      <c r="K76" s="9"/>
      <c r="L76" s="9"/>
      <c r="M76" s="9" t="s">
        <v>190</v>
      </c>
      <c r="N76" s="9" t="s">
        <v>230</v>
      </c>
      <c r="O76" s="9" t="s">
        <v>228</v>
      </c>
      <c r="P76" s="9" t="s">
        <v>172</v>
      </c>
      <c r="Q76" s="9" t="s">
        <v>144</v>
      </c>
      <c r="R76" s="9" t="s">
        <v>244</v>
      </c>
      <c r="S76" s="9" t="s">
        <v>227</v>
      </c>
      <c r="AK76" s="1">
        <v>0</v>
      </c>
      <c r="AL76" s="2"/>
      <c r="AM76" s="2"/>
      <c r="AN76" s="2"/>
      <c r="AO76" s="2"/>
      <c r="AP76" s="2"/>
      <c r="AQ76" s="2"/>
      <c r="AR76" s="2"/>
      <c r="AS76" s="2"/>
      <c r="AT76" s="2"/>
      <c r="AU76" s="2"/>
      <c r="AV76" s="2"/>
      <c r="AW76" s="2"/>
      <c r="AX76" s="2"/>
      <c r="AY76" s="2"/>
    </row>
    <row r="77" spans="1:51" ht="24" customHeight="1" x14ac:dyDescent="0.35">
      <c r="A77" s="31"/>
      <c r="B77" s="14" t="s">
        <v>183</v>
      </c>
      <c r="C77" s="15">
        <f>COUNTIFS(Data!$I:$I,M77,Data!$C:$C,$B77)</f>
        <v>0</v>
      </c>
      <c r="D77" s="15">
        <f>COUNTIFS(Data!$I:$I,N77,Data!$C:$C,$B77)</f>
        <v>0</v>
      </c>
      <c r="E77" s="15">
        <f>COUNTIFS(Data!$I:$I,O77,Data!$C:$C,$B77)</f>
        <v>0</v>
      </c>
      <c r="F77" s="15">
        <f>COUNTIFS(Data!$I:$I,P77,Data!$C:$C,$B77)</f>
        <v>0</v>
      </c>
      <c r="G77" s="15">
        <f>COUNTIFS(Data!$I:$I,Q77,Data!$C:$C,$B77)</f>
        <v>0</v>
      </c>
      <c r="H77" s="15">
        <f>COUNTIFS(Data!$I:$I,R77,Data!$C:$C,$B77)</f>
        <v>0</v>
      </c>
      <c r="I77" s="15">
        <f>COUNTIFS(Data!$I:$I,S77,Data!$C:$C,$B77)</f>
        <v>0</v>
      </c>
      <c r="J77" s="16">
        <f t="shared" si="2"/>
        <v>0</v>
      </c>
      <c r="K77" s="9"/>
      <c r="L77" s="9"/>
      <c r="M77" s="9" t="s">
        <v>190</v>
      </c>
      <c r="N77" s="9" t="s">
        <v>230</v>
      </c>
      <c r="O77" s="9" t="s">
        <v>228</v>
      </c>
      <c r="P77" s="9" t="s">
        <v>172</v>
      </c>
      <c r="Q77" s="9" t="s">
        <v>144</v>
      </c>
      <c r="R77" s="9" t="s">
        <v>244</v>
      </c>
      <c r="S77" s="9" t="s">
        <v>227</v>
      </c>
      <c r="AK77" s="1">
        <v>0</v>
      </c>
      <c r="AL77" s="2"/>
      <c r="AM77" s="2"/>
      <c r="AN77" s="2"/>
      <c r="AO77" s="2"/>
      <c r="AP77" s="2"/>
      <c r="AQ77" s="2"/>
      <c r="AR77" s="2"/>
      <c r="AS77" s="2"/>
      <c r="AT77" s="2"/>
      <c r="AU77" s="2"/>
      <c r="AV77" s="2"/>
      <c r="AW77" s="2"/>
      <c r="AX77" s="2"/>
      <c r="AY77" s="2"/>
    </row>
    <row r="78" spans="1:51" ht="24" customHeight="1" x14ac:dyDescent="0.35">
      <c r="A78" s="31"/>
      <c r="B78" s="14" t="s">
        <v>187</v>
      </c>
      <c r="C78" s="15">
        <f>COUNTIFS(Data!$I:$I,M78,Data!$C:$C,$B78)</f>
        <v>0</v>
      </c>
      <c r="D78" s="15">
        <f>COUNTIFS(Data!$I:$I,N78,Data!$C:$C,$B78)</f>
        <v>0</v>
      </c>
      <c r="E78" s="15">
        <f>COUNTIFS(Data!$I:$I,O78,Data!$C:$C,$B78)</f>
        <v>0</v>
      </c>
      <c r="F78" s="15">
        <f>COUNTIFS(Data!$I:$I,P78,Data!$C:$C,$B78)</f>
        <v>0</v>
      </c>
      <c r="G78" s="15">
        <f>COUNTIFS(Data!$I:$I,Q78,Data!$C:$C,$B78)</f>
        <v>0</v>
      </c>
      <c r="H78" s="15">
        <f>COUNTIFS(Data!$I:$I,R78,Data!$C:$C,$B78)</f>
        <v>0</v>
      </c>
      <c r="I78" s="15">
        <f>COUNTIFS(Data!$I:$I,S78,Data!$C:$C,$B78)</f>
        <v>0</v>
      </c>
      <c r="J78" s="16">
        <f t="shared" si="2"/>
        <v>0</v>
      </c>
      <c r="K78" s="9"/>
      <c r="L78" s="9"/>
      <c r="M78" s="9" t="s">
        <v>190</v>
      </c>
      <c r="N78" s="9" t="s">
        <v>230</v>
      </c>
      <c r="O78" s="9" t="s">
        <v>228</v>
      </c>
      <c r="P78" s="9" t="s">
        <v>172</v>
      </c>
      <c r="Q78" s="9" t="s">
        <v>144</v>
      </c>
      <c r="R78" s="9" t="s">
        <v>244</v>
      </c>
      <c r="S78" s="9" t="s">
        <v>227</v>
      </c>
      <c r="AK78" s="1">
        <v>0</v>
      </c>
      <c r="AL78" s="2"/>
      <c r="AM78" s="2"/>
      <c r="AN78" s="2"/>
      <c r="AO78" s="2"/>
      <c r="AP78" s="2"/>
      <c r="AQ78" s="2"/>
      <c r="AR78" s="2"/>
      <c r="AS78" s="2"/>
      <c r="AT78" s="2"/>
      <c r="AU78" s="2"/>
      <c r="AV78" s="2"/>
      <c r="AW78" s="2"/>
      <c r="AX78" s="2"/>
      <c r="AY78" s="2"/>
    </row>
    <row r="79" spans="1:51" ht="24" customHeight="1" x14ac:dyDescent="0.35">
      <c r="A79" s="31"/>
      <c r="B79" s="14" t="s">
        <v>203</v>
      </c>
      <c r="C79" s="15">
        <f>COUNTIFS(Data!$I:$I,M79,Data!$C:$C,$B79)</f>
        <v>1</v>
      </c>
      <c r="D79" s="15">
        <f>COUNTIFS(Data!$I:$I,N79,Data!$C:$C,$B79)</f>
        <v>0</v>
      </c>
      <c r="E79" s="15">
        <f>COUNTIFS(Data!$I:$I,O79,Data!$C:$C,$B79)</f>
        <v>0</v>
      </c>
      <c r="F79" s="15">
        <f>COUNTIFS(Data!$I:$I,P79,Data!$C:$C,$B79)</f>
        <v>0</v>
      </c>
      <c r="G79" s="15">
        <f>COUNTIFS(Data!$I:$I,Q79,Data!$C:$C,$B79)</f>
        <v>0</v>
      </c>
      <c r="H79" s="15">
        <f>COUNTIFS(Data!$I:$I,R79,Data!$C:$C,$B79)</f>
        <v>0</v>
      </c>
      <c r="I79" s="15">
        <f>COUNTIFS(Data!$I:$I,S79,Data!$C:$C,$B79)</f>
        <v>0</v>
      </c>
      <c r="J79" s="16">
        <f t="shared" si="2"/>
        <v>1</v>
      </c>
      <c r="K79" s="9"/>
      <c r="L79" s="9"/>
      <c r="M79" s="9" t="s">
        <v>190</v>
      </c>
      <c r="N79" s="9" t="s">
        <v>230</v>
      </c>
      <c r="O79" s="9" t="s">
        <v>228</v>
      </c>
      <c r="P79" s="9" t="s">
        <v>172</v>
      </c>
      <c r="Q79" s="9" t="s">
        <v>144</v>
      </c>
      <c r="R79" s="9" t="s">
        <v>244</v>
      </c>
      <c r="S79" s="9" t="s">
        <v>227</v>
      </c>
      <c r="AK79" s="1">
        <v>0</v>
      </c>
      <c r="AL79" s="2"/>
      <c r="AM79" s="2"/>
      <c r="AN79" s="2"/>
      <c r="AO79" s="2"/>
      <c r="AP79" s="2"/>
      <c r="AQ79" s="2"/>
      <c r="AR79" s="2"/>
      <c r="AS79" s="2"/>
      <c r="AT79" s="2"/>
      <c r="AU79" s="2"/>
      <c r="AV79" s="2"/>
      <c r="AW79" s="2"/>
      <c r="AX79" s="2"/>
      <c r="AY79" s="2"/>
    </row>
    <row r="80" spans="1:51" ht="24" customHeight="1" x14ac:dyDescent="0.35">
      <c r="A80" s="31"/>
      <c r="B80" s="14" t="s">
        <v>200</v>
      </c>
      <c r="C80" s="15">
        <f>COUNTIFS(Data!$I:$I,M80,Data!$C:$C,$B80)</f>
        <v>0</v>
      </c>
      <c r="D80" s="15">
        <f>COUNTIFS(Data!$I:$I,N80,Data!$C:$C,$B80)</f>
        <v>0</v>
      </c>
      <c r="E80" s="15">
        <f>COUNTIFS(Data!$I:$I,O80,Data!$C:$C,$B80)</f>
        <v>0</v>
      </c>
      <c r="F80" s="15">
        <f>COUNTIFS(Data!$I:$I,P80,Data!$C:$C,$B80)</f>
        <v>0</v>
      </c>
      <c r="G80" s="15">
        <f>COUNTIFS(Data!$I:$I,Q80,Data!$C:$C,$B80)</f>
        <v>0</v>
      </c>
      <c r="H80" s="15">
        <f>COUNTIFS(Data!$I:$I,R80,Data!$C:$C,$B80)</f>
        <v>0</v>
      </c>
      <c r="I80" s="15">
        <f>COUNTIFS(Data!$I:$I,S80,Data!$C:$C,$B80)</f>
        <v>0</v>
      </c>
      <c r="J80" s="16">
        <f t="shared" si="2"/>
        <v>0</v>
      </c>
      <c r="K80" s="9"/>
      <c r="L80" s="9"/>
      <c r="M80" s="9" t="s">
        <v>190</v>
      </c>
      <c r="N80" s="9" t="s">
        <v>230</v>
      </c>
      <c r="O80" s="9" t="s">
        <v>228</v>
      </c>
      <c r="P80" s="9" t="s">
        <v>172</v>
      </c>
      <c r="Q80" s="9" t="s">
        <v>144</v>
      </c>
      <c r="R80" s="9" t="s">
        <v>244</v>
      </c>
      <c r="S80" s="9" t="s">
        <v>227</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26</v>
      </c>
      <c r="D81" s="15">
        <f>COUNTIFS(Data!$I:$I,N81,Data!$C:$C,$B81)</f>
        <v>18</v>
      </c>
      <c r="E81" s="15">
        <f>COUNTIFS(Data!$I:$I,O81,Data!$C:$C,$B81)</f>
        <v>0</v>
      </c>
      <c r="F81" s="15">
        <f>COUNTIFS(Data!$I:$I,P81,Data!$C:$C,$B81)</f>
        <v>0</v>
      </c>
      <c r="G81" s="15">
        <f>COUNTIFS(Data!$I:$I,Q81,Data!$C:$C,$B81)</f>
        <v>0</v>
      </c>
      <c r="H81" s="15">
        <f>COUNTIFS(Data!$I:$I,R81,Data!$C:$C,$B81)</f>
        <v>3</v>
      </c>
      <c r="I81" s="15">
        <f>COUNTIFS(Data!$I:$I,S81,Data!$C:$C,$B81)</f>
        <v>1</v>
      </c>
      <c r="J81" s="16">
        <f t="shared" si="2"/>
        <v>48</v>
      </c>
      <c r="K81" s="9"/>
      <c r="L81" s="9"/>
      <c r="M81" s="9" t="s">
        <v>190</v>
      </c>
      <c r="N81" s="9" t="s">
        <v>230</v>
      </c>
      <c r="O81" s="9" t="s">
        <v>228</v>
      </c>
      <c r="P81" s="9" t="s">
        <v>172</v>
      </c>
      <c r="Q81" s="9" t="s">
        <v>144</v>
      </c>
      <c r="R81" s="9" t="s">
        <v>244</v>
      </c>
      <c r="S81" s="9" t="s">
        <v>227</v>
      </c>
      <c r="AK81" s="1">
        <v>0</v>
      </c>
      <c r="AL81" s="2"/>
      <c r="AM81" s="2"/>
      <c r="AN81" s="2"/>
      <c r="AO81" s="2"/>
      <c r="AP81" s="2"/>
      <c r="AQ81" s="2"/>
      <c r="AR81" s="2"/>
      <c r="AS81" s="2"/>
      <c r="AT81" s="2"/>
      <c r="AU81" s="2"/>
      <c r="AV81" s="2"/>
      <c r="AW81" s="2"/>
      <c r="AX81" s="2"/>
      <c r="AY81" s="2"/>
    </row>
    <row r="82" spans="1:51" ht="24" customHeight="1" x14ac:dyDescent="0.35">
      <c r="A82" s="31"/>
      <c r="B82" s="14" t="s">
        <v>96</v>
      </c>
      <c r="C82" s="15">
        <f>COUNTIFS(Data!$I:$I,M82,Data!$C:$C,$B82)</f>
        <v>3</v>
      </c>
      <c r="D82" s="15">
        <f>COUNTIFS(Data!$I:$I,N82,Data!$C:$C,$B82)</f>
        <v>0</v>
      </c>
      <c r="E82" s="15">
        <f>COUNTIFS(Data!$I:$I,O82,Data!$C:$C,$B82)</f>
        <v>0</v>
      </c>
      <c r="F82" s="15">
        <f>COUNTIFS(Data!$I:$I,P82,Data!$C:$C,$B82)</f>
        <v>0</v>
      </c>
      <c r="G82" s="15">
        <f>COUNTIFS(Data!$I:$I,Q82,Data!$C:$C,$B82)</f>
        <v>0</v>
      </c>
      <c r="H82" s="15">
        <f>COUNTIFS(Data!$I:$I,R82,Data!$C:$C,$B82)</f>
        <v>0</v>
      </c>
      <c r="I82" s="15">
        <f>COUNTIFS(Data!$I:$I,S82,Data!$C:$C,$B82)</f>
        <v>0</v>
      </c>
      <c r="J82" s="16">
        <f t="shared" si="2"/>
        <v>3</v>
      </c>
      <c r="K82" s="9"/>
      <c r="L82" s="9"/>
      <c r="M82" s="9" t="s">
        <v>190</v>
      </c>
      <c r="N82" s="9" t="s">
        <v>230</v>
      </c>
      <c r="O82" s="9" t="s">
        <v>228</v>
      </c>
      <c r="P82" s="9" t="s">
        <v>172</v>
      </c>
      <c r="Q82" s="9" t="s">
        <v>144</v>
      </c>
      <c r="R82" s="9" t="s">
        <v>244</v>
      </c>
      <c r="S82" s="9" t="s">
        <v>227</v>
      </c>
      <c r="AK82" s="1">
        <v>0</v>
      </c>
      <c r="AL82" s="2"/>
      <c r="AM82" s="2"/>
      <c r="AN82" s="2"/>
      <c r="AO82" s="2"/>
      <c r="AP82" s="2"/>
      <c r="AQ82" s="2"/>
      <c r="AR82" s="2"/>
      <c r="AS82" s="2"/>
      <c r="AT82" s="2"/>
      <c r="AU82" s="2"/>
      <c r="AV82" s="2"/>
      <c r="AW82" s="2"/>
      <c r="AX82" s="2"/>
      <c r="AY82" s="2"/>
    </row>
    <row r="83" spans="1:51" ht="24" customHeight="1" x14ac:dyDescent="0.35">
      <c r="A83" s="31"/>
      <c r="B83" s="17" t="s">
        <v>184</v>
      </c>
      <c r="C83" s="15">
        <f>COUNTIFS(Data!$I:$I,M83,Data!$C:$C,$B83)</f>
        <v>0</v>
      </c>
      <c r="D83" s="15">
        <f>COUNTIFS(Data!$I:$I,N83,Data!$C:$C,$B83)</f>
        <v>0</v>
      </c>
      <c r="E83" s="15">
        <f>COUNTIFS(Data!$I:$I,O83,Data!$C:$C,$B83)</f>
        <v>0</v>
      </c>
      <c r="F83" s="15">
        <f>COUNTIFS(Data!$I:$I,P83,Data!$C:$C,$B83)</f>
        <v>0</v>
      </c>
      <c r="G83" s="15">
        <f>COUNTIFS(Data!$I:$I,Q83,Data!$C:$C,$B83)</f>
        <v>0</v>
      </c>
      <c r="H83" s="15">
        <f>COUNTIFS(Data!$I:$I,R83,Data!$C:$C,$B83)</f>
        <v>0</v>
      </c>
      <c r="I83" s="15">
        <f>COUNTIFS(Data!$I:$I,S83,Data!$C:$C,$B83)</f>
        <v>0</v>
      </c>
      <c r="J83" s="16">
        <f t="shared" si="2"/>
        <v>0</v>
      </c>
      <c r="K83" s="9"/>
      <c r="L83" s="9"/>
      <c r="M83" s="9" t="s">
        <v>190</v>
      </c>
      <c r="N83" s="9" t="s">
        <v>230</v>
      </c>
      <c r="O83" s="9" t="s">
        <v>228</v>
      </c>
      <c r="P83" s="9" t="s">
        <v>172</v>
      </c>
      <c r="Q83" s="9" t="s">
        <v>144</v>
      </c>
      <c r="R83" s="9" t="s">
        <v>244</v>
      </c>
      <c r="S83" s="9" t="s">
        <v>227</v>
      </c>
      <c r="AK83" s="1">
        <v>0</v>
      </c>
      <c r="AL83" s="2"/>
      <c r="AM83" s="2"/>
      <c r="AN83" s="2"/>
      <c r="AO83" s="2"/>
      <c r="AP83" s="2"/>
      <c r="AQ83" s="2"/>
      <c r="AR83" s="2"/>
      <c r="AS83" s="2"/>
      <c r="AT83" s="2"/>
      <c r="AU83" s="2"/>
      <c r="AV83" s="2"/>
      <c r="AW83" s="2"/>
      <c r="AX83" s="2"/>
      <c r="AY83" s="2"/>
    </row>
    <row r="84" spans="1:51" ht="24" customHeight="1" x14ac:dyDescent="0.35">
      <c r="A84" s="31"/>
      <c r="B84" s="17" t="s">
        <v>552</v>
      </c>
      <c r="C84" s="15">
        <f>COUNTIFS(Data!$I:$I,M84,Data!$C:$C,$B84)</f>
        <v>0</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0</v>
      </c>
      <c r="K84" s="9"/>
      <c r="L84" s="9"/>
      <c r="M84" s="9" t="s">
        <v>190</v>
      </c>
      <c r="N84" s="9" t="s">
        <v>230</v>
      </c>
      <c r="O84" s="9" t="s">
        <v>228</v>
      </c>
      <c r="P84" s="9" t="s">
        <v>172</v>
      </c>
      <c r="Q84" s="9" t="s">
        <v>144</v>
      </c>
      <c r="R84" s="9" t="s">
        <v>244</v>
      </c>
      <c r="S84" s="9" t="s">
        <v>227</v>
      </c>
      <c r="AK84" s="1">
        <v>0</v>
      </c>
      <c r="AL84" s="2"/>
      <c r="AM84" s="2"/>
      <c r="AN84" s="2"/>
      <c r="AO84" s="2"/>
      <c r="AP84" s="2"/>
      <c r="AQ84" s="2"/>
      <c r="AR84" s="2"/>
      <c r="AS84" s="2"/>
      <c r="AT84" s="2"/>
      <c r="AU84" s="2"/>
      <c r="AV84" s="2"/>
      <c r="AW84" s="2"/>
      <c r="AX84" s="2"/>
      <c r="AY84" s="2"/>
    </row>
    <row r="85" spans="1:51" ht="24" customHeight="1" thickBot="1" x14ac:dyDescent="0.4">
      <c r="A85" s="31"/>
      <c r="B85" s="17" t="s">
        <v>204</v>
      </c>
      <c r="C85" s="15">
        <f>COUNTIFS(Data!$I:$I,M85,Data!$C:$C,$B85)</f>
        <v>0</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0</v>
      </c>
      <c r="K85" s="9"/>
      <c r="L85" s="9"/>
      <c r="M85" s="9" t="s">
        <v>190</v>
      </c>
      <c r="N85" s="9" t="s">
        <v>230</v>
      </c>
      <c r="O85" s="9" t="s">
        <v>228</v>
      </c>
      <c r="P85" s="9" t="s">
        <v>172</v>
      </c>
      <c r="Q85" s="9" t="s">
        <v>144</v>
      </c>
      <c r="R85" s="9" t="s">
        <v>244</v>
      </c>
      <c r="S85" s="9" t="s">
        <v>227</v>
      </c>
      <c r="AK85" s="1">
        <v>0</v>
      </c>
      <c r="AL85" s="2"/>
      <c r="AM85" s="2"/>
      <c r="AN85" s="2"/>
      <c r="AO85" s="2"/>
      <c r="AP85" s="2"/>
      <c r="AQ85" s="2"/>
      <c r="AR85" s="2"/>
      <c r="AS85" s="2"/>
      <c r="AT85" s="2"/>
      <c r="AU85" s="2"/>
      <c r="AV85" s="2"/>
      <c r="AW85" s="2"/>
      <c r="AX85" s="2"/>
      <c r="AY85" s="2"/>
    </row>
    <row r="86" spans="1:51" ht="33" customHeight="1" thickBot="1" x14ac:dyDescent="0.4">
      <c r="A86" s="31"/>
      <c r="B86" s="13" t="s">
        <v>477</v>
      </c>
      <c r="C86" s="19">
        <f t="shared" ref="C86:J86" si="3">SUM(C59:C85)</f>
        <v>47</v>
      </c>
      <c r="D86" s="19">
        <f t="shared" si="3"/>
        <v>19</v>
      </c>
      <c r="E86" s="19">
        <f t="shared" si="3"/>
        <v>0</v>
      </c>
      <c r="F86" s="19">
        <f t="shared" si="3"/>
        <v>0</v>
      </c>
      <c r="G86" s="19">
        <f t="shared" si="3"/>
        <v>0</v>
      </c>
      <c r="H86" s="19">
        <f t="shared" si="3"/>
        <v>3</v>
      </c>
      <c r="I86" s="19">
        <f t="shared" si="3"/>
        <v>1</v>
      </c>
      <c r="J86" s="13">
        <f t="shared" si="3"/>
        <v>70</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106" t="s">
        <v>632</v>
      </c>
      <c r="C87" s="107"/>
      <c r="D87" s="107"/>
      <c r="E87" s="107"/>
      <c r="F87" s="107"/>
      <c r="G87" s="107"/>
      <c r="H87" s="107"/>
      <c r="I87" s="107"/>
      <c r="J87" s="108"/>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106" t="s">
        <v>631</v>
      </c>
      <c r="C89" s="107"/>
      <c r="D89" s="107"/>
      <c r="E89" s="107"/>
      <c r="F89" s="107"/>
      <c r="G89" s="107"/>
      <c r="H89" s="107"/>
      <c r="I89" s="107"/>
      <c r="J89" s="107"/>
      <c r="K89" s="108"/>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504</v>
      </c>
      <c r="B90" s="103" t="s">
        <v>514</v>
      </c>
      <c r="C90" s="109"/>
      <c r="D90" s="109"/>
      <c r="E90" s="109"/>
      <c r="F90" s="109"/>
      <c r="G90" s="109"/>
      <c r="H90" s="109"/>
      <c r="I90" s="109"/>
      <c r="J90" s="109"/>
      <c r="K90" s="105"/>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426</v>
      </c>
      <c r="D91" s="23" t="s">
        <v>432</v>
      </c>
      <c r="E91" s="23" t="s">
        <v>427</v>
      </c>
      <c r="F91" s="23" t="s">
        <v>434</v>
      </c>
      <c r="G91" s="23" t="s">
        <v>431</v>
      </c>
      <c r="H91" s="23" t="s">
        <v>428</v>
      </c>
      <c r="I91" s="23" t="s">
        <v>429</v>
      </c>
      <c r="J91" s="24" t="s">
        <v>433</v>
      </c>
      <c r="K91" s="25" t="s">
        <v>476</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85</v>
      </c>
      <c r="C92" s="15">
        <f>COUNTIFS(Data!$R:$R,N92,Data!$C:$C,$B92)</f>
        <v>2</v>
      </c>
      <c r="D92" s="15">
        <f>COUNTIFS(Data!$R:$R,O92,Data!$C:$C,$B92)</f>
        <v>0</v>
      </c>
      <c r="E92" s="15">
        <f>COUNTIFS(Data!$R:$R,P92,Data!$C:$C,$B92)</f>
        <v>0</v>
      </c>
      <c r="F92" s="15">
        <f>COUNTIFS(Data!$R:$R,Q92,Data!$C:$C,$B92)</f>
        <v>0</v>
      </c>
      <c r="G92" s="15">
        <f>COUNTIFS(Data!$R:$R,R92,Data!$C:$C,$B92)</f>
        <v>0</v>
      </c>
      <c r="H92" s="15">
        <f>COUNTIFS(Data!$R:$R,S92,Data!$C:$C,$B92)</f>
        <v>0</v>
      </c>
      <c r="I92" s="15">
        <f>COUNTIFS(Data!$R:$R,T92,Data!$C:$C,$B92)</f>
        <v>0</v>
      </c>
      <c r="J92" s="15">
        <f>COUNTIFS(Data!$R:$R,U92,Data!$C:$C,$B92)</f>
        <v>1</v>
      </c>
      <c r="K92" s="16">
        <f t="shared" ref="K92:K118" si="4">SUM(C92:J92)</f>
        <v>3</v>
      </c>
      <c r="L92" s="9"/>
      <c r="M92" s="9"/>
      <c r="N92" s="9" t="s">
        <v>426</v>
      </c>
      <c r="O92" s="9" t="s">
        <v>432</v>
      </c>
      <c r="P92" s="9" t="s">
        <v>427</v>
      </c>
      <c r="Q92" s="9" t="s">
        <v>434</v>
      </c>
      <c r="R92" s="9" t="s">
        <v>431</v>
      </c>
      <c r="S92" s="9" t="s">
        <v>428</v>
      </c>
      <c r="T92" s="1" t="s">
        <v>429</v>
      </c>
      <c r="U92" s="1" t="s">
        <v>433</v>
      </c>
      <c r="AK92" s="1">
        <v>0</v>
      </c>
      <c r="AL92" s="2"/>
      <c r="AM92" s="2"/>
      <c r="AN92" s="2"/>
      <c r="AO92" s="2"/>
      <c r="AP92" s="2"/>
      <c r="AQ92" s="2"/>
      <c r="AR92" s="2"/>
      <c r="AS92" s="2"/>
      <c r="AT92" s="2"/>
      <c r="AU92" s="2"/>
      <c r="AV92" s="2"/>
      <c r="AW92" s="2"/>
      <c r="AX92" s="2"/>
      <c r="AY92" s="2"/>
    </row>
    <row r="93" spans="1:51" ht="33" customHeight="1" x14ac:dyDescent="0.35">
      <c r="A93" s="31"/>
      <c r="B93" s="14" t="s">
        <v>62</v>
      </c>
      <c r="C93" s="15">
        <f>COUNTIFS(Data!$R:$R,N93,Data!$C:$C,$B93)</f>
        <v>2</v>
      </c>
      <c r="D93" s="15">
        <f>COUNTIFS(Data!$R:$R,O93,Data!$C:$C,$B93)</f>
        <v>0</v>
      </c>
      <c r="E93" s="15">
        <f>COUNTIFS(Data!$R:$R,P93,Data!$C:$C,$B93)</f>
        <v>0</v>
      </c>
      <c r="F93" s="15">
        <f>COUNTIFS(Data!$R:$R,Q93,Data!$C:$C,$B93)</f>
        <v>0</v>
      </c>
      <c r="G93" s="15">
        <f>COUNTIFS(Data!$R:$R,R93,Data!$C:$C,$B93)</f>
        <v>0</v>
      </c>
      <c r="H93" s="15">
        <f>COUNTIFS(Data!$R:$R,S93,Data!$C:$C,$B93)</f>
        <v>0</v>
      </c>
      <c r="I93" s="15">
        <f>COUNTIFS(Data!$R:$R,T93,Data!$C:$C,$B93)</f>
        <v>0</v>
      </c>
      <c r="J93" s="15">
        <f>COUNTIFS(Data!$R:$R,U93,Data!$C:$C,$B93)</f>
        <v>0</v>
      </c>
      <c r="K93" s="16">
        <f t="shared" si="4"/>
        <v>2</v>
      </c>
      <c r="L93" s="9"/>
      <c r="M93" s="9"/>
      <c r="N93" s="9" t="s">
        <v>426</v>
      </c>
      <c r="O93" s="9" t="s">
        <v>432</v>
      </c>
      <c r="P93" s="9" t="s">
        <v>427</v>
      </c>
      <c r="Q93" s="9" t="s">
        <v>434</v>
      </c>
      <c r="R93" s="9" t="s">
        <v>431</v>
      </c>
      <c r="S93" s="9" t="s">
        <v>428</v>
      </c>
      <c r="T93" s="1" t="s">
        <v>429</v>
      </c>
      <c r="U93" s="1" t="s">
        <v>433</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1</v>
      </c>
      <c r="D94" s="15">
        <f>COUNTIFS(Data!$R:$R,O94,Data!$C:$C,$B94)</f>
        <v>0</v>
      </c>
      <c r="E94" s="15">
        <f>COUNTIFS(Data!$R:$R,P94,Data!$C:$C,$B94)</f>
        <v>0</v>
      </c>
      <c r="F94" s="15">
        <f>COUNTIFS(Data!$R:$R,Q94,Data!$C:$C,$B94)</f>
        <v>0</v>
      </c>
      <c r="G94" s="15">
        <f>COUNTIFS(Data!$R:$R,R94,Data!$C:$C,$B94)</f>
        <v>0</v>
      </c>
      <c r="H94" s="15">
        <f>COUNTIFS(Data!$R:$R,S94,Data!$C:$C,$B94)</f>
        <v>0</v>
      </c>
      <c r="I94" s="15">
        <f>COUNTIFS(Data!$R:$R,T94,Data!$C:$C,$B94)</f>
        <v>0</v>
      </c>
      <c r="J94" s="15">
        <f>COUNTIFS(Data!$R:$R,U94,Data!$C:$C,$B94)</f>
        <v>1</v>
      </c>
      <c r="K94" s="16">
        <f t="shared" si="4"/>
        <v>2</v>
      </c>
      <c r="L94" s="9"/>
      <c r="M94" s="9"/>
      <c r="N94" s="9" t="s">
        <v>426</v>
      </c>
      <c r="O94" s="9" t="s">
        <v>432</v>
      </c>
      <c r="P94" s="9" t="s">
        <v>427</v>
      </c>
      <c r="Q94" s="9" t="s">
        <v>434</v>
      </c>
      <c r="R94" s="9" t="s">
        <v>431</v>
      </c>
      <c r="S94" s="9" t="s">
        <v>428</v>
      </c>
      <c r="T94" s="1" t="s">
        <v>429</v>
      </c>
      <c r="U94" s="1" t="s">
        <v>433</v>
      </c>
      <c r="AK94" s="1">
        <v>0</v>
      </c>
      <c r="AL94" s="2"/>
      <c r="AM94" s="2"/>
      <c r="AN94" s="2"/>
      <c r="AO94" s="2"/>
      <c r="AP94" s="2"/>
      <c r="AQ94" s="2"/>
      <c r="AR94" s="2"/>
      <c r="AS94" s="2"/>
      <c r="AT94" s="2"/>
      <c r="AU94" s="2"/>
      <c r="AV94" s="2"/>
      <c r="AW94" s="2"/>
      <c r="AX94" s="2"/>
      <c r="AY94" s="2"/>
    </row>
    <row r="95" spans="1:51" ht="33" customHeight="1" x14ac:dyDescent="0.35">
      <c r="A95" s="31"/>
      <c r="B95" s="14" t="s">
        <v>40</v>
      </c>
      <c r="C95" s="15">
        <f>COUNTIFS(Data!$R:$R,N95,Data!$C:$C,$B95)</f>
        <v>3</v>
      </c>
      <c r="D95" s="15">
        <f>COUNTIFS(Data!$R:$R,O95,Data!$C:$C,$B95)</f>
        <v>0</v>
      </c>
      <c r="E95" s="15">
        <f>COUNTIFS(Data!$R:$R,P95,Data!$C:$C,$B95)</f>
        <v>0</v>
      </c>
      <c r="F95" s="15">
        <f>COUNTIFS(Data!$R:$R,Q95,Data!$C:$C,$B95)</f>
        <v>0</v>
      </c>
      <c r="G95" s="15">
        <f>COUNTIFS(Data!$R:$R,R95,Data!$C:$C,$B95)</f>
        <v>0</v>
      </c>
      <c r="H95" s="15">
        <f>COUNTIFS(Data!$R:$R,S95,Data!$C:$C,$B95)</f>
        <v>0</v>
      </c>
      <c r="I95" s="15">
        <f>COUNTIFS(Data!$R:$R,T95,Data!$C:$C,$B95)</f>
        <v>0</v>
      </c>
      <c r="J95" s="15">
        <f>COUNTIFS(Data!$R:$R,U95,Data!$C:$C,$B95)</f>
        <v>0</v>
      </c>
      <c r="K95" s="16">
        <f t="shared" si="4"/>
        <v>3</v>
      </c>
      <c r="L95" s="9"/>
      <c r="M95" s="9"/>
      <c r="N95" s="9" t="s">
        <v>426</v>
      </c>
      <c r="O95" s="9" t="s">
        <v>432</v>
      </c>
      <c r="P95" s="9" t="s">
        <v>427</v>
      </c>
      <c r="Q95" s="9" t="s">
        <v>434</v>
      </c>
      <c r="R95" s="9" t="s">
        <v>431</v>
      </c>
      <c r="S95" s="9" t="s">
        <v>428</v>
      </c>
      <c r="T95" s="1" t="s">
        <v>429</v>
      </c>
      <c r="U95" s="1" t="s">
        <v>433</v>
      </c>
      <c r="AK95" s="1">
        <v>0</v>
      </c>
      <c r="AL95" s="2"/>
      <c r="AM95" s="2"/>
      <c r="AN95" s="2"/>
      <c r="AO95" s="2"/>
      <c r="AP95" s="2"/>
      <c r="AQ95" s="2"/>
      <c r="AR95" s="2"/>
      <c r="AS95" s="2"/>
      <c r="AT95" s="2"/>
      <c r="AU95" s="2"/>
      <c r="AV95" s="2"/>
      <c r="AW95" s="2"/>
      <c r="AX95" s="2"/>
      <c r="AY95" s="2"/>
    </row>
    <row r="96" spans="1:51" ht="33" customHeight="1" x14ac:dyDescent="0.35">
      <c r="A96" s="31"/>
      <c r="B96" s="14" t="s">
        <v>180</v>
      </c>
      <c r="C96" s="15">
        <f>COUNTIFS(Data!$R:$R,N96,Data!$C:$C,$B96)</f>
        <v>0</v>
      </c>
      <c r="D96" s="15">
        <f>COUNTIFS(Data!$R:$R,O96,Data!$C:$C,$B96)</f>
        <v>0</v>
      </c>
      <c r="E96" s="15">
        <f>COUNTIFS(Data!$R:$R,P96,Data!$C:$C,$B96)</f>
        <v>0</v>
      </c>
      <c r="F96" s="15">
        <f>COUNTIFS(Data!$R:$R,Q96,Data!$C:$C,$B96)</f>
        <v>0</v>
      </c>
      <c r="G96" s="15">
        <f>COUNTIFS(Data!$R:$R,R96,Data!$C:$C,$B96)</f>
        <v>0</v>
      </c>
      <c r="H96" s="15">
        <f>COUNTIFS(Data!$R:$R,S96,Data!$C:$C,$B96)</f>
        <v>0</v>
      </c>
      <c r="I96" s="15">
        <f>COUNTIFS(Data!$R:$R,T96,Data!$C:$C,$B96)</f>
        <v>0</v>
      </c>
      <c r="J96" s="15">
        <f>COUNTIFS(Data!$R:$R,U96,Data!$C:$C,$B96)</f>
        <v>0</v>
      </c>
      <c r="K96" s="16">
        <f t="shared" si="4"/>
        <v>0</v>
      </c>
      <c r="L96" s="9"/>
      <c r="M96" s="9"/>
      <c r="N96" s="9" t="s">
        <v>426</v>
      </c>
      <c r="O96" s="9" t="s">
        <v>432</v>
      </c>
      <c r="P96" s="9" t="s">
        <v>427</v>
      </c>
      <c r="Q96" s="9" t="s">
        <v>434</v>
      </c>
      <c r="R96" s="9" t="s">
        <v>431</v>
      </c>
      <c r="S96" s="9" t="s">
        <v>428</v>
      </c>
      <c r="T96" s="1" t="s">
        <v>429</v>
      </c>
      <c r="U96" s="1" t="s">
        <v>433</v>
      </c>
      <c r="AK96" s="1">
        <v>0</v>
      </c>
      <c r="AL96" s="2"/>
      <c r="AM96" s="2"/>
      <c r="AN96" s="2"/>
      <c r="AO96" s="2"/>
      <c r="AP96" s="2"/>
      <c r="AQ96" s="2"/>
      <c r="AR96" s="2"/>
      <c r="AS96" s="2"/>
      <c r="AT96" s="2"/>
      <c r="AU96" s="2"/>
      <c r="AV96" s="2"/>
      <c r="AW96" s="2"/>
      <c r="AX96" s="2"/>
      <c r="AY96" s="2"/>
    </row>
    <row r="97" spans="1:51" ht="33" customHeight="1" x14ac:dyDescent="0.35">
      <c r="A97" s="31"/>
      <c r="B97" s="14" t="s">
        <v>119</v>
      </c>
      <c r="C97" s="15">
        <f>COUNTIFS(Data!$R:$R,N97,Data!$C:$C,$B97)</f>
        <v>1</v>
      </c>
      <c r="D97" s="15">
        <f>COUNTIFS(Data!$R:$R,O97,Data!$C:$C,$B97)</f>
        <v>0</v>
      </c>
      <c r="E97" s="15">
        <f>COUNTIFS(Data!$R:$R,P97,Data!$C:$C,$B97)</f>
        <v>0</v>
      </c>
      <c r="F97" s="15">
        <f>COUNTIFS(Data!$R:$R,Q97,Data!$C:$C,$B97)</f>
        <v>0</v>
      </c>
      <c r="G97" s="15">
        <f>COUNTIFS(Data!$R:$R,R97,Data!$C:$C,$B97)</f>
        <v>0</v>
      </c>
      <c r="H97" s="15">
        <f>COUNTIFS(Data!$R:$R,S97,Data!$C:$C,$B97)</f>
        <v>0</v>
      </c>
      <c r="I97" s="15">
        <f>COUNTIFS(Data!$R:$R,T97,Data!$C:$C,$B97)</f>
        <v>0</v>
      </c>
      <c r="J97" s="15">
        <f>COUNTIFS(Data!$R:$R,U97,Data!$C:$C,$B97)</f>
        <v>0</v>
      </c>
      <c r="K97" s="16">
        <f t="shared" si="4"/>
        <v>1</v>
      </c>
      <c r="L97" s="9"/>
      <c r="M97" s="9"/>
      <c r="N97" s="9" t="s">
        <v>426</v>
      </c>
      <c r="O97" s="9" t="s">
        <v>432</v>
      </c>
      <c r="P97" s="9" t="s">
        <v>427</v>
      </c>
      <c r="Q97" s="9" t="s">
        <v>434</v>
      </c>
      <c r="R97" s="9" t="s">
        <v>431</v>
      </c>
      <c r="S97" s="9" t="s">
        <v>428</v>
      </c>
      <c r="T97" s="1" t="s">
        <v>429</v>
      </c>
      <c r="U97" s="1" t="s">
        <v>433</v>
      </c>
      <c r="AK97" s="1">
        <v>0</v>
      </c>
      <c r="AL97" s="2"/>
      <c r="AM97" s="2"/>
      <c r="AN97" s="2"/>
      <c r="AO97" s="2"/>
      <c r="AP97" s="2"/>
      <c r="AQ97" s="2"/>
      <c r="AR97" s="2"/>
      <c r="AS97" s="2"/>
      <c r="AT97" s="2"/>
      <c r="AU97" s="2"/>
      <c r="AV97" s="2"/>
      <c r="AW97" s="2"/>
      <c r="AX97" s="2"/>
      <c r="AY97" s="2"/>
    </row>
    <row r="98" spans="1:51" ht="33" customHeight="1" x14ac:dyDescent="0.35">
      <c r="A98" s="31"/>
      <c r="B98" s="14" t="s">
        <v>188</v>
      </c>
      <c r="C98" s="15">
        <f>COUNTIFS(Data!$R:$R,N98,Data!$C:$C,$B98)</f>
        <v>0</v>
      </c>
      <c r="D98" s="15">
        <f>COUNTIFS(Data!$R:$R,O98,Data!$C:$C,$B98)</f>
        <v>0</v>
      </c>
      <c r="E98" s="15">
        <f>COUNTIFS(Data!$R:$R,P98,Data!$C:$C,$B98)</f>
        <v>0</v>
      </c>
      <c r="F98" s="15">
        <f>COUNTIFS(Data!$R:$R,Q98,Data!$C:$C,$B98)</f>
        <v>0</v>
      </c>
      <c r="G98" s="15">
        <f>COUNTIFS(Data!$R:$R,R98,Data!$C:$C,$B98)</f>
        <v>0</v>
      </c>
      <c r="H98" s="15">
        <f>COUNTIFS(Data!$R:$R,S98,Data!$C:$C,$B98)</f>
        <v>0</v>
      </c>
      <c r="I98" s="15">
        <f>COUNTIFS(Data!$R:$R,T98,Data!$C:$C,$B98)</f>
        <v>0</v>
      </c>
      <c r="J98" s="15">
        <f>COUNTIFS(Data!$R:$R,U98,Data!$C:$C,$B98)</f>
        <v>0</v>
      </c>
      <c r="K98" s="16">
        <f t="shared" si="4"/>
        <v>0</v>
      </c>
      <c r="L98" s="9"/>
      <c r="M98" s="9"/>
      <c r="N98" s="9" t="s">
        <v>426</v>
      </c>
      <c r="O98" s="9" t="s">
        <v>432</v>
      </c>
      <c r="P98" s="9" t="s">
        <v>427</v>
      </c>
      <c r="Q98" s="9" t="s">
        <v>434</v>
      </c>
      <c r="R98" s="9" t="s">
        <v>431</v>
      </c>
      <c r="S98" s="9" t="s">
        <v>428</v>
      </c>
      <c r="T98" s="1" t="s">
        <v>429</v>
      </c>
      <c r="U98" s="1" t="s">
        <v>433</v>
      </c>
      <c r="AK98" s="1">
        <v>0</v>
      </c>
      <c r="AL98" s="2"/>
      <c r="AM98" s="2"/>
      <c r="AN98" s="2"/>
      <c r="AO98" s="2"/>
      <c r="AP98" s="2"/>
      <c r="AQ98" s="2"/>
      <c r="AR98" s="2"/>
      <c r="AS98" s="2"/>
      <c r="AT98" s="2"/>
      <c r="AU98" s="2"/>
      <c r="AV98" s="2"/>
      <c r="AW98" s="2"/>
      <c r="AX98" s="2"/>
      <c r="AY98" s="2"/>
    </row>
    <row r="99" spans="1:51" ht="33" customHeight="1" x14ac:dyDescent="0.35">
      <c r="A99" s="31"/>
      <c r="B99" s="14" t="s">
        <v>47</v>
      </c>
      <c r="C99" s="15">
        <f>COUNTIFS(Data!$R:$R,N99,Data!$C:$C,$B99)</f>
        <v>1</v>
      </c>
      <c r="D99" s="15">
        <f>COUNTIFS(Data!$R:$R,O99,Data!$C:$C,$B99)</f>
        <v>0</v>
      </c>
      <c r="E99" s="15">
        <f>COUNTIFS(Data!$R:$R,P99,Data!$C:$C,$B99)</f>
        <v>0</v>
      </c>
      <c r="F99" s="15">
        <f>COUNTIFS(Data!$R:$R,Q99,Data!$C:$C,$B99)</f>
        <v>0</v>
      </c>
      <c r="G99" s="15">
        <f>COUNTIFS(Data!$R:$R,R99,Data!$C:$C,$B99)</f>
        <v>0</v>
      </c>
      <c r="H99" s="15">
        <f>COUNTIFS(Data!$R:$R,S99,Data!$C:$C,$B99)</f>
        <v>0</v>
      </c>
      <c r="I99" s="15">
        <f>COUNTIFS(Data!$R:$R,T99,Data!$C:$C,$B99)</f>
        <v>0</v>
      </c>
      <c r="J99" s="15">
        <f>COUNTIFS(Data!$R:$R,U99,Data!$C:$C,$B99)</f>
        <v>0</v>
      </c>
      <c r="K99" s="16">
        <f t="shared" si="4"/>
        <v>1</v>
      </c>
      <c r="L99" s="9"/>
      <c r="M99" s="9"/>
      <c r="N99" s="9" t="s">
        <v>426</v>
      </c>
      <c r="O99" s="9" t="s">
        <v>432</v>
      </c>
      <c r="P99" s="9" t="s">
        <v>427</v>
      </c>
      <c r="Q99" s="9" t="s">
        <v>434</v>
      </c>
      <c r="R99" s="9" t="s">
        <v>431</v>
      </c>
      <c r="S99" s="9" t="s">
        <v>428</v>
      </c>
      <c r="T99" s="1" t="s">
        <v>429</v>
      </c>
      <c r="U99" s="1" t="s">
        <v>433</v>
      </c>
      <c r="AK99" s="1">
        <v>0</v>
      </c>
      <c r="AL99" s="2"/>
      <c r="AM99" s="2"/>
      <c r="AN99" s="2"/>
      <c r="AO99" s="2"/>
      <c r="AP99" s="2"/>
      <c r="AQ99" s="2"/>
      <c r="AR99" s="2"/>
      <c r="AS99" s="2"/>
      <c r="AT99" s="2"/>
      <c r="AU99" s="2"/>
      <c r="AV99" s="2"/>
      <c r="AW99" s="2"/>
      <c r="AX99" s="2"/>
      <c r="AY99" s="2"/>
    </row>
    <row r="100" spans="1:51" ht="33" customHeight="1" x14ac:dyDescent="0.35">
      <c r="A100" s="31"/>
      <c r="B100" s="14" t="s">
        <v>189</v>
      </c>
      <c r="C100" s="15">
        <f>COUNTIFS(Data!$R:$R,N100,Data!$C:$C,$B100)</f>
        <v>0</v>
      </c>
      <c r="D100" s="15">
        <f>COUNTIFS(Data!$R:$R,O100,Data!$C:$C,$B100)</f>
        <v>0</v>
      </c>
      <c r="E100" s="15">
        <f>COUNTIFS(Data!$R:$R,P100,Data!$C:$C,$B100)</f>
        <v>0</v>
      </c>
      <c r="F100" s="15">
        <f>COUNTIFS(Data!$R:$R,Q100,Data!$C:$C,$B100)</f>
        <v>0</v>
      </c>
      <c r="G100" s="15">
        <f>COUNTIFS(Data!$R:$R,R100,Data!$C:$C,$B100)</f>
        <v>0</v>
      </c>
      <c r="H100" s="15">
        <f>COUNTIFS(Data!$R:$R,S100,Data!$C:$C,$B100)</f>
        <v>0</v>
      </c>
      <c r="I100" s="15">
        <f>COUNTIFS(Data!$R:$R,T100,Data!$C:$C,$B100)</f>
        <v>0</v>
      </c>
      <c r="J100" s="15">
        <f>COUNTIFS(Data!$R:$R,U100,Data!$C:$C,$B100)</f>
        <v>0</v>
      </c>
      <c r="K100" s="16">
        <f t="shared" si="4"/>
        <v>0</v>
      </c>
      <c r="L100" s="9"/>
      <c r="M100" s="9"/>
      <c r="N100" s="9" t="s">
        <v>426</v>
      </c>
      <c r="O100" s="9" t="s">
        <v>432</v>
      </c>
      <c r="P100" s="9" t="s">
        <v>427</v>
      </c>
      <c r="Q100" s="9" t="s">
        <v>434</v>
      </c>
      <c r="R100" s="9" t="s">
        <v>431</v>
      </c>
      <c r="S100" s="9" t="s">
        <v>428</v>
      </c>
      <c r="T100" s="1" t="s">
        <v>429</v>
      </c>
      <c r="U100" s="1" t="s">
        <v>433</v>
      </c>
      <c r="AK100" s="1">
        <v>0</v>
      </c>
      <c r="AL100" s="2"/>
      <c r="AM100" s="2"/>
      <c r="AN100" s="2"/>
      <c r="AO100" s="2"/>
      <c r="AP100" s="2"/>
      <c r="AQ100" s="2"/>
      <c r="AR100" s="2"/>
      <c r="AS100" s="2"/>
      <c r="AT100" s="2"/>
      <c r="AU100" s="2"/>
      <c r="AV100" s="2"/>
      <c r="AW100" s="2"/>
      <c r="AX100" s="2"/>
      <c r="AY100" s="2"/>
    </row>
    <row r="101" spans="1:51" ht="33" customHeight="1" x14ac:dyDescent="0.35">
      <c r="A101" s="31"/>
      <c r="B101" s="14" t="s">
        <v>185</v>
      </c>
      <c r="C101" s="15">
        <f>COUNTIFS(Data!$R:$R,N101,Data!$C:$C,$B101)</f>
        <v>0</v>
      </c>
      <c r="D101" s="15">
        <f>COUNTIFS(Data!$R:$R,O101,Data!$C:$C,$B101)</f>
        <v>0</v>
      </c>
      <c r="E101" s="15">
        <f>COUNTIFS(Data!$R:$R,P101,Data!$C:$C,$B101)</f>
        <v>0</v>
      </c>
      <c r="F101" s="15">
        <f>COUNTIFS(Data!$R:$R,Q101,Data!$C:$C,$B101)</f>
        <v>0</v>
      </c>
      <c r="G101" s="15">
        <f>COUNTIFS(Data!$R:$R,R101,Data!$C:$C,$B101)</f>
        <v>0</v>
      </c>
      <c r="H101" s="15">
        <f>COUNTIFS(Data!$R:$R,S101,Data!$C:$C,$B101)</f>
        <v>0</v>
      </c>
      <c r="I101" s="15">
        <f>COUNTIFS(Data!$R:$R,T101,Data!$C:$C,$B101)</f>
        <v>0</v>
      </c>
      <c r="J101" s="15">
        <f>COUNTIFS(Data!$R:$R,U101,Data!$C:$C,$B101)</f>
        <v>0</v>
      </c>
      <c r="K101" s="16">
        <f t="shared" si="4"/>
        <v>0</v>
      </c>
      <c r="L101" s="9"/>
      <c r="M101" s="9"/>
      <c r="N101" s="9" t="s">
        <v>426</v>
      </c>
      <c r="O101" s="9" t="s">
        <v>432</v>
      </c>
      <c r="P101" s="9" t="s">
        <v>427</v>
      </c>
      <c r="Q101" s="9" t="s">
        <v>434</v>
      </c>
      <c r="R101" s="9" t="s">
        <v>431</v>
      </c>
      <c r="S101" s="9" t="s">
        <v>428</v>
      </c>
      <c r="T101" s="1" t="s">
        <v>429</v>
      </c>
      <c r="U101" s="1" t="s">
        <v>433</v>
      </c>
      <c r="AK101" s="1">
        <v>0</v>
      </c>
      <c r="AL101" s="2"/>
      <c r="AM101" s="2"/>
      <c r="AN101" s="2"/>
      <c r="AO101" s="2"/>
      <c r="AP101" s="2"/>
      <c r="AQ101" s="2"/>
      <c r="AR101" s="2"/>
      <c r="AS101" s="2"/>
      <c r="AT101" s="2"/>
      <c r="AU101" s="2"/>
      <c r="AV101" s="2"/>
      <c r="AW101" s="2"/>
      <c r="AX101" s="2"/>
      <c r="AY101" s="2"/>
    </row>
    <row r="102" spans="1:51" ht="33" customHeight="1" x14ac:dyDescent="0.35">
      <c r="A102" s="31"/>
      <c r="B102" s="14" t="s">
        <v>173</v>
      </c>
      <c r="C102" s="15">
        <f>COUNTIFS(Data!$R:$R,N102,Data!$C:$C,$B102)</f>
        <v>0</v>
      </c>
      <c r="D102" s="15">
        <f>COUNTIFS(Data!$R:$R,O102,Data!$C:$C,$B102)</f>
        <v>0</v>
      </c>
      <c r="E102" s="15">
        <f>COUNTIFS(Data!$R:$R,P102,Data!$C:$C,$B102)</f>
        <v>0</v>
      </c>
      <c r="F102" s="15">
        <f>COUNTIFS(Data!$R:$R,Q102,Data!$C:$C,$B102)</f>
        <v>0</v>
      </c>
      <c r="G102" s="15">
        <f>COUNTIFS(Data!$R:$R,R102,Data!$C:$C,$B102)</f>
        <v>0</v>
      </c>
      <c r="H102" s="15">
        <f>COUNTIFS(Data!$R:$R,S102,Data!$C:$C,$B102)</f>
        <v>0</v>
      </c>
      <c r="I102" s="15">
        <f>COUNTIFS(Data!$R:$R,T102,Data!$C:$C,$B102)</f>
        <v>0</v>
      </c>
      <c r="J102" s="15">
        <f>COUNTIFS(Data!$R:$R,U102,Data!$C:$C,$B102)</f>
        <v>0</v>
      </c>
      <c r="K102" s="16">
        <f t="shared" si="4"/>
        <v>0</v>
      </c>
      <c r="L102" s="9"/>
      <c r="M102" s="9"/>
      <c r="N102" s="9" t="s">
        <v>426</v>
      </c>
      <c r="O102" s="9" t="s">
        <v>432</v>
      </c>
      <c r="P102" s="9" t="s">
        <v>427</v>
      </c>
      <c r="Q102" s="9" t="s">
        <v>434</v>
      </c>
      <c r="R102" s="9" t="s">
        <v>431</v>
      </c>
      <c r="S102" s="9" t="s">
        <v>428</v>
      </c>
      <c r="T102" s="1" t="s">
        <v>429</v>
      </c>
      <c r="U102" s="1" t="s">
        <v>433</v>
      </c>
      <c r="AK102" s="1">
        <v>0</v>
      </c>
      <c r="AL102" s="2"/>
      <c r="AM102" s="2"/>
      <c r="AN102" s="2"/>
      <c r="AO102" s="2"/>
      <c r="AP102" s="2"/>
      <c r="AQ102" s="2"/>
      <c r="AR102" s="2"/>
      <c r="AS102" s="2"/>
      <c r="AT102" s="2"/>
      <c r="AU102" s="2"/>
      <c r="AV102" s="2"/>
      <c r="AW102" s="2"/>
      <c r="AX102" s="2"/>
      <c r="AY102" s="2"/>
    </row>
    <row r="103" spans="1:51" ht="33" customHeight="1" x14ac:dyDescent="0.35">
      <c r="A103" s="31"/>
      <c r="B103" s="14" t="s">
        <v>86</v>
      </c>
      <c r="C103" s="15">
        <f>COUNTIFS(Data!$R:$R,N103,Data!$C:$C,$B103)</f>
        <v>1</v>
      </c>
      <c r="D103" s="15">
        <f>COUNTIFS(Data!$R:$R,O103,Data!$C:$C,$B103)</f>
        <v>0</v>
      </c>
      <c r="E103" s="15">
        <f>COUNTIFS(Data!$R:$R,P103,Data!$C:$C,$B103)</f>
        <v>0</v>
      </c>
      <c r="F103" s="15">
        <f>COUNTIFS(Data!$R:$R,Q103,Data!$C:$C,$B103)</f>
        <v>0</v>
      </c>
      <c r="G103" s="15">
        <f>COUNTIFS(Data!$R:$R,R103,Data!$C:$C,$B103)</f>
        <v>0</v>
      </c>
      <c r="H103" s="15">
        <f>COUNTIFS(Data!$R:$R,S103,Data!$C:$C,$B103)</f>
        <v>0</v>
      </c>
      <c r="I103" s="15">
        <f>COUNTIFS(Data!$R:$R,T103,Data!$C:$C,$B103)</f>
        <v>0</v>
      </c>
      <c r="J103" s="15">
        <f>COUNTIFS(Data!$R:$R,U103,Data!$C:$C,$B103)</f>
        <v>0</v>
      </c>
      <c r="K103" s="16">
        <f t="shared" si="4"/>
        <v>1</v>
      </c>
      <c r="L103" s="9"/>
      <c r="M103" s="9"/>
      <c r="N103" s="9" t="s">
        <v>426</v>
      </c>
      <c r="O103" s="9" t="s">
        <v>432</v>
      </c>
      <c r="P103" s="9" t="s">
        <v>427</v>
      </c>
      <c r="Q103" s="9" t="s">
        <v>434</v>
      </c>
      <c r="R103" s="9" t="s">
        <v>431</v>
      </c>
      <c r="S103" s="9" t="s">
        <v>428</v>
      </c>
      <c r="T103" s="1" t="s">
        <v>429</v>
      </c>
      <c r="U103" s="1" t="s">
        <v>433</v>
      </c>
      <c r="AK103" s="1">
        <v>0</v>
      </c>
      <c r="AL103" s="2"/>
      <c r="AM103" s="2"/>
      <c r="AN103" s="2"/>
      <c r="AO103" s="2"/>
      <c r="AP103" s="2"/>
      <c r="AQ103" s="2"/>
      <c r="AR103" s="2"/>
      <c r="AS103" s="2"/>
      <c r="AT103" s="2"/>
      <c r="AU103" s="2"/>
      <c r="AV103" s="2"/>
      <c r="AW103" s="2"/>
      <c r="AX103" s="2"/>
      <c r="AY103" s="2"/>
    </row>
    <row r="104" spans="1:51" ht="33" customHeight="1" x14ac:dyDescent="0.35">
      <c r="A104" s="31"/>
      <c r="B104" s="14" t="s">
        <v>140</v>
      </c>
      <c r="C104" s="15">
        <f>COUNTIFS(Data!$R:$R,N104,Data!$C:$C,$B104)</f>
        <v>0</v>
      </c>
      <c r="D104" s="15">
        <f>COUNTIFS(Data!$R:$R,O104,Data!$C:$C,$B104)</f>
        <v>0</v>
      </c>
      <c r="E104" s="15">
        <f>COUNTIFS(Data!$R:$R,P104,Data!$C:$C,$B104)</f>
        <v>1</v>
      </c>
      <c r="F104" s="15">
        <f>COUNTIFS(Data!$R:$R,Q104,Data!$C:$C,$B104)</f>
        <v>0</v>
      </c>
      <c r="G104" s="15">
        <f>COUNTIFS(Data!$R:$R,R104,Data!$C:$C,$B104)</f>
        <v>0</v>
      </c>
      <c r="H104" s="15">
        <f>COUNTIFS(Data!$R:$R,S104,Data!$C:$C,$B104)</f>
        <v>0</v>
      </c>
      <c r="I104" s="15">
        <f>COUNTIFS(Data!$R:$R,T104,Data!$C:$C,$B104)</f>
        <v>0</v>
      </c>
      <c r="J104" s="15">
        <f>COUNTIFS(Data!$R:$R,U104,Data!$C:$C,$B104)</f>
        <v>0</v>
      </c>
      <c r="K104" s="16">
        <f t="shared" si="4"/>
        <v>1</v>
      </c>
      <c r="L104" s="9"/>
      <c r="M104" s="9"/>
      <c r="N104" s="9" t="s">
        <v>426</v>
      </c>
      <c r="O104" s="9" t="s">
        <v>432</v>
      </c>
      <c r="P104" s="9" t="s">
        <v>427</v>
      </c>
      <c r="Q104" s="9" t="s">
        <v>434</v>
      </c>
      <c r="R104" s="9" t="s">
        <v>431</v>
      </c>
      <c r="S104" s="9" t="s">
        <v>428</v>
      </c>
      <c r="T104" s="1" t="s">
        <v>429</v>
      </c>
      <c r="U104" s="1" t="s">
        <v>433</v>
      </c>
      <c r="AK104" s="1">
        <v>0</v>
      </c>
      <c r="AL104" s="2"/>
      <c r="AM104" s="2"/>
      <c r="AN104" s="2"/>
      <c r="AO104" s="2"/>
      <c r="AP104" s="2"/>
      <c r="AQ104" s="2"/>
      <c r="AR104" s="2"/>
      <c r="AS104" s="2"/>
      <c r="AT104" s="2"/>
      <c r="AU104" s="2"/>
      <c r="AV104" s="2"/>
      <c r="AW104" s="2"/>
      <c r="AX104" s="2"/>
      <c r="AY104" s="2"/>
    </row>
    <row r="105" spans="1:51" ht="33" customHeight="1" x14ac:dyDescent="0.35">
      <c r="A105" s="31"/>
      <c r="B105" s="14" t="s">
        <v>145</v>
      </c>
      <c r="C105" s="15">
        <f>COUNTIFS(Data!$R:$R,N105,Data!$C:$C,$B105)</f>
        <v>1</v>
      </c>
      <c r="D105" s="15">
        <f>COUNTIFS(Data!$R:$R,O105,Data!$C:$C,$B105)</f>
        <v>0</v>
      </c>
      <c r="E105" s="15">
        <f>COUNTIFS(Data!$R:$R,P105,Data!$C:$C,$B105)</f>
        <v>0</v>
      </c>
      <c r="F105" s="15">
        <f>COUNTIFS(Data!$R:$R,Q105,Data!$C:$C,$B105)</f>
        <v>0</v>
      </c>
      <c r="G105" s="15">
        <f>COUNTIFS(Data!$R:$R,R105,Data!$C:$C,$B105)</f>
        <v>0</v>
      </c>
      <c r="H105" s="15">
        <f>COUNTIFS(Data!$R:$R,S105,Data!$C:$C,$B105)</f>
        <v>0</v>
      </c>
      <c r="I105" s="15">
        <f>COUNTIFS(Data!$R:$R,T105,Data!$C:$C,$B105)</f>
        <v>0</v>
      </c>
      <c r="J105" s="15">
        <f>COUNTIFS(Data!$R:$R,U105,Data!$C:$C,$B105)</f>
        <v>0</v>
      </c>
      <c r="K105" s="16">
        <f t="shared" si="4"/>
        <v>1</v>
      </c>
      <c r="L105" s="9"/>
      <c r="M105" s="9"/>
      <c r="N105" s="9" t="s">
        <v>426</v>
      </c>
      <c r="O105" s="9" t="s">
        <v>432</v>
      </c>
      <c r="P105" s="9" t="s">
        <v>427</v>
      </c>
      <c r="Q105" s="9" t="s">
        <v>434</v>
      </c>
      <c r="R105" s="9" t="s">
        <v>431</v>
      </c>
      <c r="S105" s="9" t="s">
        <v>428</v>
      </c>
      <c r="T105" s="1" t="s">
        <v>429</v>
      </c>
      <c r="U105" s="1" t="s">
        <v>433</v>
      </c>
      <c r="AK105" s="1">
        <v>0</v>
      </c>
      <c r="AL105" s="2"/>
      <c r="AM105" s="2"/>
      <c r="AN105" s="2"/>
      <c r="AO105" s="2"/>
      <c r="AP105" s="2"/>
      <c r="AQ105" s="2"/>
      <c r="AR105" s="2"/>
      <c r="AS105" s="2"/>
      <c r="AT105" s="2"/>
      <c r="AU105" s="2"/>
      <c r="AV105" s="2"/>
      <c r="AW105" s="2"/>
      <c r="AX105" s="2"/>
      <c r="AY105" s="2"/>
    </row>
    <row r="106" spans="1:51" ht="33" customHeight="1" x14ac:dyDescent="0.35">
      <c r="A106" s="31"/>
      <c r="B106" s="14" t="s">
        <v>150</v>
      </c>
      <c r="C106" s="15">
        <f>COUNTIFS(Data!$R:$R,N106,Data!$C:$C,$B106)</f>
        <v>0</v>
      </c>
      <c r="D106" s="15">
        <f>COUNTIFS(Data!$R:$R,O106,Data!$C:$C,$B106)</f>
        <v>0</v>
      </c>
      <c r="E106" s="15">
        <f>COUNTIFS(Data!$R:$R,P106,Data!$C:$C,$B106)</f>
        <v>0</v>
      </c>
      <c r="F106" s="15">
        <f>COUNTIFS(Data!$R:$R,Q106,Data!$C:$C,$B106)</f>
        <v>0</v>
      </c>
      <c r="G106" s="15">
        <f>COUNTIFS(Data!$R:$R,R106,Data!$C:$C,$B106)</f>
        <v>0</v>
      </c>
      <c r="H106" s="15">
        <f>COUNTIFS(Data!$R:$R,S106,Data!$C:$C,$B106)</f>
        <v>0</v>
      </c>
      <c r="I106" s="15">
        <f>COUNTIFS(Data!$R:$R,T106,Data!$C:$C,$B106)</f>
        <v>1</v>
      </c>
      <c r="J106" s="15">
        <f>COUNTIFS(Data!$R:$R,U106,Data!$C:$C,$B106)</f>
        <v>0</v>
      </c>
      <c r="K106" s="16">
        <f t="shared" si="4"/>
        <v>1</v>
      </c>
      <c r="L106" s="9"/>
      <c r="M106" s="9"/>
      <c r="N106" s="9" t="s">
        <v>426</v>
      </c>
      <c r="O106" s="9" t="s">
        <v>432</v>
      </c>
      <c r="P106" s="9" t="s">
        <v>427</v>
      </c>
      <c r="Q106" s="9" t="s">
        <v>434</v>
      </c>
      <c r="R106" s="9" t="s">
        <v>431</v>
      </c>
      <c r="S106" s="9" t="s">
        <v>428</v>
      </c>
      <c r="T106" s="1" t="s">
        <v>429</v>
      </c>
      <c r="U106" s="1" t="s">
        <v>433</v>
      </c>
      <c r="AK106" s="1">
        <v>0</v>
      </c>
      <c r="AL106" s="2"/>
      <c r="AM106" s="2"/>
      <c r="AN106" s="2"/>
      <c r="AO106" s="2"/>
      <c r="AP106" s="2"/>
      <c r="AQ106" s="2"/>
      <c r="AR106" s="2"/>
      <c r="AS106" s="2"/>
      <c r="AT106" s="2"/>
      <c r="AU106" s="2"/>
      <c r="AV106" s="2"/>
      <c r="AW106" s="2"/>
      <c r="AX106" s="2"/>
      <c r="AY106" s="2"/>
    </row>
    <row r="107" spans="1:51" ht="33" customHeight="1" x14ac:dyDescent="0.35">
      <c r="A107" s="31"/>
      <c r="B107" s="14" t="s">
        <v>137</v>
      </c>
      <c r="C107" s="15">
        <f>COUNTIFS(Data!$R:$R,N107,Data!$C:$C,$B107)</f>
        <v>1</v>
      </c>
      <c r="D107" s="15">
        <f>COUNTIFS(Data!$R:$R,O107,Data!$C:$C,$B107)</f>
        <v>0</v>
      </c>
      <c r="E107" s="15">
        <f>COUNTIFS(Data!$R:$R,P107,Data!$C:$C,$B107)</f>
        <v>0</v>
      </c>
      <c r="F107" s="15">
        <f>COUNTIFS(Data!$R:$R,Q107,Data!$C:$C,$B107)</f>
        <v>0</v>
      </c>
      <c r="G107" s="15">
        <f>COUNTIFS(Data!$R:$R,R107,Data!$C:$C,$B107)</f>
        <v>0</v>
      </c>
      <c r="H107" s="15">
        <f>COUNTIFS(Data!$R:$R,S107,Data!$C:$C,$B107)</f>
        <v>0</v>
      </c>
      <c r="I107" s="15">
        <f>COUNTIFS(Data!$R:$R,T107,Data!$C:$C,$B107)</f>
        <v>0</v>
      </c>
      <c r="J107" s="15">
        <f>COUNTIFS(Data!$R:$R,U107,Data!$C:$C,$B107)</f>
        <v>0</v>
      </c>
      <c r="K107" s="16">
        <f t="shared" si="4"/>
        <v>1</v>
      </c>
      <c r="L107" s="9"/>
      <c r="M107" s="9"/>
      <c r="N107" s="9" t="s">
        <v>426</v>
      </c>
      <c r="O107" s="9" t="s">
        <v>432</v>
      </c>
      <c r="P107" s="9" t="s">
        <v>427</v>
      </c>
      <c r="Q107" s="9" t="s">
        <v>434</v>
      </c>
      <c r="R107" s="9" t="s">
        <v>431</v>
      </c>
      <c r="S107" s="9" t="s">
        <v>428</v>
      </c>
      <c r="T107" s="1" t="s">
        <v>429</v>
      </c>
      <c r="U107" s="1" t="s">
        <v>433</v>
      </c>
      <c r="AK107" s="1">
        <v>0</v>
      </c>
      <c r="AL107" s="2"/>
      <c r="AM107" s="2"/>
      <c r="AN107" s="2"/>
      <c r="AO107" s="2"/>
      <c r="AP107" s="2"/>
      <c r="AQ107" s="2"/>
      <c r="AR107" s="2"/>
      <c r="AS107" s="2"/>
      <c r="AT107" s="2"/>
      <c r="AU107" s="2"/>
      <c r="AV107" s="2"/>
      <c r="AW107" s="2"/>
      <c r="AX107" s="2"/>
      <c r="AY107" s="2"/>
    </row>
    <row r="108" spans="1:51" ht="33" customHeight="1" x14ac:dyDescent="0.35">
      <c r="A108" s="31"/>
      <c r="B108" s="14" t="s">
        <v>122</v>
      </c>
      <c r="C108" s="15">
        <f>COUNTIFS(Data!$R:$R,N108,Data!$C:$C,$B108)</f>
        <v>0</v>
      </c>
      <c r="D108" s="15">
        <f>COUNTIFS(Data!$R:$R,O108,Data!$C:$C,$B108)</f>
        <v>0</v>
      </c>
      <c r="E108" s="15">
        <f>COUNTIFS(Data!$R:$R,P108,Data!$C:$C,$B108)</f>
        <v>0</v>
      </c>
      <c r="F108" s="15">
        <f>COUNTIFS(Data!$R:$R,Q108,Data!$C:$C,$B108)</f>
        <v>0</v>
      </c>
      <c r="G108" s="15">
        <f>COUNTIFS(Data!$R:$R,R108,Data!$C:$C,$B108)</f>
        <v>0</v>
      </c>
      <c r="H108" s="15">
        <f>COUNTIFS(Data!$R:$R,S108,Data!$C:$C,$B108)</f>
        <v>0</v>
      </c>
      <c r="I108" s="15">
        <f>COUNTIFS(Data!$R:$R,T108,Data!$C:$C,$B108)</f>
        <v>0</v>
      </c>
      <c r="J108" s="15">
        <f>COUNTIFS(Data!$R:$R,U108,Data!$C:$C,$B108)</f>
        <v>1</v>
      </c>
      <c r="K108" s="16">
        <f t="shared" si="4"/>
        <v>1</v>
      </c>
      <c r="L108" s="9"/>
      <c r="M108" s="9"/>
      <c r="N108" s="9" t="s">
        <v>426</v>
      </c>
      <c r="O108" s="9" t="s">
        <v>432</v>
      </c>
      <c r="P108" s="9" t="s">
        <v>427</v>
      </c>
      <c r="Q108" s="9" t="s">
        <v>434</v>
      </c>
      <c r="R108" s="9" t="s">
        <v>431</v>
      </c>
      <c r="S108" s="9" t="s">
        <v>428</v>
      </c>
      <c r="T108" s="1" t="s">
        <v>429</v>
      </c>
      <c r="U108" s="1" t="s">
        <v>433</v>
      </c>
      <c r="AK108" s="1">
        <v>0</v>
      </c>
      <c r="AL108" s="2"/>
      <c r="AM108" s="2"/>
      <c r="AN108" s="2"/>
      <c r="AO108" s="2"/>
      <c r="AP108" s="2"/>
      <c r="AQ108" s="2"/>
      <c r="AR108" s="2"/>
      <c r="AS108" s="2"/>
      <c r="AT108" s="2"/>
      <c r="AU108" s="2"/>
      <c r="AV108" s="2"/>
      <c r="AW108" s="2"/>
      <c r="AX108" s="2"/>
      <c r="AY108" s="2"/>
    </row>
    <row r="109" spans="1:51" ht="33" customHeight="1" x14ac:dyDescent="0.35">
      <c r="A109" s="31"/>
      <c r="B109" s="14" t="s">
        <v>136</v>
      </c>
      <c r="C109" s="15">
        <f>COUNTIFS(Data!$R:$R,N109,Data!$C:$C,$B109)</f>
        <v>0</v>
      </c>
      <c r="D109" s="15">
        <f>COUNTIFS(Data!$R:$R,O109,Data!$C:$C,$B109)</f>
        <v>0</v>
      </c>
      <c r="E109" s="15">
        <f>COUNTIFS(Data!$R:$R,P109,Data!$C:$C,$B109)</f>
        <v>0</v>
      </c>
      <c r="F109" s="15">
        <f>COUNTIFS(Data!$R:$R,Q109,Data!$C:$C,$B109)</f>
        <v>0</v>
      </c>
      <c r="G109" s="15">
        <f>COUNTIFS(Data!$R:$R,R109,Data!$C:$C,$B109)</f>
        <v>0</v>
      </c>
      <c r="H109" s="15">
        <f>COUNTIFS(Data!$R:$R,S109,Data!$C:$C,$B109)</f>
        <v>0</v>
      </c>
      <c r="I109" s="15">
        <f>COUNTIFS(Data!$R:$R,T109,Data!$C:$C,$B109)</f>
        <v>0</v>
      </c>
      <c r="J109" s="15">
        <f>COUNTIFS(Data!$R:$R,U109,Data!$C:$C,$B109)</f>
        <v>0</v>
      </c>
      <c r="K109" s="16">
        <f t="shared" si="4"/>
        <v>0</v>
      </c>
      <c r="L109" s="9"/>
      <c r="M109" s="9"/>
      <c r="N109" s="9" t="s">
        <v>426</v>
      </c>
      <c r="O109" s="9" t="s">
        <v>432</v>
      </c>
      <c r="P109" s="9" t="s">
        <v>427</v>
      </c>
      <c r="Q109" s="9" t="s">
        <v>434</v>
      </c>
      <c r="R109" s="9" t="s">
        <v>431</v>
      </c>
      <c r="S109" s="9" t="s">
        <v>428</v>
      </c>
      <c r="T109" s="1" t="s">
        <v>429</v>
      </c>
      <c r="U109" s="1" t="s">
        <v>433</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183</v>
      </c>
      <c r="C110" s="15">
        <f>COUNTIFS(Data!$R:$R,N110,Data!$C:$C,$B110)</f>
        <v>0</v>
      </c>
      <c r="D110" s="15">
        <f>COUNTIFS(Data!$R:$R,O110,Data!$C:$C,$B110)</f>
        <v>0</v>
      </c>
      <c r="E110" s="15">
        <f>COUNTIFS(Data!$R:$R,P110,Data!$C:$C,$B110)</f>
        <v>0</v>
      </c>
      <c r="F110" s="15">
        <f>COUNTIFS(Data!$R:$R,Q110,Data!$C:$C,$B110)</f>
        <v>0</v>
      </c>
      <c r="G110" s="15">
        <f>COUNTIFS(Data!$R:$R,R110,Data!$C:$C,$B110)</f>
        <v>0</v>
      </c>
      <c r="H110" s="15">
        <f>COUNTIFS(Data!$R:$R,S110,Data!$C:$C,$B110)</f>
        <v>0</v>
      </c>
      <c r="I110" s="15">
        <f>COUNTIFS(Data!$R:$R,T110,Data!$C:$C,$B110)</f>
        <v>0</v>
      </c>
      <c r="J110" s="15">
        <f>COUNTIFS(Data!$R:$R,U110,Data!$C:$C,$B110)</f>
        <v>0</v>
      </c>
      <c r="K110" s="16">
        <f t="shared" si="4"/>
        <v>0</v>
      </c>
      <c r="L110" s="9"/>
      <c r="M110" s="9"/>
      <c r="N110" s="9" t="s">
        <v>426</v>
      </c>
      <c r="O110" s="9" t="s">
        <v>432</v>
      </c>
      <c r="P110" s="9" t="s">
        <v>427</v>
      </c>
      <c r="Q110" s="9" t="s">
        <v>434</v>
      </c>
      <c r="R110" s="9" t="s">
        <v>431</v>
      </c>
      <c r="S110" s="9" t="s">
        <v>428</v>
      </c>
      <c r="T110" s="1" t="s">
        <v>429</v>
      </c>
      <c r="U110" s="1" t="s">
        <v>433</v>
      </c>
      <c r="AK110" s="1">
        <v>0</v>
      </c>
      <c r="AL110" s="2"/>
      <c r="AM110" s="2"/>
      <c r="AN110" s="2"/>
      <c r="AO110" s="2"/>
      <c r="AP110" s="2"/>
      <c r="AQ110" s="2"/>
      <c r="AR110" s="2"/>
      <c r="AS110" s="2"/>
      <c r="AT110" s="2"/>
      <c r="AU110" s="2"/>
      <c r="AV110" s="2"/>
      <c r="AW110" s="2"/>
      <c r="AX110" s="2"/>
      <c r="AY110" s="2"/>
    </row>
    <row r="111" spans="1:51" ht="33" customHeight="1" x14ac:dyDescent="0.35">
      <c r="A111" s="31"/>
      <c r="B111" s="14" t="s">
        <v>187</v>
      </c>
      <c r="C111" s="15">
        <f>COUNTIFS(Data!$R:$R,N111,Data!$C:$C,$B111)</f>
        <v>0</v>
      </c>
      <c r="D111" s="15">
        <f>COUNTIFS(Data!$R:$R,O111,Data!$C:$C,$B111)</f>
        <v>0</v>
      </c>
      <c r="E111" s="15">
        <f>COUNTIFS(Data!$R:$R,P111,Data!$C:$C,$B111)</f>
        <v>0</v>
      </c>
      <c r="F111" s="15">
        <f>COUNTIFS(Data!$R:$R,Q111,Data!$C:$C,$B111)</f>
        <v>0</v>
      </c>
      <c r="G111" s="15">
        <f>COUNTIFS(Data!$R:$R,R111,Data!$C:$C,$B111)</f>
        <v>0</v>
      </c>
      <c r="H111" s="15">
        <f>COUNTIFS(Data!$R:$R,S111,Data!$C:$C,$B111)</f>
        <v>0</v>
      </c>
      <c r="I111" s="15">
        <f>COUNTIFS(Data!$R:$R,T111,Data!$C:$C,$B111)</f>
        <v>0</v>
      </c>
      <c r="J111" s="15">
        <f>COUNTIFS(Data!$R:$R,U111,Data!$C:$C,$B111)</f>
        <v>0</v>
      </c>
      <c r="K111" s="16">
        <f t="shared" si="4"/>
        <v>0</v>
      </c>
      <c r="L111" s="9"/>
      <c r="M111" s="9"/>
      <c r="N111" s="9" t="s">
        <v>426</v>
      </c>
      <c r="O111" s="9" t="s">
        <v>432</v>
      </c>
      <c r="P111" s="9" t="s">
        <v>427</v>
      </c>
      <c r="Q111" s="9" t="s">
        <v>434</v>
      </c>
      <c r="R111" s="9" t="s">
        <v>431</v>
      </c>
      <c r="S111" s="9" t="s">
        <v>428</v>
      </c>
      <c r="T111" s="1" t="s">
        <v>429</v>
      </c>
      <c r="U111" s="1" t="s">
        <v>433</v>
      </c>
      <c r="AK111" s="1">
        <v>0</v>
      </c>
      <c r="AL111" s="5"/>
      <c r="AM111" s="2"/>
      <c r="AN111" s="2"/>
      <c r="AO111" s="2"/>
      <c r="AP111" s="2"/>
      <c r="AQ111" s="2"/>
      <c r="AR111" s="2"/>
      <c r="AS111" s="2"/>
      <c r="AT111" s="2"/>
      <c r="AU111" s="2"/>
      <c r="AV111" s="2"/>
      <c r="AW111" s="2"/>
      <c r="AX111" s="2"/>
      <c r="AY111" s="2"/>
    </row>
    <row r="112" spans="1:51" ht="33" customHeight="1" x14ac:dyDescent="0.35">
      <c r="A112" s="31"/>
      <c r="B112" s="14" t="s">
        <v>203</v>
      </c>
      <c r="C112" s="15">
        <f>COUNTIFS(Data!$R:$R,N112,Data!$C:$C,$B112)</f>
        <v>1</v>
      </c>
      <c r="D112" s="15">
        <f>COUNTIFS(Data!$R:$R,O112,Data!$C:$C,$B112)</f>
        <v>0</v>
      </c>
      <c r="E112" s="15">
        <f>COUNTIFS(Data!$R:$R,P112,Data!$C:$C,$B112)</f>
        <v>0</v>
      </c>
      <c r="F112" s="15">
        <f>COUNTIFS(Data!$R:$R,Q112,Data!$C:$C,$B112)</f>
        <v>0</v>
      </c>
      <c r="G112" s="15">
        <f>COUNTIFS(Data!$R:$R,R112,Data!$C:$C,$B112)</f>
        <v>0</v>
      </c>
      <c r="H112" s="15">
        <f>COUNTIFS(Data!$R:$R,S112,Data!$C:$C,$B112)</f>
        <v>0</v>
      </c>
      <c r="I112" s="15">
        <f>COUNTIFS(Data!$R:$R,T112,Data!$C:$C,$B112)</f>
        <v>0</v>
      </c>
      <c r="J112" s="15">
        <f>COUNTIFS(Data!$R:$R,U112,Data!$C:$C,$B112)</f>
        <v>0</v>
      </c>
      <c r="K112" s="16">
        <f t="shared" si="4"/>
        <v>1</v>
      </c>
      <c r="L112" s="9"/>
      <c r="M112" s="9"/>
      <c r="N112" s="9" t="s">
        <v>426</v>
      </c>
      <c r="O112" s="9" t="s">
        <v>432</v>
      </c>
      <c r="P112" s="9" t="s">
        <v>427</v>
      </c>
      <c r="Q112" s="9" t="s">
        <v>434</v>
      </c>
      <c r="R112" s="9" t="s">
        <v>431</v>
      </c>
      <c r="S112" s="9" t="s">
        <v>428</v>
      </c>
      <c r="T112" s="1" t="s">
        <v>429</v>
      </c>
      <c r="U112" s="1" t="s">
        <v>433</v>
      </c>
      <c r="AK112" s="1">
        <v>0</v>
      </c>
      <c r="AL112" s="6"/>
      <c r="AM112" s="2"/>
      <c r="AN112" s="2"/>
      <c r="AO112" s="2"/>
      <c r="AP112" s="2"/>
      <c r="AQ112" s="2"/>
      <c r="AR112" s="2"/>
      <c r="AS112" s="2"/>
      <c r="AT112" s="2"/>
      <c r="AU112" s="2"/>
      <c r="AV112" s="2"/>
      <c r="AW112" s="2"/>
      <c r="AX112" s="2"/>
      <c r="AY112" s="2"/>
    </row>
    <row r="113" spans="1:51" ht="33" customHeight="1" x14ac:dyDescent="0.35">
      <c r="A113" s="31"/>
      <c r="B113" s="14" t="s">
        <v>200</v>
      </c>
      <c r="C113" s="15">
        <f>COUNTIFS(Data!$R:$R,N113,Data!$C:$C,$B113)</f>
        <v>0</v>
      </c>
      <c r="D113" s="15">
        <f>COUNTIFS(Data!$R:$R,O113,Data!$C:$C,$B113)</f>
        <v>0</v>
      </c>
      <c r="E113" s="15">
        <f>COUNTIFS(Data!$R:$R,P113,Data!$C:$C,$B113)</f>
        <v>0</v>
      </c>
      <c r="F113" s="15">
        <f>COUNTIFS(Data!$R:$R,Q113,Data!$C:$C,$B113)</f>
        <v>0</v>
      </c>
      <c r="G113" s="15">
        <f>COUNTIFS(Data!$R:$R,R113,Data!$C:$C,$B113)</f>
        <v>0</v>
      </c>
      <c r="H113" s="15">
        <f>COUNTIFS(Data!$R:$R,S113,Data!$C:$C,$B113)</f>
        <v>0</v>
      </c>
      <c r="I113" s="15">
        <f>COUNTIFS(Data!$R:$R,T113,Data!$C:$C,$B113)</f>
        <v>0</v>
      </c>
      <c r="J113" s="15">
        <f>COUNTIFS(Data!$R:$R,U113,Data!$C:$C,$B113)</f>
        <v>0</v>
      </c>
      <c r="K113" s="16">
        <f t="shared" si="4"/>
        <v>0</v>
      </c>
      <c r="L113" s="9"/>
      <c r="M113" s="9"/>
      <c r="N113" s="9" t="s">
        <v>426</v>
      </c>
      <c r="O113" s="9" t="s">
        <v>432</v>
      </c>
      <c r="P113" s="9" t="s">
        <v>427</v>
      </c>
      <c r="Q113" s="9" t="s">
        <v>434</v>
      </c>
      <c r="R113" s="9" t="s">
        <v>431</v>
      </c>
      <c r="S113" s="9" t="s">
        <v>428</v>
      </c>
      <c r="T113" s="1" t="s">
        <v>429</v>
      </c>
      <c r="U113" s="1" t="s">
        <v>433</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23</v>
      </c>
      <c r="D114" s="15">
        <f>COUNTIFS(Data!$R:$R,O114,Data!$C:$C,$B114)</f>
        <v>16</v>
      </c>
      <c r="E114" s="15">
        <f>COUNTIFS(Data!$R:$R,P114,Data!$C:$C,$B114)</f>
        <v>0</v>
      </c>
      <c r="F114" s="15">
        <f>COUNTIFS(Data!$R:$R,Q114,Data!$C:$C,$B114)</f>
        <v>0</v>
      </c>
      <c r="G114" s="15">
        <f>COUNTIFS(Data!$R:$R,R114,Data!$C:$C,$B114)</f>
        <v>1</v>
      </c>
      <c r="H114" s="15">
        <f>COUNTIFS(Data!$R:$R,S114,Data!$C:$C,$B114)</f>
        <v>1</v>
      </c>
      <c r="I114" s="15">
        <f>COUNTIFS(Data!$R:$R,T114,Data!$C:$C,$B114)</f>
        <v>2</v>
      </c>
      <c r="J114" s="15">
        <f>COUNTIFS(Data!$R:$R,U114,Data!$C:$C,$B114)</f>
        <v>5</v>
      </c>
      <c r="K114" s="16">
        <f t="shared" si="4"/>
        <v>48</v>
      </c>
      <c r="L114" s="9"/>
      <c r="M114" s="9"/>
      <c r="N114" s="9" t="s">
        <v>426</v>
      </c>
      <c r="O114" s="9" t="s">
        <v>432</v>
      </c>
      <c r="P114" s="9" t="s">
        <v>427</v>
      </c>
      <c r="Q114" s="9" t="s">
        <v>434</v>
      </c>
      <c r="R114" s="9" t="s">
        <v>431</v>
      </c>
      <c r="S114" s="9" t="s">
        <v>428</v>
      </c>
      <c r="T114" s="1" t="s">
        <v>429</v>
      </c>
      <c r="U114" s="1" t="s">
        <v>433</v>
      </c>
      <c r="AK114" s="1">
        <v>0</v>
      </c>
      <c r="AL114" s="6"/>
      <c r="AM114" s="2"/>
      <c r="AN114" s="2"/>
      <c r="AO114" s="2"/>
      <c r="AP114" s="2"/>
      <c r="AQ114" s="2"/>
      <c r="AR114" s="2"/>
      <c r="AS114" s="2"/>
      <c r="AT114" s="2"/>
      <c r="AU114" s="2"/>
      <c r="AV114" s="2"/>
      <c r="AW114" s="2"/>
      <c r="AX114" s="2"/>
      <c r="AY114" s="2"/>
    </row>
    <row r="115" spans="1:51" ht="33" customHeight="1" x14ac:dyDescent="0.35">
      <c r="A115" s="31"/>
      <c r="B115" s="14" t="s">
        <v>96</v>
      </c>
      <c r="C115" s="15">
        <f>COUNTIFS(Data!$R:$R,N115,Data!$C:$C,$B115)</f>
        <v>0</v>
      </c>
      <c r="D115" s="15">
        <f>COUNTIFS(Data!$R:$R,O115,Data!$C:$C,$B115)</f>
        <v>2</v>
      </c>
      <c r="E115" s="15">
        <f>COUNTIFS(Data!$R:$R,P115,Data!$C:$C,$B115)</f>
        <v>0</v>
      </c>
      <c r="F115" s="15">
        <f>COUNTIFS(Data!$R:$R,Q115,Data!$C:$C,$B115)</f>
        <v>1</v>
      </c>
      <c r="G115" s="15">
        <f>COUNTIFS(Data!$R:$R,R115,Data!$C:$C,$B115)</f>
        <v>0</v>
      </c>
      <c r="H115" s="15">
        <f>COUNTIFS(Data!$R:$R,S115,Data!$C:$C,$B115)</f>
        <v>0</v>
      </c>
      <c r="I115" s="15">
        <f>COUNTIFS(Data!$R:$R,T115,Data!$C:$C,$B115)</f>
        <v>0</v>
      </c>
      <c r="J115" s="15">
        <f>COUNTIFS(Data!$R:$R,U115,Data!$C:$C,$B115)</f>
        <v>0</v>
      </c>
      <c r="K115" s="16">
        <f t="shared" si="4"/>
        <v>3</v>
      </c>
      <c r="L115" s="9"/>
      <c r="M115" s="9"/>
      <c r="N115" s="9" t="s">
        <v>426</v>
      </c>
      <c r="O115" s="9" t="s">
        <v>432</v>
      </c>
      <c r="P115" s="9" t="s">
        <v>427</v>
      </c>
      <c r="Q115" s="9" t="s">
        <v>434</v>
      </c>
      <c r="R115" s="9" t="s">
        <v>431</v>
      </c>
      <c r="S115" s="9" t="s">
        <v>428</v>
      </c>
      <c r="T115" s="1" t="s">
        <v>429</v>
      </c>
      <c r="U115" s="1" t="s">
        <v>433</v>
      </c>
      <c r="AK115" s="1">
        <v>0</v>
      </c>
      <c r="AL115" s="6"/>
      <c r="AM115" s="2"/>
      <c r="AN115" s="2"/>
      <c r="AO115" s="2"/>
      <c r="AP115" s="2"/>
      <c r="AQ115" s="2"/>
      <c r="AR115" s="2"/>
      <c r="AS115" s="2"/>
      <c r="AT115" s="2"/>
      <c r="AU115" s="2"/>
      <c r="AV115" s="2"/>
      <c r="AW115" s="2"/>
      <c r="AX115" s="2"/>
      <c r="AY115" s="2"/>
    </row>
    <row r="116" spans="1:51" ht="33" customHeight="1" x14ac:dyDescent="0.35">
      <c r="A116" s="31"/>
      <c r="B116" s="17" t="s">
        <v>184</v>
      </c>
      <c r="C116" s="15">
        <f>COUNTIFS(Data!$R:$R,N116,Data!$C:$C,$B116)</f>
        <v>0</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0</v>
      </c>
      <c r="K116" s="16">
        <f t="shared" si="4"/>
        <v>0</v>
      </c>
      <c r="L116" s="9"/>
      <c r="M116" s="9"/>
      <c r="N116" s="9" t="s">
        <v>426</v>
      </c>
      <c r="O116" s="9" t="s">
        <v>432</v>
      </c>
      <c r="P116" s="9" t="s">
        <v>427</v>
      </c>
      <c r="Q116" s="9" t="s">
        <v>434</v>
      </c>
      <c r="R116" s="9" t="s">
        <v>431</v>
      </c>
      <c r="S116" s="9" t="s">
        <v>428</v>
      </c>
      <c r="T116" s="1" t="s">
        <v>429</v>
      </c>
      <c r="U116" s="1" t="s">
        <v>433</v>
      </c>
      <c r="AK116" s="1">
        <v>0</v>
      </c>
      <c r="AL116" s="6"/>
      <c r="AM116" s="2"/>
      <c r="AN116" s="2"/>
      <c r="AO116" s="2"/>
      <c r="AP116" s="2"/>
      <c r="AQ116" s="2"/>
      <c r="AR116" s="2"/>
      <c r="AS116" s="2"/>
      <c r="AT116" s="2"/>
      <c r="AU116" s="2"/>
      <c r="AV116" s="2"/>
      <c r="AW116" s="2"/>
      <c r="AX116" s="2"/>
      <c r="AY116" s="2"/>
    </row>
    <row r="117" spans="1:51" ht="33" customHeight="1" x14ac:dyDescent="0.35">
      <c r="A117" s="31"/>
      <c r="B117" s="17" t="s">
        <v>552</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0</v>
      </c>
      <c r="K117" s="16">
        <f t="shared" si="4"/>
        <v>0</v>
      </c>
      <c r="L117" s="9"/>
      <c r="M117" s="9"/>
      <c r="N117" s="9" t="s">
        <v>426</v>
      </c>
      <c r="O117" s="9" t="s">
        <v>432</v>
      </c>
      <c r="P117" s="9" t="s">
        <v>427</v>
      </c>
      <c r="Q117" s="9" t="s">
        <v>434</v>
      </c>
      <c r="R117" s="9" t="s">
        <v>431</v>
      </c>
      <c r="S117" s="9" t="s">
        <v>428</v>
      </c>
      <c r="T117" s="1" t="s">
        <v>429</v>
      </c>
      <c r="U117" s="1" t="s">
        <v>433</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204</v>
      </c>
      <c r="C118" s="15">
        <f>COUNTIFS(Data!$R:$R,N118,Data!$C:$C,$B118)</f>
        <v>0</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0</v>
      </c>
      <c r="K118" s="16">
        <f t="shared" si="4"/>
        <v>0</v>
      </c>
      <c r="L118" s="9"/>
      <c r="M118" s="9"/>
      <c r="N118" s="9" t="s">
        <v>426</v>
      </c>
      <c r="O118" s="9" t="s">
        <v>432</v>
      </c>
      <c r="P118" s="9" t="s">
        <v>427</v>
      </c>
      <c r="Q118" s="9" t="s">
        <v>434</v>
      </c>
      <c r="R118" s="9" t="s">
        <v>431</v>
      </c>
      <c r="S118" s="9" t="s">
        <v>428</v>
      </c>
      <c r="T118" s="1" t="s">
        <v>429</v>
      </c>
      <c r="U118" s="1" t="s">
        <v>433</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477</v>
      </c>
      <c r="C119" s="19">
        <f t="shared" ref="C119:K119" si="5">SUM(C92:C118)</f>
        <v>37</v>
      </c>
      <c r="D119" s="19">
        <f t="shared" si="5"/>
        <v>18</v>
      </c>
      <c r="E119" s="19">
        <f t="shared" si="5"/>
        <v>1</v>
      </c>
      <c r="F119" s="19">
        <f t="shared" si="5"/>
        <v>1</v>
      </c>
      <c r="G119" s="19">
        <f t="shared" si="5"/>
        <v>1</v>
      </c>
      <c r="H119" s="19">
        <f t="shared" si="5"/>
        <v>1</v>
      </c>
      <c r="I119" s="19">
        <f t="shared" si="5"/>
        <v>3</v>
      </c>
      <c r="J119" s="19">
        <f t="shared" si="5"/>
        <v>8</v>
      </c>
      <c r="K119" s="13">
        <f t="shared" si="5"/>
        <v>70</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106" t="s">
        <v>632</v>
      </c>
      <c r="C120" s="107"/>
      <c r="D120" s="107"/>
      <c r="E120" s="107"/>
      <c r="F120" s="107"/>
      <c r="G120" s="107"/>
      <c r="H120" s="107"/>
      <c r="I120" s="107"/>
      <c r="J120" s="107"/>
      <c r="K120" s="108"/>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106" t="s">
        <v>631</v>
      </c>
      <c r="C122" s="107"/>
      <c r="D122" s="107"/>
      <c r="E122" s="107"/>
      <c r="F122" s="107"/>
      <c r="G122" s="107"/>
      <c r="H122" s="107"/>
      <c r="I122" s="107"/>
      <c r="J122" s="108"/>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503</v>
      </c>
      <c r="B123" s="103" t="s">
        <v>515</v>
      </c>
      <c r="C123" s="104"/>
      <c r="D123" s="104"/>
      <c r="E123" s="104"/>
      <c r="F123" s="104"/>
      <c r="G123" s="104"/>
      <c r="H123" s="104"/>
      <c r="I123" s="104"/>
      <c r="J123" s="105"/>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445</v>
      </c>
      <c r="D124" s="23" t="s">
        <v>442</v>
      </c>
      <c r="E124" s="23" t="s">
        <v>446</v>
      </c>
      <c r="F124" s="23" t="s">
        <v>443</v>
      </c>
      <c r="G124" s="23" t="s">
        <v>441</v>
      </c>
      <c r="H124" s="23" t="s">
        <v>444</v>
      </c>
      <c r="I124" s="24" t="s">
        <v>447</v>
      </c>
      <c r="J124" s="25" t="s">
        <v>476</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85</v>
      </c>
      <c r="C125" s="15">
        <f>COUNTIFS(Data!$S:$S,M125,Data!$C:$C,$B125)</f>
        <v>0</v>
      </c>
      <c r="D125" s="15">
        <f>COUNTIFS(Data!$S:$S,N125,Data!$C:$C,$B125)</f>
        <v>0</v>
      </c>
      <c r="E125" s="15">
        <f>COUNTIFS(Data!$S:$S,O125,Data!$C:$C,$B125)</f>
        <v>1</v>
      </c>
      <c r="F125" s="15">
        <f>COUNTIFS(Data!$S:$S,P125,Data!$C:$C,$B125)</f>
        <v>1</v>
      </c>
      <c r="G125" s="15">
        <f>COUNTIFS(Data!$S:$S,Q125,Data!$C:$C,$B125)</f>
        <v>0</v>
      </c>
      <c r="H125" s="15">
        <f>COUNTIFS(Data!$S:$S,R125,Data!$C:$C,$B125)</f>
        <v>0</v>
      </c>
      <c r="I125" s="15">
        <f>COUNTIFS(Data!$S:$S,S125,Data!$C:$C,$B125)</f>
        <v>1</v>
      </c>
      <c r="J125" s="16">
        <f>SUM(C125:I125)</f>
        <v>3</v>
      </c>
      <c r="K125" s="9"/>
      <c r="L125" s="9"/>
      <c r="M125" s="9" t="s">
        <v>445</v>
      </c>
      <c r="N125" s="9" t="s">
        <v>442</v>
      </c>
      <c r="O125" s="9" t="s">
        <v>446</v>
      </c>
      <c r="P125" s="9" t="s">
        <v>443</v>
      </c>
      <c r="Q125" s="9" t="s">
        <v>441</v>
      </c>
      <c r="R125" s="9" t="s">
        <v>444</v>
      </c>
      <c r="S125" s="9" t="s">
        <v>447</v>
      </c>
      <c r="AK125" s="1">
        <v>0</v>
      </c>
      <c r="AL125" s="6"/>
      <c r="AM125" s="2"/>
      <c r="AN125" s="2"/>
      <c r="AO125" s="2"/>
      <c r="AP125" s="2"/>
      <c r="AQ125" s="2"/>
      <c r="AR125" s="2"/>
      <c r="AS125" s="2"/>
      <c r="AT125" s="2"/>
      <c r="AU125" s="2"/>
      <c r="AV125" s="2"/>
      <c r="AW125" s="2"/>
      <c r="AX125" s="2"/>
      <c r="AY125" s="2"/>
    </row>
    <row r="126" spans="1:51" ht="33" customHeight="1" x14ac:dyDescent="0.35">
      <c r="A126" s="31"/>
      <c r="B126" s="14" t="s">
        <v>62</v>
      </c>
      <c r="C126" s="15">
        <f>COUNTIFS(Data!$S:$S,M126,Data!$C:$C,$B126)</f>
        <v>0</v>
      </c>
      <c r="D126" s="15">
        <f>COUNTIFS(Data!$S:$S,N126,Data!$C:$C,$B126)</f>
        <v>0</v>
      </c>
      <c r="E126" s="15">
        <f>COUNTIFS(Data!$S:$S,O126,Data!$C:$C,$B126)</f>
        <v>0</v>
      </c>
      <c r="F126" s="15">
        <f>COUNTIFS(Data!$S:$S,P126,Data!$C:$C,$B126)</f>
        <v>2</v>
      </c>
      <c r="G126" s="15">
        <f>COUNTIFS(Data!$S:$S,Q126,Data!$C:$C,$B126)</f>
        <v>0</v>
      </c>
      <c r="H126" s="15">
        <f>COUNTIFS(Data!$S:$S,R126,Data!$C:$C,$B126)</f>
        <v>0</v>
      </c>
      <c r="I126" s="15">
        <f>COUNTIFS(Data!$S:$S,S126,Data!$C:$C,$B126)</f>
        <v>0</v>
      </c>
      <c r="J126" s="16">
        <f t="shared" ref="J126:J151" si="6">SUM(C126:I126)</f>
        <v>2</v>
      </c>
      <c r="K126" s="9"/>
      <c r="L126" s="9"/>
      <c r="M126" s="9" t="s">
        <v>445</v>
      </c>
      <c r="N126" s="9" t="s">
        <v>442</v>
      </c>
      <c r="O126" s="9" t="s">
        <v>446</v>
      </c>
      <c r="P126" s="9" t="s">
        <v>443</v>
      </c>
      <c r="Q126" s="9" t="s">
        <v>441</v>
      </c>
      <c r="R126" s="9" t="s">
        <v>444</v>
      </c>
      <c r="S126" s="9" t="s">
        <v>447</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0</v>
      </c>
      <c r="D127" s="15">
        <f>COUNTIFS(Data!$S:$S,N127,Data!$C:$C,$B127)</f>
        <v>1</v>
      </c>
      <c r="E127" s="15">
        <f>COUNTIFS(Data!$S:$S,O127,Data!$C:$C,$B127)</f>
        <v>0</v>
      </c>
      <c r="F127" s="15">
        <f>COUNTIFS(Data!$S:$S,P127,Data!$C:$C,$B127)</f>
        <v>0</v>
      </c>
      <c r="G127" s="15">
        <f>COUNTIFS(Data!$S:$S,Q127,Data!$C:$C,$B127)</f>
        <v>0</v>
      </c>
      <c r="H127" s="15">
        <f>COUNTIFS(Data!$S:$S,R127,Data!$C:$C,$B127)</f>
        <v>0</v>
      </c>
      <c r="I127" s="15">
        <f>COUNTIFS(Data!$S:$S,S127,Data!$C:$C,$B127)</f>
        <v>1</v>
      </c>
      <c r="J127" s="16">
        <f t="shared" si="6"/>
        <v>2</v>
      </c>
      <c r="K127" s="9"/>
      <c r="L127" s="9"/>
      <c r="M127" s="9" t="s">
        <v>445</v>
      </c>
      <c r="N127" s="9" t="s">
        <v>442</v>
      </c>
      <c r="O127" s="9" t="s">
        <v>446</v>
      </c>
      <c r="P127" s="9" t="s">
        <v>443</v>
      </c>
      <c r="Q127" s="9" t="s">
        <v>441</v>
      </c>
      <c r="R127" s="9" t="s">
        <v>444</v>
      </c>
      <c r="S127" s="9" t="s">
        <v>447</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40</v>
      </c>
      <c r="C128" s="15">
        <f>COUNTIFS(Data!$S:$S,M128,Data!$C:$C,$B128)</f>
        <v>0</v>
      </c>
      <c r="D128" s="15">
        <f>COUNTIFS(Data!$S:$S,N128,Data!$C:$C,$B128)</f>
        <v>0</v>
      </c>
      <c r="E128" s="15">
        <f>COUNTIFS(Data!$S:$S,O128,Data!$C:$C,$B128)</f>
        <v>0</v>
      </c>
      <c r="F128" s="15">
        <f>COUNTIFS(Data!$S:$S,P128,Data!$C:$C,$B128)</f>
        <v>2</v>
      </c>
      <c r="G128" s="15">
        <f>COUNTIFS(Data!$S:$S,Q128,Data!$C:$C,$B128)</f>
        <v>1</v>
      </c>
      <c r="H128" s="15">
        <f>COUNTIFS(Data!$S:$S,R128,Data!$C:$C,$B128)</f>
        <v>0</v>
      </c>
      <c r="I128" s="15">
        <f>COUNTIFS(Data!$S:$S,S128,Data!$C:$C,$B128)</f>
        <v>0</v>
      </c>
      <c r="J128" s="16">
        <f t="shared" si="6"/>
        <v>3</v>
      </c>
      <c r="K128" s="9"/>
      <c r="L128" s="9"/>
      <c r="M128" s="9" t="s">
        <v>445</v>
      </c>
      <c r="N128" s="9" t="s">
        <v>442</v>
      </c>
      <c r="O128" s="9" t="s">
        <v>446</v>
      </c>
      <c r="P128" s="9" t="s">
        <v>443</v>
      </c>
      <c r="Q128" s="9" t="s">
        <v>441</v>
      </c>
      <c r="R128" s="9" t="s">
        <v>444</v>
      </c>
      <c r="S128" s="9" t="s">
        <v>447</v>
      </c>
      <c r="AK128" s="1">
        <v>0</v>
      </c>
      <c r="AL128" s="7"/>
      <c r="AM128" s="2"/>
      <c r="AN128" s="2"/>
      <c r="AO128" s="2"/>
      <c r="AP128" s="2"/>
      <c r="AQ128" s="2"/>
      <c r="AR128" s="2"/>
      <c r="AS128" s="2"/>
      <c r="AT128" s="2"/>
      <c r="AU128" s="2"/>
      <c r="AV128" s="2"/>
      <c r="AW128" s="2"/>
      <c r="AX128" s="2"/>
      <c r="AY128" s="2"/>
    </row>
    <row r="129" spans="1:51" ht="33" customHeight="1" x14ac:dyDescent="0.35">
      <c r="A129" s="31"/>
      <c r="B129" s="14" t="s">
        <v>180</v>
      </c>
      <c r="C129" s="15">
        <f>COUNTIFS(Data!$S:$S,M129,Data!$C:$C,$B129)</f>
        <v>0</v>
      </c>
      <c r="D129" s="15">
        <f>COUNTIFS(Data!$S:$S,N129,Data!$C:$C,$B129)</f>
        <v>0</v>
      </c>
      <c r="E129" s="15">
        <f>COUNTIFS(Data!$S:$S,O129,Data!$C:$C,$B129)</f>
        <v>0</v>
      </c>
      <c r="F129" s="15">
        <f>COUNTIFS(Data!$S:$S,P129,Data!$C:$C,$B129)</f>
        <v>0</v>
      </c>
      <c r="G129" s="15">
        <f>COUNTIFS(Data!$S:$S,Q129,Data!$C:$C,$B129)</f>
        <v>0</v>
      </c>
      <c r="H129" s="15">
        <f>COUNTIFS(Data!$S:$S,R129,Data!$C:$C,$B129)</f>
        <v>0</v>
      </c>
      <c r="I129" s="15">
        <f>COUNTIFS(Data!$S:$S,S129,Data!$C:$C,$B129)</f>
        <v>0</v>
      </c>
      <c r="J129" s="16">
        <f t="shared" si="6"/>
        <v>0</v>
      </c>
      <c r="K129" s="9"/>
      <c r="L129" s="9"/>
      <c r="M129" s="9" t="s">
        <v>445</v>
      </c>
      <c r="N129" s="9" t="s">
        <v>442</v>
      </c>
      <c r="O129" s="9" t="s">
        <v>446</v>
      </c>
      <c r="P129" s="9" t="s">
        <v>443</v>
      </c>
      <c r="Q129" s="9" t="s">
        <v>441</v>
      </c>
      <c r="R129" s="9" t="s">
        <v>444</v>
      </c>
      <c r="S129" s="9" t="s">
        <v>447</v>
      </c>
      <c r="AK129" s="1">
        <v>0</v>
      </c>
      <c r="AL129" s="2"/>
      <c r="AM129" s="2"/>
      <c r="AN129" s="2"/>
      <c r="AO129" s="2"/>
      <c r="AP129" s="2"/>
      <c r="AQ129" s="2"/>
      <c r="AR129" s="2"/>
      <c r="AS129" s="2"/>
      <c r="AT129" s="2"/>
      <c r="AU129" s="2"/>
      <c r="AV129" s="2"/>
      <c r="AW129" s="2"/>
      <c r="AX129" s="2"/>
      <c r="AY129" s="2"/>
    </row>
    <row r="130" spans="1:51" ht="33" customHeight="1" x14ac:dyDescent="0.35">
      <c r="A130" s="31"/>
      <c r="B130" s="14" t="s">
        <v>119</v>
      </c>
      <c r="C130" s="15">
        <f>COUNTIFS(Data!$S:$S,M130,Data!$C:$C,$B130)</f>
        <v>0</v>
      </c>
      <c r="D130" s="15">
        <f>COUNTIFS(Data!$S:$S,N130,Data!$C:$C,$B130)</f>
        <v>0</v>
      </c>
      <c r="E130" s="15">
        <f>COUNTIFS(Data!$S:$S,O130,Data!$C:$C,$B130)</f>
        <v>0</v>
      </c>
      <c r="F130" s="15">
        <f>COUNTIFS(Data!$S:$S,P130,Data!$C:$C,$B130)</f>
        <v>1</v>
      </c>
      <c r="G130" s="15">
        <f>COUNTIFS(Data!$S:$S,Q130,Data!$C:$C,$B130)</f>
        <v>0</v>
      </c>
      <c r="H130" s="15">
        <f>COUNTIFS(Data!$S:$S,R130,Data!$C:$C,$B130)</f>
        <v>0</v>
      </c>
      <c r="I130" s="15">
        <f>COUNTIFS(Data!$S:$S,S130,Data!$C:$C,$B130)</f>
        <v>0</v>
      </c>
      <c r="J130" s="16">
        <f t="shared" si="6"/>
        <v>1</v>
      </c>
      <c r="K130" s="9"/>
      <c r="L130" s="9"/>
      <c r="M130" s="9" t="s">
        <v>445</v>
      </c>
      <c r="N130" s="9" t="s">
        <v>442</v>
      </c>
      <c r="O130" s="9" t="s">
        <v>446</v>
      </c>
      <c r="P130" s="9" t="s">
        <v>443</v>
      </c>
      <c r="Q130" s="9" t="s">
        <v>441</v>
      </c>
      <c r="R130" s="9" t="s">
        <v>444</v>
      </c>
      <c r="S130" s="9" t="s">
        <v>447</v>
      </c>
      <c r="AK130" s="1">
        <v>0</v>
      </c>
      <c r="AL130" s="2"/>
      <c r="AM130" s="2"/>
      <c r="AN130" s="2"/>
      <c r="AO130" s="2"/>
      <c r="AP130" s="2"/>
      <c r="AQ130" s="2"/>
      <c r="AR130" s="2"/>
      <c r="AS130" s="2"/>
      <c r="AT130" s="2"/>
      <c r="AU130" s="2"/>
      <c r="AV130" s="2"/>
      <c r="AW130" s="2"/>
      <c r="AX130" s="2"/>
      <c r="AY130" s="2"/>
    </row>
    <row r="131" spans="1:51" ht="33" customHeight="1" x14ac:dyDescent="0.35">
      <c r="A131" s="31"/>
      <c r="B131" s="14" t="s">
        <v>188</v>
      </c>
      <c r="C131" s="15">
        <f>COUNTIFS(Data!$S:$S,M131,Data!$C:$C,$B131)</f>
        <v>0</v>
      </c>
      <c r="D131" s="15">
        <f>COUNTIFS(Data!$S:$S,N131,Data!$C:$C,$B131)</f>
        <v>0</v>
      </c>
      <c r="E131" s="15">
        <f>COUNTIFS(Data!$S:$S,O131,Data!$C:$C,$B131)</f>
        <v>0</v>
      </c>
      <c r="F131" s="15">
        <f>COUNTIFS(Data!$S:$S,P131,Data!$C:$C,$B131)</f>
        <v>0</v>
      </c>
      <c r="G131" s="15">
        <f>COUNTIFS(Data!$S:$S,Q131,Data!$C:$C,$B131)</f>
        <v>0</v>
      </c>
      <c r="H131" s="15">
        <f>COUNTIFS(Data!$S:$S,R131,Data!$C:$C,$B131)</f>
        <v>0</v>
      </c>
      <c r="I131" s="15">
        <f>COUNTIFS(Data!$S:$S,S131,Data!$C:$C,$B131)</f>
        <v>0</v>
      </c>
      <c r="J131" s="16">
        <f t="shared" si="6"/>
        <v>0</v>
      </c>
      <c r="K131" s="9"/>
      <c r="L131" s="9"/>
      <c r="M131" s="9" t="s">
        <v>445</v>
      </c>
      <c r="N131" s="9" t="s">
        <v>442</v>
      </c>
      <c r="O131" s="9" t="s">
        <v>446</v>
      </c>
      <c r="P131" s="9" t="s">
        <v>443</v>
      </c>
      <c r="Q131" s="9" t="s">
        <v>441</v>
      </c>
      <c r="R131" s="9" t="s">
        <v>444</v>
      </c>
      <c r="S131" s="9" t="s">
        <v>447</v>
      </c>
      <c r="AK131" s="1">
        <v>0</v>
      </c>
      <c r="AL131" s="2"/>
      <c r="AM131" s="2"/>
      <c r="AN131" s="2"/>
      <c r="AO131" s="2"/>
      <c r="AP131" s="2"/>
      <c r="AQ131" s="2"/>
      <c r="AR131" s="2"/>
      <c r="AS131" s="2"/>
      <c r="AT131" s="2"/>
      <c r="AU131" s="2"/>
      <c r="AV131" s="2"/>
      <c r="AW131" s="2"/>
      <c r="AX131" s="2"/>
      <c r="AY131" s="2"/>
    </row>
    <row r="132" spans="1:51" ht="33" customHeight="1" x14ac:dyDescent="0.35">
      <c r="A132" s="31"/>
      <c r="B132" s="14" t="s">
        <v>47</v>
      </c>
      <c r="C132" s="15">
        <f>COUNTIFS(Data!$S:$S,M132,Data!$C:$C,$B132)</f>
        <v>0</v>
      </c>
      <c r="D132" s="15">
        <f>COUNTIFS(Data!$S:$S,N132,Data!$C:$C,$B132)</f>
        <v>0</v>
      </c>
      <c r="E132" s="15">
        <f>COUNTIFS(Data!$S:$S,O132,Data!$C:$C,$B132)</f>
        <v>0</v>
      </c>
      <c r="F132" s="15">
        <f>COUNTIFS(Data!$S:$S,P132,Data!$C:$C,$B132)</f>
        <v>0</v>
      </c>
      <c r="G132" s="15">
        <f>COUNTIFS(Data!$S:$S,Q132,Data!$C:$C,$B132)</f>
        <v>1</v>
      </c>
      <c r="H132" s="15">
        <f>COUNTIFS(Data!$S:$S,R132,Data!$C:$C,$B132)</f>
        <v>0</v>
      </c>
      <c r="I132" s="15">
        <f>COUNTIFS(Data!$S:$S,S132,Data!$C:$C,$B132)</f>
        <v>0</v>
      </c>
      <c r="J132" s="16">
        <f t="shared" si="6"/>
        <v>1</v>
      </c>
      <c r="K132" s="9"/>
      <c r="L132" s="9"/>
      <c r="M132" s="9" t="s">
        <v>445</v>
      </c>
      <c r="N132" s="9" t="s">
        <v>442</v>
      </c>
      <c r="O132" s="9" t="s">
        <v>446</v>
      </c>
      <c r="P132" s="9" t="s">
        <v>443</v>
      </c>
      <c r="Q132" s="9" t="s">
        <v>441</v>
      </c>
      <c r="R132" s="9" t="s">
        <v>444</v>
      </c>
      <c r="S132" s="9" t="s">
        <v>447</v>
      </c>
      <c r="AK132" s="1">
        <v>0</v>
      </c>
      <c r="AL132" s="2"/>
      <c r="AM132" s="2"/>
      <c r="AN132" s="2"/>
      <c r="AO132" s="2"/>
      <c r="AP132" s="2"/>
      <c r="AQ132" s="2"/>
      <c r="AR132" s="2"/>
      <c r="AS132" s="2"/>
      <c r="AT132" s="2"/>
      <c r="AU132" s="2"/>
      <c r="AV132" s="2"/>
      <c r="AW132" s="2"/>
      <c r="AX132" s="2"/>
      <c r="AY132" s="2"/>
    </row>
    <row r="133" spans="1:51" ht="33" customHeight="1" x14ac:dyDescent="0.35">
      <c r="A133" s="31"/>
      <c r="B133" s="14" t="s">
        <v>189</v>
      </c>
      <c r="C133" s="15">
        <f>COUNTIFS(Data!$S:$S,M133,Data!$C:$C,$B133)</f>
        <v>0</v>
      </c>
      <c r="D133" s="15">
        <f>COUNTIFS(Data!$S:$S,N133,Data!$C:$C,$B133)</f>
        <v>0</v>
      </c>
      <c r="E133" s="15">
        <f>COUNTIFS(Data!$S:$S,O133,Data!$C:$C,$B133)</f>
        <v>0</v>
      </c>
      <c r="F133" s="15">
        <f>COUNTIFS(Data!$S:$S,P133,Data!$C:$C,$B133)</f>
        <v>0</v>
      </c>
      <c r="G133" s="15">
        <f>COUNTIFS(Data!$S:$S,Q133,Data!$C:$C,$B133)</f>
        <v>0</v>
      </c>
      <c r="H133" s="15">
        <f>COUNTIFS(Data!$S:$S,R133,Data!$C:$C,$B133)</f>
        <v>0</v>
      </c>
      <c r="I133" s="15">
        <f>COUNTIFS(Data!$S:$S,S133,Data!$C:$C,$B133)</f>
        <v>0</v>
      </c>
      <c r="J133" s="16">
        <f t="shared" si="6"/>
        <v>0</v>
      </c>
      <c r="K133" s="9"/>
      <c r="L133" s="9"/>
      <c r="M133" s="9" t="s">
        <v>445</v>
      </c>
      <c r="N133" s="9" t="s">
        <v>442</v>
      </c>
      <c r="O133" s="9" t="s">
        <v>446</v>
      </c>
      <c r="P133" s="9" t="s">
        <v>443</v>
      </c>
      <c r="Q133" s="9" t="s">
        <v>441</v>
      </c>
      <c r="R133" s="9" t="s">
        <v>444</v>
      </c>
      <c r="S133" s="9" t="s">
        <v>447</v>
      </c>
      <c r="AK133" s="1">
        <v>0</v>
      </c>
      <c r="AL133" s="2"/>
      <c r="AM133" s="2"/>
      <c r="AN133" s="2"/>
      <c r="AO133" s="2"/>
      <c r="AP133" s="2"/>
      <c r="AQ133" s="2"/>
      <c r="AR133" s="2"/>
      <c r="AS133" s="2"/>
      <c r="AT133" s="2"/>
      <c r="AU133" s="2"/>
      <c r="AV133" s="2"/>
      <c r="AW133" s="2"/>
      <c r="AX133" s="2"/>
      <c r="AY133" s="2"/>
    </row>
    <row r="134" spans="1:51" ht="33" customHeight="1" x14ac:dyDescent="0.35">
      <c r="A134" s="31"/>
      <c r="B134" s="14" t="s">
        <v>185</v>
      </c>
      <c r="C134" s="15">
        <f>COUNTIFS(Data!$S:$S,M134,Data!$C:$C,$B134)</f>
        <v>0</v>
      </c>
      <c r="D134" s="15">
        <f>COUNTIFS(Data!$S:$S,N134,Data!$C:$C,$B134)</f>
        <v>0</v>
      </c>
      <c r="E134" s="15">
        <f>COUNTIFS(Data!$S:$S,O134,Data!$C:$C,$B134)</f>
        <v>0</v>
      </c>
      <c r="F134" s="15">
        <f>COUNTIFS(Data!$S:$S,P134,Data!$C:$C,$B134)</f>
        <v>0</v>
      </c>
      <c r="G134" s="15">
        <f>COUNTIFS(Data!$S:$S,Q134,Data!$C:$C,$B134)</f>
        <v>0</v>
      </c>
      <c r="H134" s="15">
        <f>COUNTIFS(Data!$S:$S,R134,Data!$C:$C,$B134)</f>
        <v>0</v>
      </c>
      <c r="I134" s="15">
        <f>COUNTIFS(Data!$S:$S,S134,Data!$C:$C,$B134)</f>
        <v>0</v>
      </c>
      <c r="J134" s="16">
        <f t="shared" si="6"/>
        <v>0</v>
      </c>
      <c r="K134" s="9"/>
      <c r="L134" s="9"/>
      <c r="M134" s="9" t="s">
        <v>445</v>
      </c>
      <c r="N134" s="9" t="s">
        <v>442</v>
      </c>
      <c r="O134" s="9" t="s">
        <v>446</v>
      </c>
      <c r="P134" s="9" t="s">
        <v>443</v>
      </c>
      <c r="Q134" s="9" t="s">
        <v>441</v>
      </c>
      <c r="R134" s="9" t="s">
        <v>444</v>
      </c>
      <c r="S134" s="9" t="s">
        <v>447</v>
      </c>
      <c r="AK134" s="1">
        <v>0</v>
      </c>
      <c r="AL134" s="2"/>
      <c r="AM134" s="2"/>
      <c r="AN134" s="2"/>
      <c r="AO134" s="2"/>
      <c r="AP134" s="2"/>
      <c r="AQ134" s="2"/>
      <c r="AR134" s="2"/>
      <c r="AS134" s="2"/>
      <c r="AT134" s="2"/>
      <c r="AU134" s="2"/>
      <c r="AV134" s="2"/>
      <c r="AW134" s="2"/>
      <c r="AX134" s="2"/>
      <c r="AY134" s="2"/>
    </row>
    <row r="135" spans="1:51" ht="33" customHeight="1" x14ac:dyDescent="0.35">
      <c r="A135" s="31"/>
      <c r="B135" s="14" t="s">
        <v>173</v>
      </c>
      <c r="C135" s="15">
        <f>COUNTIFS(Data!$S:$S,M135,Data!$C:$C,$B135)</f>
        <v>0</v>
      </c>
      <c r="D135" s="15">
        <f>COUNTIFS(Data!$S:$S,N135,Data!$C:$C,$B135)</f>
        <v>0</v>
      </c>
      <c r="E135" s="15">
        <f>COUNTIFS(Data!$S:$S,O135,Data!$C:$C,$B135)</f>
        <v>0</v>
      </c>
      <c r="F135" s="15">
        <f>COUNTIFS(Data!$S:$S,P135,Data!$C:$C,$B135)</f>
        <v>0</v>
      </c>
      <c r="G135" s="15">
        <f>COUNTIFS(Data!$S:$S,Q135,Data!$C:$C,$B135)</f>
        <v>0</v>
      </c>
      <c r="H135" s="15">
        <f>COUNTIFS(Data!$S:$S,R135,Data!$C:$C,$B135)</f>
        <v>0</v>
      </c>
      <c r="I135" s="15">
        <f>COUNTIFS(Data!$S:$S,S135,Data!$C:$C,$B135)</f>
        <v>0</v>
      </c>
      <c r="J135" s="16">
        <f t="shared" si="6"/>
        <v>0</v>
      </c>
      <c r="K135" s="9"/>
      <c r="L135" s="9"/>
      <c r="M135" s="9" t="s">
        <v>445</v>
      </c>
      <c r="N135" s="9" t="s">
        <v>442</v>
      </c>
      <c r="O135" s="9" t="s">
        <v>446</v>
      </c>
      <c r="P135" s="9" t="s">
        <v>443</v>
      </c>
      <c r="Q135" s="9" t="s">
        <v>441</v>
      </c>
      <c r="R135" s="9" t="s">
        <v>444</v>
      </c>
      <c r="S135" s="9" t="s">
        <v>447</v>
      </c>
      <c r="AK135" s="1">
        <v>0</v>
      </c>
      <c r="AL135" s="2"/>
      <c r="AM135" s="2"/>
      <c r="AN135" s="2"/>
      <c r="AO135" s="2"/>
      <c r="AP135" s="2"/>
      <c r="AQ135" s="2"/>
      <c r="AR135" s="2"/>
      <c r="AS135" s="2"/>
      <c r="AT135" s="2"/>
      <c r="AU135" s="2"/>
      <c r="AV135" s="2"/>
      <c r="AW135" s="2"/>
      <c r="AX135" s="2"/>
      <c r="AY135" s="2"/>
    </row>
    <row r="136" spans="1:51" ht="33" customHeight="1" x14ac:dyDescent="0.35">
      <c r="A136" s="31"/>
      <c r="B136" s="14" t="s">
        <v>86</v>
      </c>
      <c r="C136" s="15">
        <f>COUNTIFS(Data!$S:$S,M136,Data!$C:$C,$B136)</f>
        <v>0</v>
      </c>
      <c r="D136" s="15">
        <f>COUNTIFS(Data!$S:$S,N136,Data!$C:$C,$B136)</f>
        <v>1</v>
      </c>
      <c r="E136" s="15">
        <f>COUNTIFS(Data!$S:$S,O136,Data!$C:$C,$B136)</f>
        <v>0</v>
      </c>
      <c r="F136" s="15">
        <f>COUNTIFS(Data!$S:$S,P136,Data!$C:$C,$B136)</f>
        <v>0</v>
      </c>
      <c r="G136" s="15">
        <f>COUNTIFS(Data!$S:$S,Q136,Data!$C:$C,$B136)</f>
        <v>0</v>
      </c>
      <c r="H136" s="15">
        <f>COUNTIFS(Data!$S:$S,R136,Data!$C:$C,$B136)</f>
        <v>0</v>
      </c>
      <c r="I136" s="15">
        <f>COUNTIFS(Data!$S:$S,S136,Data!$C:$C,$B136)</f>
        <v>0</v>
      </c>
      <c r="J136" s="16">
        <f t="shared" si="6"/>
        <v>1</v>
      </c>
      <c r="K136" s="9"/>
      <c r="L136" s="9"/>
      <c r="M136" s="9" t="s">
        <v>445</v>
      </c>
      <c r="N136" s="9" t="s">
        <v>442</v>
      </c>
      <c r="O136" s="9" t="s">
        <v>446</v>
      </c>
      <c r="P136" s="9" t="s">
        <v>443</v>
      </c>
      <c r="Q136" s="9" t="s">
        <v>441</v>
      </c>
      <c r="R136" s="9" t="s">
        <v>444</v>
      </c>
      <c r="S136" s="9" t="s">
        <v>447</v>
      </c>
      <c r="AK136" s="1">
        <v>0</v>
      </c>
      <c r="AL136" s="2"/>
      <c r="AM136" s="2"/>
      <c r="AN136" s="2"/>
      <c r="AO136" s="2"/>
      <c r="AP136" s="2"/>
      <c r="AQ136" s="2"/>
      <c r="AR136" s="2"/>
      <c r="AS136" s="2"/>
      <c r="AT136" s="2"/>
      <c r="AU136" s="2"/>
      <c r="AV136" s="2"/>
      <c r="AW136" s="2"/>
      <c r="AX136" s="2"/>
      <c r="AY136" s="2"/>
    </row>
    <row r="137" spans="1:51" ht="33" customHeight="1" x14ac:dyDescent="0.35">
      <c r="A137" s="31"/>
      <c r="B137" s="14" t="s">
        <v>140</v>
      </c>
      <c r="C137" s="15">
        <f>COUNTIFS(Data!$S:$S,M137,Data!$C:$C,$B137)</f>
        <v>0</v>
      </c>
      <c r="D137" s="15">
        <f>COUNTIFS(Data!$S:$S,N137,Data!$C:$C,$B137)</f>
        <v>0</v>
      </c>
      <c r="E137" s="15">
        <f>COUNTIFS(Data!$S:$S,O137,Data!$C:$C,$B137)</f>
        <v>0</v>
      </c>
      <c r="F137" s="15">
        <f>COUNTIFS(Data!$S:$S,P137,Data!$C:$C,$B137)</f>
        <v>0</v>
      </c>
      <c r="G137" s="15">
        <f>COUNTIFS(Data!$S:$S,Q137,Data!$C:$C,$B137)</f>
        <v>0</v>
      </c>
      <c r="H137" s="15">
        <f>COUNTIFS(Data!$S:$S,R137,Data!$C:$C,$B137)</f>
        <v>0</v>
      </c>
      <c r="I137" s="15">
        <f>COUNTIFS(Data!$S:$S,S137,Data!$C:$C,$B137)</f>
        <v>1</v>
      </c>
      <c r="J137" s="16">
        <f t="shared" si="6"/>
        <v>1</v>
      </c>
      <c r="K137" s="9"/>
      <c r="L137" s="9"/>
      <c r="M137" s="9" t="s">
        <v>445</v>
      </c>
      <c r="N137" s="9" t="s">
        <v>442</v>
      </c>
      <c r="O137" s="9" t="s">
        <v>446</v>
      </c>
      <c r="P137" s="9" t="s">
        <v>443</v>
      </c>
      <c r="Q137" s="9" t="s">
        <v>441</v>
      </c>
      <c r="R137" s="9" t="s">
        <v>444</v>
      </c>
      <c r="S137" s="9" t="s">
        <v>447</v>
      </c>
      <c r="AK137" s="1">
        <v>0</v>
      </c>
      <c r="AL137" s="2"/>
      <c r="AM137" s="2"/>
      <c r="AN137" s="2"/>
      <c r="AO137" s="2"/>
      <c r="AP137" s="2"/>
      <c r="AQ137" s="2"/>
      <c r="AR137" s="2"/>
      <c r="AS137" s="2"/>
      <c r="AT137" s="2"/>
      <c r="AU137" s="2"/>
      <c r="AV137" s="2"/>
      <c r="AW137" s="2"/>
      <c r="AX137" s="2"/>
      <c r="AY137" s="2"/>
    </row>
    <row r="138" spans="1:51" ht="33" customHeight="1" x14ac:dyDescent="0.35">
      <c r="A138" s="31"/>
      <c r="B138" s="14" t="s">
        <v>145</v>
      </c>
      <c r="C138" s="15">
        <f>COUNTIFS(Data!$S:$S,M138,Data!$C:$C,$B138)</f>
        <v>0</v>
      </c>
      <c r="D138" s="15">
        <f>COUNTIFS(Data!$S:$S,N138,Data!$C:$C,$B138)</f>
        <v>0</v>
      </c>
      <c r="E138" s="15">
        <f>COUNTIFS(Data!$S:$S,O138,Data!$C:$C,$B138)</f>
        <v>0</v>
      </c>
      <c r="F138" s="15">
        <f>COUNTIFS(Data!$S:$S,P138,Data!$C:$C,$B138)</f>
        <v>1</v>
      </c>
      <c r="G138" s="15">
        <f>COUNTIFS(Data!$S:$S,Q138,Data!$C:$C,$B138)</f>
        <v>0</v>
      </c>
      <c r="H138" s="15">
        <f>COUNTIFS(Data!$S:$S,R138,Data!$C:$C,$B138)</f>
        <v>0</v>
      </c>
      <c r="I138" s="15">
        <f>COUNTIFS(Data!$S:$S,S138,Data!$C:$C,$B138)</f>
        <v>0</v>
      </c>
      <c r="J138" s="16">
        <f t="shared" si="6"/>
        <v>1</v>
      </c>
      <c r="K138" s="9"/>
      <c r="L138" s="9"/>
      <c r="M138" s="9" t="s">
        <v>445</v>
      </c>
      <c r="N138" s="9" t="s">
        <v>442</v>
      </c>
      <c r="O138" s="9" t="s">
        <v>446</v>
      </c>
      <c r="P138" s="9" t="s">
        <v>443</v>
      </c>
      <c r="Q138" s="9" t="s">
        <v>441</v>
      </c>
      <c r="R138" s="9" t="s">
        <v>444</v>
      </c>
      <c r="S138" s="9" t="s">
        <v>447</v>
      </c>
      <c r="AK138" s="1">
        <v>0</v>
      </c>
      <c r="AL138" s="2"/>
      <c r="AM138" s="2"/>
      <c r="AN138" s="2"/>
      <c r="AO138" s="2"/>
      <c r="AP138" s="2"/>
      <c r="AQ138" s="2"/>
      <c r="AR138" s="2"/>
      <c r="AS138" s="2"/>
      <c r="AT138" s="2"/>
      <c r="AU138" s="2"/>
      <c r="AV138" s="2"/>
      <c r="AW138" s="2"/>
      <c r="AX138" s="2"/>
      <c r="AY138" s="2"/>
    </row>
    <row r="139" spans="1:51" ht="33" customHeight="1" x14ac:dyDescent="0.35">
      <c r="A139" s="31"/>
      <c r="B139" s="14" t="s">
        <v>150</v>
      </c>
      <c r="C139" s="15">
        <f>COUNTIFS(Data!$S:$S,M139,Data!$C:$C,$B139)</f>
        <v>0</v>
      </c>
      <c r="D139" s="15">
        <f>COUNTIFS(Data!$S:$S,N139,Data!$C:$C,$B139)</f>
        <v>0</v>
      </c>
      <c r="E139" s="15">
        <f>COUNTIFS(Data!$S:$S,O139,Data!$C:$C,$B139)</f>
        <v>0</v>
      </c>
      <c r="F139" s="15">
        <f>COUNTIFS(Data!$S:$S,P139,Data!$C:$C,$B139)</f>
        <v>0</v>
      </c>
      <c r="G139" s="15">
        <f>COUNTIFS(Data!$S:$S,Q139,Data!$C:$C,$B139)</f>
        <v>0</v>
      </c>
      <c r="H139" s="15">
        <f>COUNTIFS(Data!$S:$S,R139,Data!$C:$C,$B139)</f>
        <v>0</v>
      </c>
      <c r="I139" s="15">
        <f>COUNTIFS(Data!$S:$S,S139,Data!$C:$C,$B139)</f>
        <v>1</v>
      </c>
      <c r="J139" s="16">
        <f t="shared" si="6"/>
        <v>1</v>
      </c>
      <c r="K139" s="9"/>
      <c r="L139" s="9"/>
      <c r="M139" s="9" t="s">
        <v>445</v>
      </c>
      <c r="N139" s="9" t="s">
        <v>442</v>
      </c>
      <c r="O139" s="9" t="s">
        <v>446</v>
      </c>
      <c r="P139" s="9" t="s">
        <v>443</v>
      </c>
      <c r="Q139" s="9" t="s">
        <v>441</v>
      </c>
      <c r="R139" s="9" t="s">
        <v>444</v>
      </c>
      <c r="S139" s="9" t="s">
        <v>447</v>
      </c>
      <c r="AK139" s="1">
        <v>0</v>
      </c>
      <c r="AL139" s="2"/>
      <c r="AM139" s="2"/>
      <c r="AN139" s="2"/>
      <c r="AO139" s="2"/>
      <c r="AP139" s="2"/>
      <c r="AQ139" s="2"/>
      <c r="AR139" s="2"/>
      <c r="AS139" s="2"/>
      <c r="AT139" s="2"/>
      <c r="AU139" s="2"/>
      <c r="AV139" s="2"/>
      <c r="AW139" s="2"/>
      <c r="AX139" s="2"/>
      <c r="AY139" s="2"/>
    </row>
    <row r="140" spans="1:51" ht="33" customHeight="1" x14ac:dyDescent="0.35">
      <c r="A140" s="31"/>
      <c r="B140" s="14" t="s">
        <v>137</v>
      </c>
      <c r="C140" s="15">
        <f>COUNTIFS(Data!$S:$S,M140,Data!$C:$C,$B140)</f>
        <v>0</v>
      </c>
      <c r="D140" s="15">
        <f>COUNTIFS(Data!$S:$S,N140,Data!$C:$C,$B140)</f>
        <v>0</v>
      </c>
      <c r="E140" s="15">
        <f>COUNTIFS(Data!$S:$S,O140,Data!$C:$C,$B140)</f>
        <v>0</v>
      </c>
      <c r="F140" s="15">
        <f>COUNTIFS(Data!$S:$S,P140,Data!$C:$C,$B140)</f>
        <v>1</v>
      </c>
      <c r="G140" s="15">
        <f>COUNTIFS(Data!$S:$S,Q140,Data!$C:$C,$B140)</f>
        <v>0</v>
      </c>
      <c r="H140" s="15">
        <f>COUNTIFS(Data!$S:$S,R140,Data!$C:$C,$B140)</f>
        <v>0</v>
      </c>
      <c r="I140" s="15">
        <f>COUNTIFS(Data!$S:$S,S140,Data!$C:$C,$B140)</f>
        <v>0</v>
      </c>
      <c r="J140" s="16">
        <f t="shared" si="6"/>
        <v>1</v>
      </c>
      <c r="K140" s="9"/>
      <c r="L140" s="9"/>
      <c r="M140" s="9" t="s">
        <v>445</v>
      </c>
      <c r="N140" s="9" t="s">
        <v>442</v>
      </c>
      <c r="O140" s="9" t="s">
        <v>446</v>
      </c>
      <c r="P140" s="9" t="s">
        <v>443</v>
      </c>
      <c r="Q140" s="9" t="s">
        <v>441</v>
      </c>
      <c r="R140" s="9" t="s">
        <v>444</v>
      </c>
      <c r="S140" s="9" t="s">
        <v>447</v>
      </c>
      <c r="AK140" s="1">
        <v>0</v>
      </c>
      <c r="AL140" s="2"/>
      <c r="AM140" s="2"/>
      <c r="AN140" s="2"/>
      <c r="AO140" s="2"/>
      <c r="AP140" s="2"/>
      <c r="AQ140" s="2"/>
      <c r="AR140" s="2"/>
      <c r="AS140" s="2"/>
      <c r="AT140" s="2"/>
      <c r="AU140" s="2"/>
      <c r="AV140" s="2"/>
      <c r="AW140" s="2"/>
      <c r="AX140" s="2"/>
      <c r="AY140" s="2"/>
    </row>
    <row r="141" spans="1:51" ht="33" customHeight="1" x14ac:dyDescent="0.35">
      <c r="A141" s="31"/>
      <c r="B141" s="14" t="s">
        <v>122</v>
      </c>
      <c r="C141" s="15">
        <f>COUNTIFS(Data!$S:$S,M141,Data!$C:$C,$B141)</f>
        <v>0</v>
      </c>
      <c r="D141" s="15">
        <f>COUNTIFS(Data!$S:$S,N141,Data!$C:$C,$B141)</f>
        <v>0</v>
      </c>
      <c r="E141" s="15">
        <f>COUNTIFS(Data!$S:$S,O141,Data!$C:$C,$B141)</f>
        <v>0</v>
      </c>
      <c r="F141" s="15">
        <f>COUNTIFS(Data!$S:$S,P141,Data!$C:$C,$B141)</f>
        <v>0</v>
      </c>
      <c r="G141" s="15">
        <f>COUNTIFS(Data!$S:$S,Q141,Data!$C:$C,$B141)</f>
        <v>0</v>
      </c>
      <c r="H141" s="15">
        <f>COUNTIFS(Data!$S:$S,R141,Data!$C:$C,$B141)</f>
        <v>0</v>
      </c>
      <c r="I141" s="15">
        <f>COUNTIFS(Data!$S:$S,S141,Data!$C:$C,$B141)</f>
        <v>1</v>
      </c>
      <c r="J141" s="16">
        <f t="shared" si="6"/>
        <v>1</v>
      </c>
      <c r="K141" s="9"/>
      <c r="L141" s="9"/>
      <c r="M141" s="9" t="s">
        <v>445</v>
      </c>
      <c r="N141" s="9" t="s">
        <v>442</v>
      </c>
      <c r="O141" s="9" t="s">
        <v>446</v>
      </c>
      <c r="P141" s="9" t="s">
        <v>443</v>
      </c>
      <c r="Q141" s="9" t="s">
        <v>441</v>
      </c>
      <c r="R141" s="9" t="s">
        <v>444</v>
      </c>
      <c r="S141" s="9" t="s">
        <v>447</v>
      </c>
      <c r="AK141" s="1">
        <v>0</v>
      </c>
      <c r="AL141" s="2"/>
      <c r="AM141" s="2"/>
      <c r="AN141" s="2"/>
      <c r="AO141" s="2"/>
      <c r="AP141" s="2"/>
      <c r="AQ141" s="2"/>
      <c r="AR141" s="2"/>
      <c r="AS141" s="2"/>
      <c r="AT141" s="2"/>
      <c r="AU141" s="2"/>
      <c r="AV141" s="2"/>
      <c r="AW141" s="2"/>
      <c r="AX141" s="2"/>
      <c r="AY141" s="2"/>
    </row>
    <row r="142" spans="1:51" ht="33" customHeight="1" x14ac:dyDescent="0.35">
      <c r="A142" s="31"/>
      <c r="B142" s="14" t="s">
        <v>136</v>
      </c>
      <c r="C142" s="15">
        <f>COUNTIFS(Data!$S:$S,M142,Data!$C:$C,$B142)</f>
        <v>0</v>
      </c>
      <c r="D142" s="15">
        <f>COUNTIFS(Data!$S:$S,N142,Data!$C:$C,$B142)</f>
        <v>0</v>
      </c>
      <c r="E142" s="15">
        <f>COUNTIFS(Data!$S:$S,O142,Data!$C:$C,$B142)</f>
        <v>0</v>
      </c>
      <c r="F142" s="15">
        <f>COUNTIFS(Data!$S:$S,P142,Data!$C:$C,$B142)</f>
        <v>0</v>
      </c>
      <c r="G142" s="15">
        <f>COUNTIFS(Data!$S:$S,Q142,Data!$C:$C,$B142)</f>
        <v>0</v>
      </c>
      <c r="H142" s="15">
        <f>COUNTIFS(Data!$S:$S,R142,Data!$C:$C,$B142)</f>
        <v>0</v>
      </c>
      <c r="I142" s="15">
        <f>COUNTIFS(Data!$S:$S,S142,Data!$C:$C,$B142)</f>
        <v>0</v>
      </c>
      <c r="J142" s="16">
        <f t="shared" si="6"/>
        <v>0</v>
      </c>
      <c r="K142" s="9"/>
      <c r="L142" s="9"/>
      <c r="M142" s="9" t="s">
        <v>445</v>
      </c>
      <c r="N142" s="9" t="s">
        <v>442</v>
      </c>
      <c r="O142" s="9" t="s">
        <v>446</v>
      </c>
      <c r="P142" s="9" t="s">
        <v>443</v>
      </c>
      <c r="Q142" s="9" t="s">
        <v>441</v>
      </c>
      <c r="R142" s="9" t="s">
        <v>444</v>
      </c>
      <c r="S142" s="9" t="s">
        <v>447</v>
      </c>
      <c r="AK142" s="1">
        <v>0</v>
      </c>
      <c r="AL142" s="2"/>
      <c r="AM142" s="2"/>
      <c r="AN142" s="2"/>
      <c r="AO142" s="2"/>
      <c r="AP142" s="2"/>
      <c r="AQ142" s="2"/>
      <c r="AR142" s="2"/>
      <c r="AS142" s="2"/>
      <c r="AT142" s="2"/>
      <c r="AU142" s="2"/>
      <c r="AV142" s="2"/>
      <c r="AW142" s="2"/>
      <c r="AX142" s="2"/>
      <c r="AY142" s="2"/>
    </row>
    <row r="143" spans="1:51" ht="33" customHeight="1" x14ac:dyDescent="0.35">
      <c r="A143" s="31"/>
      <c r="B143" s="14" t="s">
        <v>183</v>
      </c>
      <c r="C143" s="15">
        <f>COUNTIFS(Data!$S:$S,M143,Data!$C:$C,$B143)</f>
        <v>0</v>
      </c>
      <c r="D143" s="15">
        <f>COUNTIFS(Data!$S:$S,N143,Data!$C:$C,$B143)</f>
        <v>0</v>
      </c>
      <c r="E143" s="15">
        <f>COUNTIFS(Data!$S:$S,O143,Data!$C:$C,$B143)</f>
        <v>0</v>
      </c>
      <c r="F143" s="15">
        <f>COUNTIFS(Data!$S:$S,P143,Data!$C:$C,$B143)</f>
        <v>0</v>
      </c>
      <c r="G143" s="15">
        <f>COUNTIFS(Data!$S:$S,Q143,Data!$C:$C,$B143)</f>
        <v>0</v>
      </c>
      <c r="H143" s="15">
        <f>COUNTIFS(Data!$S:$S,R143,Data!$C:$C,$B143)</f>
        <v>0</v>
      </c>
      <c r="I143" s="15">
        <f>COUNTIFS(Data!$S:$S,S143,Data!$C:$C,$B143)</f>
        <v>0</v>
      </c>
      <c r="J143" s="16">
        <f t="shared" si="6"/>
        <v>0</v>
      </c>
      <c r="K143" s="9"/>
      <c r="L143" s="9"/>
      <c r="M143" s="9" t="s">
        <v>445</v>
      </c>
      <c r="N143" s="9" t="s">
        <v>442</v>
      </c>
      <c r="O143" s="9" t="s">
        <v>446</v>
      </c>
      <c r="P143" s="9" t="s">
        <v>443</v>
      </c>
      <c r="Q143" s="9" t="s">
        <v>441</v>
      </c>
      <c r="R143" s="9" t="s">
        <v>444</v>
      </c>
      <c r="S143" s="9" t="s">
        <v>447</v>
      </c>
      <c r="AK143" s="1">
        <v>0</v>
      </c>
      <c r="AL143" s="2"/>
      <c r="AM143" s="2"/>
      <c r="AN143" s="2"/>
      <c r="AO143" s="2"/>
      <c r="AP143" s="2"/>
      <c r="AQ143" s="2"/>
      <c r="AR143" s="2"/>
      <c r="AS143" s="2"/>
      <c r="AT143" s="2"/>
      <c r="AU143" s="2"/>
      <c r="AV143" s="2"/>
      <c r="AW143" s="2"/>
      <c r="AX143" s="2"/>
      <c r="AY143" s="2"/>
    </row>
    <row r="144" spans="1:51" ht="33" customHeight="1" x14ac:dyDescent="0.35">
      <c r="A144" s="31"/>
      <c r="B144" s="14" t="s">
        <v>187</v>
      </c>
      <c r="C144" s="15">
        <f>COUNTIFS(Data!$S:$S,M144,Data!$C:$C,$B144)</f>
        <v>0</v>
      </c>
      <c r="D144" s="15">
        <f>COUNTIFS(Data!$S:$S,N144,Data!$C:$C,$B144)</f>
        <v>0</v>
      </c>
      <c r="E144" s="15">
        <f>COUNTIFS(Data!$S:$S,O144,Data!$C:$C,$B144)</f>
        <v>0</v>
      </c>
      <c r="F144" s="15">
        <f>COUNTIFS(Data!$S:$S,P144,Data!$C:$C,$B144)</f>
        <v>0</v>
      </c>
      <c r="G144" s="15">
        <f>COUNTIFS(Data!$S:$S,Q144,Data!$C:$C,$B144)</f>
        <v>0</v>
      </c>
      <c r="H144" s="15">
        <f>COUNTIFS(Data!$S:$S,R144,Data!$C:$C,$B144)</f>
        <v>0</v>
      </c>
      <c r="I144" s="15">
        <f>COUNTIFS(Data!$S:$S,S144,Data!$C:$C,$B144)</f>
        <v>0</v>
      </c>
      <c r="J144" s="16">
        <f t="shared" si="6"/>
        <v>0</v>
      </c>
      <c r="K144" s="9"/>
      <c r="L144" s="9"/>
      <c r="M144" s="9" t="s">
        <v>445</v>
      </c>
      <c r="N144" s="9" t="s">
        <v>442</v>
      </c>
      <c r="O144" s="9" t="s">
        <v>446</v>
      </c>
      <c r="P144" s="9" t="s">
        <v>443</v>
      </c>
      <c r="Q144" s="9" t="s">
        <v>441</v>
      </c>
      <c r="R144" s="9" t="s">
        <v>444</v>
      </c>
      <c r="S144" s="9" t="s">
        <v>447</v>
      </c>
      <c r="AK144" s="1">
        <v>0</v>
      </c>
      <c r="AL144" s="2"/>
      <c r="AM144" s="2"/>
      <c r="AN144" s="2"/>
      <c r="AO144" s="2"/>
      <c r="AP144" s="2"/>
      <c r="AQ144" s="2"/>
      <c r="AR144" s="2"/>
      <c r="AS144" s="2"/>
      <c r="AT144" s="2"/>
      <c r="AU144" s="2"/>
      <c r="AV144" s="2"/>
      <c r="AW144" s="2"/>
      <c r="AX144" s="2"/>
      <c r="AY144" s="2"/>
    </row>
    <row r="145" spans="1:51" ht="33" customHeight="1" x14ac:dyDescent="0.35">
      <c r="A145" s="31"/>
      <c r="B145" s="14" t="s">
        <v>203</v>
      </c>
      <c r="C145" s="15">
        <f>COUNTIFS(Data!$S:$S,M145,Data!$C:$C,$B145)</f>
        <v>0</v>
      </c>
      <c r="D145" s="15">
        <f>COUNTIFS(Data!$S:$S,N145,Data!$C:$C,$B145)</f>
        <v>0</v>
      </c>
      <c r="E145" s="15">
        <f>COUNTIFS(Data!$S:$S,O145,Data!$C:$C,$B145)</f>
        <v>0</v>
      </c>
      <c r="F145" s="15">
        <f>COUNTIFS(Data!$S:$S,P145,Data!$C:$C,$B145)</f>
        <v>1</v>
      </c>
      <c r="G145" s="15">
        <f>COUNTIFS(Data!$S:$S,Q145,Data!$C:$C,$B145)</f>
        <v>0</v>
      </c>
      <c r="H145" s="15">
        <f>COUNTIFS(Data!$S:$S,R145,Data!$C:$C,$B145)</f>
        <v>0</v>
      </c>
      <c r="I145" s="15">
        <f>COUNTIFS(Data!$S:$S,S145,Data!$C:$C,$B145)</f>
        <v>0</v>
      </c>
      <c r="J145" s="16">
        <f t="shared" si="6"/>
        <v>1</v>
      </c>
      <c r="K145" s="9"/>
      <c r="L145" s="9"/>
      <c r="M145" s="9" t="s">
        <v>445</v>
      </c>
      <c r="N145" s="9" t="s">
        <v>442</v>
      </c>
      <c r="O145" s="9" t="s">
        <v>446</v>
      </c>
      <c r="P145" s="9" t="s">
        <v>443</v>
      </c>
      <c r="Q145" s="9" t="s">
        <v>441</v>
      </c>
      <c r="R145" s="9" t="s">
        <v>444</v>
      </c>
      <c r="S145" s="9" t="s">
        <v>447</v>
      </c>
      <c r="AK145" s="1">
        <v>0</v>
      </c>
      <c r="AL145" s="2"/>
      <c r="AM145" s="2"/>
      <c r="AN145" s="2"/>
      <c r="AO145" s="2"/>
      <c r="AP145" s="2"/>
      <c r="AQ145" s="2"/>
      <c r="AR145" s="2"/>
      <c r="AS145" s="2"/>
      <c r="AT145" s="2"/>
      <c r="AU145" s="2"/>
      <c r="AV145" s="2"/>
      <c r="AW145" s="2"/>
      <c r="AX145" s="2"/>
      <c r="AY145" s="2"/>
    </row>
    <row r="146" spans="1:51" ht="33" customHeight="1" x14ac:dyDescent="0.35">
      <c r="A146" s="31"/>
      <c r="B146" s="14" t="s">
        <v>200</v>
      </c>
      <c r="C146" s="15">
        <f>COUNTIFS(Data!$S:$S,M146,Data!$C:$C,$B146)</f>
        <v>0</v>
      </c>
      <c r="D146" s="15">
        <f>COUNTIFS(Data!$S:$S,N146,Data!$C:$C,$B146)</f>
        <v>0</v>
      </c>
      <c r="E146" s="15">
        <f>COUNTIFS(Data!$S:$S,O146,Data!$C:$C,$B146)</f>
        <v>0</v>
      </c>
      <c r="F146" s="15">
        <f>COUNTIFS(Data!$S:$S,P146,Data!$C:$C,$B146)</f>
        <v>0</v>
      </c>
      <c r="G146" s="15">
        <f>COUNTIFS(Data!$S:$S,Q146,Data!$C:$C,$B146)</f>
        <v>0</v>
      </c>
      <c r="H146" s="15">
        <f>COUNTIFS(Data!$S:$S,R146,Data!$C:$C,$B146)</f>
        <v>0</v>
      </c>
      <c r="I146" s="15">
        <f>COUNTIFS(Data!$S:$S,S146,Data!$C:$C,$B146)</f>
        <v>0</v>
      </c>
      <c r="J146" s="16">
        <f t="shared" si="6"/>
        <v>0</v>
      </c>
      <c r="K146" s="9"/>
      <c r="L146" s="9"/>
      <c r="M146" s="9" t="s">
        <v>445</v>
      </c>
      <c r="N146" s="9" t="s">
        <v>442</v>
      </c>
      <c r="O146" s="9" t="s">
        <v>446</v>
      </c>
      <c r="P146" s="9" t="s">
        <v>443</v>
      </c>
      <c r="Q146" s="9" t="s">
        <v>441</v>
      </c>
      <c r="R146" s="9" t="s">
        <v>444</v>
      </c>
      <c r="S146" s="9" t="s">
        <v>447</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0</v>
      </c>
      <c r="D147" s="15">
        <f>COUNTIFS(Data!$S:$S,N147,Data!$C:$C,$B147)</f>
        <v>5</v>
      </c>
      <c r="E147" s="15">
        <f>COUNTIFS(Data!$S:$S,O147,Data!$C:$C,$B147)</f>
        <v>3</v>
      </c>
      <c r="F147" s="15">
        <f>COUNTIFS(Data!$S:$S,P147,Data!$C:$C,$B147)</f>
        <v>13</v>
      </c>
      <c r="G147" s="15">
        <f>COUNTIFS(Data!$S:$S,Q147,Data!$C:$C,$B147)</f>
        <v>0</v>
      </c>
      <c r="H147" s="15">
        <f>COUNTIFS(Data!$S:$S,R147,Data!$C:$C,$B147)</f>
        <v>2</v>
      </c>
      <c r="I147" s="15">
        <f>COUNTIFS(Data!$S:$S,S147,Data!$C:$C,$B147)</f>
        <v>25</v>
      </c>
      <c r="J147" s="16">
        <f t="shared" si="6"/>
        <v>48</v>
      </c>
      <c r="K147" s="9"/>
      <c r="L147" s="9"/>
      <c r="M147" s="9" t="s">
        <v>445</v>
      </c>
      <c r="N147" s="9" t="s">
        <v>442</v>
      </c>
      <c r="O147" s="9" t="s">
        <v>446</v>
      </c>
      <c r="P147" s="9" t="s">
        <v>443</v>
      </c>
      <c r="Q147" s="9" t="s">
        <v>441</v>
      </c>
      <c r="R147" s="9" t="s">
        <v>444</v>
      </c>
      <c r="S147" s="9" t="s">
        <v>447</v>
      </c>
      <c r="AK147" s="1">
        <v>0</v>
      </c>
      <c r="AL147" s="2"/>
      <c r="AM147" s="2"/>
      <c r="AN147" s="2"/>
      <c r="AO147" s="2"/>
      <c r="AP147" s="2"/>
      <c r="AQ147" s="2"/>
      <c r="AR147" s="2"/>
      <c r="AS147" s="2"/>
      <c r="AT147" s="2"/>
      <c r="AU147" s="2"/>
      <c r="AV147" s="2"/>
      <c r="AW147" s="2"/>
      <c r="AX147" s="2"/>
      <c r="AY147" s="2"/>
    </row>
    <row r="148" spans="1:51" ht="33" customHeight="1" x14ac:dyDescent="0.35">
      <c r="A148" s="31"/>
      <c r="B148" s="14" t="s">
        <v>96</v>
      </c>
      <c r="C148" s="15">
        <f>COUNTIFS(Data!$S:$S,M148,Data!$C:$C,$B148)</f>
        <v>0</v>
      </c>
      <c r="D148" s="15">
        <f>COUNTIFS(Data!$S:$S,N148,Data!$C:$C,$B148)</f>
        <v>0</v>
      </c>
      <c r="E148" s="15">
        <f>COUNTIFS(Data!$S:$S,O148,Data!$C:$C,$B148)</f>
        <v>0</v>
      </c>
      <c r="F148" s="15">
        <f>COUNTIFS(Data!$S:$S,P148,Data!$C:$C,$B148)</f>
        <v>0</v>
      </c>
      <c r="G148" s="15">
        <f>COUNTIFS(Data!$S:$S,Q148,Data!$C:$C,$B148)</f>
        <v>0</v>
      </c>
      <c r="H148" s="15">
        <f>COUNTIFS(Data!$S:$S,R148,Data!$C:$C,$B148)</f>
        <v>0</v>
      </c>
      <c r="I148" s="15">
        <f>COUNTIFS(Data!$S:$S,S148,Data!$C:$C,$B148)</f>
        <v>3</v>
      </c>
      <c r="J148" s="16">
        <f t="shared" si="6"/>
        <v>3</v>
      </c>
      <c r="K148" s="9"/>
      <c r="L148" s="9"/>
      <c r="M148" s="9" t="s">
        <v>445</v>
      </c>
      <c r="N148" s="9" t="s">
        <v>442</v>
      </c>
      <c r="O148" s="9" t="s">
        <v>446</v>
      </c>
      <c r="P148" s="9" t="s">
        <v>443</v>
      </c>
      <c r="Q148" s="9" t="s">
        <v>441</v>
      </c>
      <c r="R148" s="9" t="s">
        <v>444</v>
      </c>
      <c r="S148" s="9" t="s">
        <v>447</v>
      </c>
      <c r="AK148" s="1">
        <v>0</v>
      </c>
      <c r="AL148" s="2"/>
      <c r="AM148" s="2"/>
      <c r="AN148" s="2"/>
      <c r="AO148" s="2"/>
      <c r="AP148" s="2"/>
      <c r="AQ148" s="2"/>
      <c r="AR148" s="2"/>
      <c r="AS148" s="2"/>
      <c r="AT148" s="2"/>
      <c r="AU148" s="2"/>
      <c r="AV148" s="2"/>
      <c r="AW148" s="2"/>
      <c r="AX148" s="2"/>
      <c r="AY148" s="2"/>
    </row>
    <row r="149" spans="1:51" ht="33" customHeight="1" x14ac:dyDescent="0.35">
      <c r="A149" s="31"/>
      <c r="B149" s="17" t="s">
        <v>184</v>
      </c>
      <c r="C149" s="15">
        <f>COUNTIFS(Data!$S:$S,M149,Data!$C:$C,$B149)</f>
        <v>0</v>
      </c>
      <c r="D149" s="15">
        <f>COUNTIFS(Data!$S:$S,N149,Data!$C:$C,$B149)</f>
        <v>0</v>
      </c>
      <c r="E149" s="15">
        <f>COUNTIFS(Data!$S:$S,O149,Data!$C:$C,$B149)</f>
        <v>0</v>
      </c>
      <c r="F149" s="15">
        <f>COUNTIFS(Data!$S:$S,P149,Data!$C:$C,$B149)</f>
        <v>0</v>
      </c>
      <c r="G149" s="15">
        <f>COUNTIFS(Data!$S:$S,Q149,Data!$C:$C,$B149)</f>
        <v>0</v>
      </c>
      <c r="H149" s="15">
        <f>COUNTIFS(Data!$S:$S,R149,Data!$C:$C,$B149)</f>
        <v>0</v>
      </c>
      <c r="I149" s="15">
        <f>COUNTIFS(Data!$S:$S,S149,Data!$C:$C,$B149)</f>
        <v>0</v>
      </c>
      <c r="J149" s="16">
        <f>SUM(C149:I149)</f>
        <v>0</v>
      </c>
      <c r="K149" s="9"/>
      <c r="L149" s="9"/>
      <c r="M149" s="9" t="s">
        <v>445</v>
      </c>
      <c r="N149" s="9" t="s">
        <v>442</v>
      </c>
      <c r="O149" s="9" t="s">
        <v>446</v>
      </c>
      <c r="P149" s="9" t="s">
        <v>443</v>
      </c>
      <c r="Q149" s="9" t="s">
        <v>441</v>
      </c>
      <c r="R149" s="9" t="s">
        <v>444</v>
      </c>
      <c r="S149" s="9" t="s">
        <v>447</v>
      </c>
      <c r="AK149" s="1">
        <v>0</v>
      </c>
      <c r="AL149" s="2"/>
      <c r="AM149" s="2"/>
      <c r="AN149" s="2"/>
      <c r="AO149" s="2"/>
      <c r="AP149" s="2"/>
      <c r="AQ149" s="2"/>
      <c r="AR149" s="2"/>
      <c r="AS149" s="2"/>
      <c r="AT149" s="2"/>
      <c r="AU149" s="2"/>
      <c r="AV149" s="2"/>
      <c r="AW149" s="2"/>
      <c r="AX149" s="2"/>
      <c r="AY149" s="2"/>
    </row>
    <row r="150" spans="1:51" ht="33" customHeight="1" x14ac:dyDescent="0.35">
      <c r="A150" s="31"/>
      <c r="B150" s="17" t="s">
        <v>552</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0</v>
      </c>
      <c r="J150" s="16">
        <f t="shared" si="6"/>
        <v>0</v>
      </c>
      <c r="K150" s="9"/>
      <c r="L150" s="9"/>
      <c r="M150" s="9" t="s">
        <v>445</v>
      </c>
      <c r="N150" s="9" t="s">
        <v>442</v>
      </c>
      <c r="O150" s="9" t="s">
        <v>446</v>
      </c>
      <c r="P150" s="9" t="s">
        <v>443</v>
      </c>
      <c r="Q150" s="9" t="s">
        <v>441</v>
      </c>
      <c r="R150" s="9" t="s">
        <v>444</v>
      </c>
      <c r="S150" s="9" t="s">
        <v>447</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204</v>
      </c>
      <c r="C151" s="15">
        <f>COUNTIFS(Data!$S:$S,M151,Data!$C:$C,$B151)</f>
        <v>0</v>
      </c>
      <c r="D151" s="15">
        <f>COUNTIFS(Data!$S:$S,N151,Data!$C:$C,$B151)</f>
        <v>0</v>
      </c>
      <c r="E151" s="15">
        <f>COUNTIFS(Data!$S:$S,O151,Data!$C:$C,$B151)</f>
        <v>0</v>
      </c>
      <c r="F151" s="15">
        <f>COUNTIFS(Data!$S:$S,P151,Data!$C:$C,$B151)</f>
        <v>0</v>
      </c>
      <c r="G151" s="15">
        <f>COUNTIFS(Data!$S:$S,Q151,Data!$C:$C,$B151)</f>
        <v>0</v>
      </c>
      <c r="H151" s="15">
        <f>COUNTIFS(Data!$S:$S,R151,Data!$C:$C,$B151)</f>
        <v>0</v>
      </c>
      <c r="I151" s="15">
        <f>COUNTIFS(Data!$S:$S,S151,Data!$C:$C,$B151)</f>
        <v>0</v>
      </c>
      <c r="J151" s="16">
        <f t="shared" si="6"/>
        <v>0</v>
      </c>
      <c r="K151" s="9"/>
      <c r="L151" s="9"/>
      <c r="M151" s="9" t="s">
        <v>445</v>
      </c>
      <c r="N151" s="9" t="s">
        <v>442</v>
      </c>
      <c r="O151" s="9" t="s">
        <v>446</v>
      </c>
      <c r="P151" s="9" t="s">
        <v>443</v>
      </c>
      <c r="Q151" s="9" t="s">
        <v>441</v>
      </c>
      <c r="R151" s="9" t="s">
        <v>444</v>
      </c>
      <c r="S151" s="9" t="s">
        <v>447</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477</v>
      </c>
      <c r="C152" s="19">
        <f t="shared" ref="C152:J152" si="7">SUM(C125:C151)</f>
        <v>0</v>
      </c>
      <c r="D152" s="19">
        <f t="shared" si="7"/>
        <v>7</v>
      </c>
      <c r="E152" s="19">
        <f t="shared" si="7"/>
        <v>4</v>
      </c>
      <c r="F152" s="19">
        <f t="shared" si="7"/>
        <v>22</v>
      </c>
      <c r="G152" s="19">
        <f t="shared" si="7"/>
        <v>2</v>
      </c>
      <c r="H152" s="19">
        <f t="shared" si="7"/>
        <v>2</v>
      </c>
      <c r="I152" s="19">
        <f t="shared" si="7"/>
        <v>33</v>
      </c>
      <c r="J152" s="13">
        <f t="shared" si="7"/>
        <v>70</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106" t="s">
        <v>632</v>
      </c>
      <c r="C153" s="107"/>
      <c r="D153" s="107"/>
      <c r="E153" s="107"/>
      <c r="F153" s="107"/>
      <c r="G153" s="107"/>
      <c r="H153" s="107"/>
      <c r="I153" s="107"/>
      <c r="J153" s="108"/>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106" t="s">
        <v>631</v>
      </c>
      <c r="C155" s="107"/>
      <c r="D155" s="107"/>
      <c r="E155" s="107"/>
      <c r="F155" s="107"/>
      <c r="G155" s="107"/>
      <c r="H155" s="108"/>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502</v>
      </c>
      <c r="B156" s="103" t="s">
        <v>516</v>
      </c>
      <c r="C156" s="109"/>
      <c r="D156" s="109"/>
      <c r="E156" s="109"/>
      <c r="F156" s="109"/>
      <c r="G156" s="109"/>
      <c r="H156" s="105"/>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474</v>
      </c>
      <c r="D157" s="23" t="s">
        <v>456</v>
      </c>
      <c r="E157" s="23" t="s">
        <v>457</v>
      </c>
      <c r="F157" s="23" t="s">
        <v>199</v>
      </c>
      <c r="G157" s="24" t="s">
        <v>202</v>
      </c>
      <c r="H157" s="25" t="s">
        <v>476</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85</v>
      </c>
      <c r="C158" s="15">
        <f>COUNTIFS(Data!$V:$V,K158,Data!$C:$C,$B158)</f>
        <v>0</v>
      </c>
      <c r="D158" s="15">
        <f>COUNTIFS(Data!$V:$V,L158,Data!$C:$C,$B158)</f>
        <v>1</v>
      </c>
      <c r="E158" s="15">
        <f>COUNTIFS(Data!$V:$V,M158,Data!$C:$C,$B158)</f>
        <v>2</v>
      </c>
      <c r="F158" s="15">
        <f>COUNTIFS(Data!$V:$V,N158,Data!$C:$C,$B158)</f>
        <v>0</v>
      </c>
      <c r="G158" s="15">
        <f>COUNTIFS(Data!$V:$V,O158,Data!$C:$C,$B158)</f>
        <v>0</v>
      </c>
      <c r="H158" s="16">
        <f t="shared" ref="H158:H184" si="8">SUM(C158:G158)</f>
        <v>3</v>
      </c>
      <c r="I158" s="9"/>
      <c r="J158" s="9"/>
      <c r="K158" s="9" t="s">
        <v>474</v>
      </c>
      <c r="L158" s="9" t="s">
        <v>456</v>
      </c>
      <c r="M158" s="9" t="s">
        <v>457</v>
      </c>
      <c r="N158" s="9" t="s">
        <v>199</v>
      </c>
      <c r="O158" s="9" t="s">
        <v>202</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62</v>
      </c>
      <c r="C159" s="15">
        <f>COUNTIFS(Data!$V:$V,K159,Data!$C:$C,$B159)</f>
        <v>0</v>
      </c>
      <c r="D159" s="15">
        <f>COUNTIFS(Data!$V:$V,L159,Data!$C:$C,$B159)</f>
        <v>0</v>
      </c>
      <c r="E159" s="15">
        <f>COUNTIFS(Data!$V:$V,M159,Data!$C:$C,$B159)</f>
        <v>2</v>
      </c>
      <c r="F159" s="15">
        <f>COUNTIFS(Data!$V:$V,N159,Data!$C:$C,$B159)</f>
        <v>0</v>
      </c>
      <c r="G159" s="15">
        <f>COUNTIFS(Data!$V:$V,O159,Data!$C:$C,$B159)</f>
        <v>0</v>
      </c>
      <c r="H159" s="16">
        <f t="shared" si="8"/>
        <v>2</v>
      </c>
      <c r="I159" s="9"/>
      <c r="J159" s="9"/>
      <c r="K159" s="9" t="s">
        <v>474</v>
      </c>
      <c r="L159" s="9" t="s">
        <v>456</v>
      </c>
      <c r="M159" s="9" t="s">
        <v>457</v>
      </c>
      <c r="N159" s="9" t="s">
        <v>199</v>
      </c>
      <c r="O159" s="9" t="s">
        <v>202</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0</v>
      </c>
      <c r="E160" s="15">
        <f>COUNTIFS(Data!$V:$V,M160,Data!$C:$C,$B160)</f>
        <v>2</v>
      </c>
      <c r="F160" s="15">
        <f>COUNTIFS(Data!$V:$V,N160,Data!$C:$C,$B160)</f>
        <v>0</v>
      </c>
      <c r="G160" s="15">
        <f>COUNTIFS(Data!$V:$V,O160,Data!$C:$C,$B160)</f>
        <v>0</v>
      </c>
      <c r="H160" s="16">
        <f t="shared" si="8"/>
        <v>2</v>
      </c>
      <c r="I160" s="9"/>
      <c r="J160" s="9"/>
      <c r="K160" s="9" t="s">
        <v>474</v>
      </c>
      <c r="L160" s="9" t="s">
        <v>456</v>
      </c>
      <c r="M160" s="9" t="s">
        <v>457</v>
      </c>
      <c r="N160" s="9" t="s">
        <v>199</v>
      </c>
      <c r="O160" s="9" t="s">
        <v>202</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40</v>
      </c>
      <c r="C161" s="15">
        <f>COUNTIFS(Data!$V:$V,K161,Data!$C:$C,$B161)</f>
        <v>0</v>
      </c>
      <c r="D161" s="15">
        <f>COUNTIFS(Data!$V:$V,L161,Data!$C:$C,$B161)</f>
        <v>0</v>
      </c>
      <c r="E161" s="15">
        <f>COUNTIFS(Data!$V:$V,M161,Data!$C:$C,$B161)</f>
        <v>3</v>
      </c>
      <c r="F161" s="15">
        <f>COUNTIFS(Data!$V:$V,N161,Data!$C:$C,$B161)</f>
        <v>0</v>
      </c>
      <c r="G161" s="15">
        <f>COUNTIFS(Data!$V:$V,O161,Data!$C:$C,$B161)</f>
        <v>0</v>
      </c>
      <c r="H161" s="16">
        <f t="shared" si="8"/>
        <v>3</v>
      </c>
      <c r="I161" s="9"/>
      <c r="J161" s="9"/>
      <c r="K161" s="9" t="s">
        <v>474</v>
      </c>
      <c r="L161" s="9" t="s">
        <v>456</v>
      </c>
      <c r="M161" s="9" t="s">
        <v>457</v>
      </c>
      <c r="N161" s="9" t="s">
        <v>199</v>
      </c>
      <c r="O161" s="9" t="s">
        <v>202</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180</v>
      </c>
      <c r="C162" s="15">
        <f>COUNTIFS(Data!$V:$V,K162,Data!$C:$C,$B162)</f>
        <v>0</v>
      </c>
      <c r="D162" s="15">
        <f>COUNTIFS(Data!$V:$V,L162,Data!$C:$C,$B162)</f>
        <v>0</v>
      </c>
      <c r="E162" s="15">
        <f>COUNTIFS(Data!$V:$V,M162,Data!$C:$C,$B162)</f>
        <v>0</v>
      </c>
      <c r="F162" s="15">
        <f>COUNTIFS(Data!$V:$V,N162,Data!$C:$C,$B162)</f>
        <v>0</v>
      </c>
      <c r="G162" s="15">
        <f>COUNTIFS(Data!$V:$V,O162,Data!$C:$C,$B162)</f>
        <v>0</v>
      </c>
      <c r="H162" s="16">
        <f t="shared" si="8"/>
        <v>0</v>
      </c>
      <c r="I162" s="9"/>
      <c r="J162" s="9"/>
      <c r="K162" s="9" t="s">
        <v>474</v>
      </c>
      <c r="L162" s="9" t="s">
        <v>456</v>
      </c>
      <c r="M162" s="9" t="s">
        <v>457</v>
      </c>
      <c r="N162" s="9" t="s">
        <v>199</v>
      </c>
      <c r="O162" s="9" t="s">
        <v>202</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119</v>
      </c>
      <c r="C163" s="15">
        <f>COUNTIFS(Data!$V:$V,K163,Data!$C:$C,$B163)</f>
        <v>0</v>
      </c>
      <c r="D163" s="15">
        <f>COUNTIFS(Data!$V:$V,L163,Data!$C:$C,$B163)</f>
        <v>0</v>
      </c>
      <c r="E163" s="15">
        <f>COUNTIFS(Data!$V:$V,M163,Data!$C:$C,$B163)</f>
        <v>1</v>
      </c>
      <c r="F163" s="15">
        <f>COUNTIFS(Data!$V:$V,N163,Data!$C:$C,$B163)</f>
        <v>0</v>
      </c>
      <c r="G163" s="15">
        <f>COUNTIFS(Data!$V:$V,O163,Data!$C:$C,$B163)</f>
        <v>0</v>
      </c>
      <c r="H163" s="16">
        <f t="shared" si="8"/>
        <v>1</v>
      </c>
      <c r="I163" s="9"/>
      <c r="J163" s="9"/>
      <c r="K163" s="9" t="s">
        <v>474</v>
      </c>
      <c r="L163" s="9" t="s">
        <v>456</v>
      </c>
      <c r="M163" s="9" t="s">
        <v>457</v>
      </c>
      <c r="N163" s="9" t="s">
        <v>199</v>
      </c>
      <c r="O163" s="9" t="s">
        <v>202</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188</v>
      </c>
      <c r="C164" s="15">
        <f>COUNTIFS(Data!$V:$V,K164,Data!$C:$C,$B164)</f>
        <v>0</v>
      </c>
      <c r="D164" s="15">
        <f>COUNTIFS(Data!$V:$V,L164,Data!$C:$C,$B164)</f>
        <v>0</v>
      </c>
      <c r="E164" s="15">
        <f>COUNTIFS(Data!$V:$V,M164,Data!$C:$C,$B164)</f>
        <v>0</v>
      </c>
      <c r="F164" s="15">
        <f>COUNTIFS(Data!$V:$V,N164,Data!$C:$C,$B164)</f>
        <v>0</v>
      </c>
      <c r="G164" s="15">
        <f>COUNTIFS(Data!$V:$V,O164,Data!$C:$C,$B164)</f>
        <v>0</v>
      </c>
      <c r="H164" s="16">
        <f t="shared" si="8"/>
        <v>0</v>
      </c>
      <c r="I164" s="9"/>
      <c r="J164" s="9"/>
      <c r="K164" s="9" t="s">
        <v>474</v>
      </c>
      <c r="L164" s="9" t="s">
        <v>456</v>
      </c>
      <c r="M164" s="9" t="s">
        <v>457</v>
      </c>
      <c r="N164" s="9" t="s">
        <v>199</v>
      </c>
      <c r="O164" s="9" t="s">
        <v>202</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47</v>
      </c>
      <c r="C165" s="15">
        <f>COUNTIFS(Data!$V:$V,K165,Data!$C:$C,$B165)</f>
        <v>0</v>
      </c>
      <c r="D165" s="15">
        <f>COUNTIFS(Data!$V:$V,L165,Data!$C:$C,$B165)</f>
        <v>0</v>
      </c>
      <c r="E165" s="15">
        <f>COUNTIFS(Data!$V:$V,M165,Data!$C:$C,$B165)</f>
        <v>1</v>
      </c>
      <c r="F165" s="15">
        <f>COUNTIFS(Data!$V:$V,N165,Data!$C:$C,$B165)</f>
        <v>0</v>
      </c>
      <c r="G165" s="15">
        <f>COUNTIFS(Data!$V:$V,O165,Data!$C:$C,$B165)</f>
        <v>0</v>
      </c>
      <c r="H165" s="16">
        <f t="shared" si="8"/>
        <v>1</v>
      </c>
      <c r="I165" s="9"/>
      <c r="J165" s="9"/>
      <c r="K165" s="9" t="s">
        <v>474</v>
      </c>
      <c r="L165" s="9" t="s">
        <v>456</v>
      </c>
      <c r="M165" s="9" t="s">
        <v>457</v>
      </c>
      <c r="N165" s="9" t="s">
        <v>199</v>
      </c>
      <c r="O165" s="9" t="s">
        <v>202</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189</v>
      </c>
      <c r="C166" s="15">
        <f>COUNTIFS(Data!$V:$V,K166,Data!$C:$C,$B166)</f>
        <v>0</v>
      </c>
      <c r="D166" s="15">
        <f>COUNTIFS(Data!$V:$V,L166,Data!$C:$C,$B166)</f>
        <v>0</v>
      </c>
      <c r="E166" s="15">
        <f>COUNTIFS(Data!$V:$V,M166,Data!$C:$C,$B166)</f>
        <v>0</v>
      </c>
      <c r="F166" s="15">
        <f>COUNTIFS(Data!$V:$V,N166,Data!$C:$C,$B166)</f>
        <v>0</v>
      </c>
      <c r="G166" s="15">
        <f>COUNTIFS(Data!$V:$V,O166,Data!$C:$C,$B166)</f>
        <v>0</v>
      </c>
      <c r="H166" s="16">
        <f t="shared" si="8"/>
        <v>0</v>
      </c>
      <c r="I166" s="9"/>
      <c r="J166" s="9"/>
      <c r="K166" s="9" t="s">
        <v>474</v>
      </c>
      <c r="L166" s="9" t="s">
        <v>456</v>
      </c>
      <c r="M166" s="9" t="s">
        <v>457</v>
      </c>
      <c r="N166" s="9" t="s">
        <v>199</v>
      </c>
      <c r="O166" s="9" t="s">
        <v>202</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185</v>
      </c>
      <c r="C167" s="15">
        <f>COUNTIFS(Data!$V:$V,K167,Data!$C:$C,$B167)</f>
        <v>0</v>
      </c>
      <c r="D167" s="15">
        <f>COUNTIFS(Data!$V:$V,L167,Data!$C:$C,$B167)</f>
        <v>0</v>
      </c>
      <c r="E167" s="15">
        <f>COUNTIFS(Data!$V:$V,M167,Data!$C:$C,$B167)</f>
        <v>0</v>
      </c>
      <c r="F167" s="15">
        <f>COUNTIFS(Data!$V:$V,N167,Data!$C:$C,$B167)</f>
        <v>0</v>
      </c>
      <c r="G167" s="15">
        <f>COUNTIFS(Data!$V:$V,O167,Data!$C:$C,$B167)</f>
        <v>0</v>
      </c>
      <c r="H167" s="16">
        <f t="shared" si="8"/>
        <v>0</v>
      </c>
      <c r="I167" s="9"/>
      <c r="J167" s="9"/>
      <c r="K167" s="9" t="s">
        <v>474</v>
      </c>
      <c r="L167" s="9" t="s">
        <v>456</v>
      </c>
      <c r="M167" s="9" t="s">
        <v>457</v>
      </c>
      <c r="N167" s="9" t="s">
        <v>199</v>
      </c>
      <c r="O167" s="9" t="s">
        <v>202</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173</v>
      </c>
      <c r="C168" s="15">
        <f>COUNTIFS(Data!$V:$V,K168,Data!$C:$C,$B168)</f>
        <v>0</v>
      </c>
      <c r="D168" s="15">
        <f>COUNTIFS(Data!$V:$V,L168,Data!$C:$C,$B168)</f>
        <v>0</v>
      </c>
      <c r="E168" s="15">
        <f>COUNTIFS(Data!$V:$V,M168,Data!$C:$C,$B168)</f>
        <v>0</v>
      </c>
      <c r="F168" s="15">
        <f>COUNTIFS(Data!$V:$V,N168,Data!$C:$C,$B168)</f>
        <v>0</v>
      </c>
      <c r="G168" s="15">
        <f>COUNTIFS(Data!$V:$V,O168,Data!$C:$C,$B168)</f>
        <v>0</v>
      </c>
      <c r="H168" s="16">
        <f t="shared" si="8"/>
        <v>0</v>
      </c>
      <c r="I168" s="9"/>
      <c r="J168" s="9"/>
      <c r="K168" s="9" t="s">
        <v>474</v>
      </c>
      <c r="L168" s="9" t="s">
        <v>456</v>
      </c>
      <c r="M168" s="9" t="s">
        <v>457</v>
      </c>
      <c r="N168" s="9" t="s">
        <v>199</v>
      </c>
      <c r="O168" s="9" t="s">
        <v>202</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86</v>
      </c>
      <c r="C169" s="15">
        <f>COUNTIFS(Data!$V:$V,K169,Data!$C:$C,$B169)</f>
        <v>0</v>
      </c>
      <c r="D169" s="15">
        <f>COUNTIFS(Data!$V:$V,L169,Data!$C:$C,$B169)</f>
        <v>0</v>
      </c>
      <c r="E169" s="15">
        <f>COUNTIFS(Data!$V:$V,M169,Data!$C:$C,$B169)</f>
        <v>1</v>
      </c>
      <c r="F169" s="15">
        <f>COUNTIFS(Data!$V:$V,N169,Data!$C:$C,$B169)</f>
        <v>0</v>
      </c>
      <c r="G169" s="15">
        <f>COUNTIFS(Data!$V:$V,O169,Data!$C:$C,$B169)</f>
        <v>0</v>
      </c>
      <c r="H169" s="16">
        <f t="shared" si="8"/>
        <v>1</v>
      </c>
      <c r="I169" s="9"/>
      <c r="J169" s="9"/>
      <c r="K169" s="9" t="s">
        <v>474</v>
      </c>
      <c r="L169" s="9" t="s">
        <v>456</v>
      </c>
      <c r="M169" s="9" t="s">
        <v>457</v>
      </c>
      <c r="N169" s="9" t="s">
        <v>199</v>
      </c>
      <c r="O169" s="9" t="s">
        <v>202</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140</v>
      </c>
      <c r="C170" s="15">
        <f>COUNTIFS(Data!$V:$V,K170,Data!$C:$C,$B170)</f>
        <v>0</v>
      </c>
      <c r="D170" s="15">
        <f>COUNTIFS(Data!$V:$V,L170,Data!$C:$C,$B170)</f>
        <v>0</v>
      </c>
      <c r="E170" s="15">
        <f>COUNTIFS(Data!$V:$V,M170,Data!$C:$C,$B170)</f>
        <v>0</v>
      </c>
      <c r="F170" s="15">
        <f>COUNTIFS(Data!$V:$V,N170,Data!$C:$C,$B170)</f>
        <v>0</v>
      </c>
      <c r="G170" s="15">
        <f>COUNTIFS(Data!$V:$V,O170,Data!$C:$C,$B170)</f>
        <v>1</v>
      </c>
      <c r="H170" s="16">
        <f t="shared" si="8"/>
        <v>1</v>
      </c>
      <c r="I170" s="9"/>
      <c r="J170" s="9"/>
      <c r="K170" s="9" t="s">
        <v>474</v>
      </c>
      <c r="L170" s="9" t="s">
        <v>456</v>
      </c>
      <c r="M170" s="9" t="s">
        <v>457</v>
      </c>
      <c r="N170" s="9" t="s">
        <v>199</v>
      </c>
      <c r="O170" s="9" t="s">
        <v>202</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145</v>
      </c>
      <c r="C171" s="15">
        <f>COUNTIFS(Data!$V:$V,K171,Data!$C:$C,$B171)</f>
        <v>0</v>
      </c>
      <c r="D171" s="15">
        <f>COUNTIFS(Data!$V:$V,L171,Data!$C:$C,$B171)</f>
        <v>0</v>
      </c>
      <c r="E171" s="15">
        <f>COUNTIFS(Data!$V:$V,M171,Data!$C:$C,$B171)</f>
        <v>1</v>
      </c>
      <c r="F171" s="15">
        <f>COUNTIFS(Data!$V:$V,N171,Data!$C:$C,$B171)</f>
        <v>0</v>
      </c>
      <c r="G171" s="15">
        <f>COUNTIFS(Data!$V:$V,O171,Data!$C:$C,$B171)</f>
        <v>0</v>
      </c>
      <c r="H171" s="16">
        <f t="shared" si="8"/>
        <v>1</v>
      </c>
      <c r="I171" s="9"/>
      <c r="J171" s="9"/>
      <c r="K171" s="9" t="s">
        <v>474</v>
      </c>
      <c r="L171" s="9" t="s">
        <v>456</v>
      </c>
      <c r="M171" s="9" t="s">
        <v>457</v>
      </c>
      <c r="N171" s="9" t="s">
        <v>199</v>
      </c>
      <c r="O171" s="9" t="s">
        <v>202</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150</v>
      </c>
      <c r="C172" s="15">
        <f>COUNTIFS(Data!$V:$V,K172,Data!$C:$C,$B172)</f>
        <v>0</v>
      </c>
      <c r="D172" s="15">
        <f>COUNTIFS(Data!$V:$V,L172,Data!$C:$C,$B172)</f>
        <v>0</v>
      </c>
      <c r="E172" s="15">
        <f>COUNTIFS(Data!$V:$V,M172,Data!$C:$C,$B172)</f>
        <v>1</v>
      </c>
      <c r="F172" s="15">
        <f>COUNTIFS(Data!$V:$V,N172,Data!$C:$C,$B172)</f>
        <v>0</v>
      </c>
      <c r="G172" s="15">
        <f>COUNTIFS(Data!$V:$V,O172,Data!$C:$C,$B172)</f>
        <v>0</v>
      </c>
      <c r="H172" s="16">
        <f t="shared" si="8"/>
        <v>1</v>
      </c>
      <c r="I172" s="9"/>
      <c r="J172" s="9"/>
      <c r="K172" s="9" t="s">
        <v>474</v>
      </c>
      <c r="L172" s="9" t="s">
        <v>456</v>
      </c>
      <c r="M172" s="9" t="s">
        <v>457</v>
      </c>
      <c r="N172" s="9" t="s">
        <v>199</v>
      </c>
      <c r="O172" s="9" t="s">
        <v>202</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137</v>
      </c>
      <c r="C173" s="15">
        <f>COUNTIFS(Data!$V:$V,K173,Data!$C:$C,$B173)</f>
        <v>0</v>
      </c>
      <c r="D173" s="15">
        <f>COUNTIFS(Data!$V:$V,L173,Data!$C:$C,$B173)</f>
        <v>0</v>
      </c>
      <c r="E173" s="15">
        <f>COUNTIFS(Data!$V:$V,M173,Data!$C:$C,$B173)</f>
        <v>1</v>
      </c>
      <c r="F173" s="15">
        <f>COUNTIFS(Data!$V:$V,N173,Data!$C:$C,$B173)</f>
        <v>0</v>
      </c>
      <c r="G173" s="15">
        <f>COUNTIFS(Data!$V:$V,O173,Data!$C:$C,$B173)</f>
        <v>0</v>
      </c>
      <c r="H173" s="16">
        <f t="shared" si="8"/>
        <v>1</v>
      </c>
      <c r="I173" s="9"/>
      <c r="J173" s="9"/>
      <c r="K173" s="9" t="s">
        <v>474</v>
      </c>
      <c r="L173" s="9" t="s">
        <v>456</v>
      </c>
      <c r="M173" s="9" t="s">
        <v>457</v>
      </c>
      <c r="N173" s="9" t="s">
        <v>199</v>
      </c>
      <c r="O173" s="9" t="s">
        <v>202</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122</v>
      </c>
      <c r="C174" s="15">
        <f>COUNTIFS(Data!$V:$V,K174,Data!$C:$C,$B174)</f>
        <v>0</v>
      </c>
      <c r="D174" s="15">
        <f>COUNTIFS(Data!$V:$V,L174,Data!$C:$C,$B174)</f>
        <v>0</v>
      </c>
      <c r="E174" s="15">
        <f>COUNTIFS(Data!$V:$V,M174,Data!$C:$C,$B174)</f>
        <v>1</v>
      </c>
      <c r="F174" s="15">
        <f>COUNTIFS(Data!$V:$V,N174,Data!$C:$C,$B174)</f>
        <v>0</v>
      </c>
      <c r="G174" s="15">
        <f>COUNTIFS(Data!$V:$V,O174,Data!$C:$C,$B174)</f>
        <v>0</v>
      </c>
      <c r="H174" s="16">
        <f t="shared" si="8"/>
        <v>1</v>
      </c>
      <c r="I174" s="9"/>
      <c r="J174" s="9"/>
      <c r="K174" s="9" t="s">
        <v>474</v>
      </c>
      <c r="L174" s="9" t="s">
        <v>456</v>
      </c>
      <c r="M174" s="9" t="s">
        <v>457</v>
      </c>
      <c r="N174" s="9" t="s">
        <v>199</v>
      </c>
      <c r="O174" s="9" t="s">
        <v>202</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136</v>
      </c>
      <c r="C175" s="15">
        <f>COUNTIFS(Data!$V:$V,K175,Data!$C:$C,$B175)</f>
        <v>0</v>
      </c>
      <c r="D175" s="15">
        <f>COUNTIFS(Data!$V:$V,L175,Data!$C:$C,$B175)</f>
        <v>0</v>
      </c>
      <c r="E175" s="15">
        <f>COUNTIFS(Data!$V:$V,M175,Data!$C:$C,$B175)</f>
        <v>0</v>
      </c>
      <c r="F175" s="15">
        <f>COUNTIFS(Data!$V:$V,N175,Data!$C:$C,$B175)</f>
        <v>0</v>
      </c>
      <c r="G175" s="15">
        <f>COUNTIFS(Data!$V:$V,O175,Data!$C:$C,$B175)</f>
        <v>0</v>
      </c>
      <c r="H175" s="16">
        <f t="shared" si="8"/>
        <v>0</v>
      </c>
      <c r="I175" s="9"/>
      <c r="J175" s="9"/>
      <c r="K175" s="9" t="s">
        <v>474</v>
      </c>
      <c r="L175" s="9" t="s">
        <v>456</v>
      </c>
      <c r="M175" s="9" t="s">
        <v>457</v>
      </c>
      <c r="N175" s="9" t="s">
        <v>199</v>
      </c>
      <c r="O175" s="9" t="s">
        <v>202</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183</v>
      </c>
      <c r="C176" s="15">
        <f>COUNTIFS(Data!$V:$V,K176,Data!$C:$C,$B176)</f>
        <v>0</v>
      </c>
      <c r="D176" s="15">
        <f>COUNTIFS(Data!$V:$V,L176,Data!$C:$C,$B176)</f>
        <v>0</v>
      </c>
      <c r="E176" s="15">
        <f>COUNTIFS(Data!$V:$V,M176,Data!$C:$C,$B176)</f>
        <v>0</v>
      </c>
      <c r="F176" s="15">
        <f>COUNTIFS(Data!$V:$V,N176,Data!$C:$C,$B176)</f>
        <v>0</v>
      </c>
      <c r="G176" s="15">
        <f>COUNTIFS(Data!$V:$V,O176,Data!$C:$C,$B176)</f>
        <v>0</v>
      </c>
      <c r="H176" s="16">
        <f t="shared" si="8"/>
        <v>0</v>
      </c>
      <c r="I176" s="9"/>
      <c r="J176" s="9"/>
      <c r="K176" s="9" t="s">
        <v>474</v>
      </c>
      <c r="L176" s="9" t="s">
        <v>456</v>
      </c>
      <c r="M176" s="9" t="s">
        <v>457</v>
      </c>
      <c r="N176" s="9" t="s">
        <v>199</v>
      </c>
      <c r="O176" s="9" t="s">
        <v>202</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187</v>
      </c>
      <c r="C177" s="15">
        <f>COUNTIFS(Data!$V:$V,K177,Data!$C:$C,$B177)</f>
        <v>0</v>
      </c>
      <c r="D177" s="15">
        <f>COUNTIFS(Data!$V:$V,L177,Data!$C:$C,$B177)</f>
        <v>0</v>
      </c>
      <c r="E177" s="15">
        <f>COUNTIFS(Data!$V:$V,M177,Data!$C:$C,$B177)</f>
        <v>0</v>
      </c>
      <c r="F177" s="15">
        <f>COUNTIFS(Data!$V:$V,N177,Data!$C:$C,$B177)</f>
        <v>0</v>
      </c>
      <c r="G177" s="15">
        <f>COUNTIFS(Data!$V:$V,O177,Data!$C:$C,$B177)</f>
        <v>0</v>
      </c>
      <c r="H177" s="16">
        <f t="shared" si="8"/>
        <v>0</v>
      </c>
      <c r="I177" s="9"/>
      <c r="J177" s="9"/>
      <c r="K177" s="9" t="s">
        <v>474</v>
      </c>
      <c r="L177" s="9" t="s">
        <v>456</v>
      </c>
      <c r="M177" s="9" t="s">
        <v>457</v>
      </c>
      <c r="N177" s="9" t="s">
        <v>199</v>
      </c>
      <c r="O177" s="9" t="s">
        <v>202</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203</v>
      </c>
      <c r="C178" s="15">
        <f>COUNTIFS(Data!$V:$V,K178,Data!$C:$C,$B178)</f>
        <v>0</v>
      </c>
      <c r="D178" s="15">
        <f>COUNTIFS(Data!$V:$V,L178,Data!$C:$C,$B178)</f>
        <v>0</v>
      </c>
      <c r="E178" s="15">
        <f>COUNTIFS(Data!$V:$V,M178,Data!$C:$C,$B178)</f>
        <v>1</v>
      </c>
      <c r="F178" s="15">
        <f>COUNTIFS(Data!$V:$V,N178,Data!$C:$C,$B178)</f>
        <v>0</v>
      </c>
      <c r="G178" s="15">
        <f>COUNTIFS(Data!$V:$V,O178,Data!$C:$C,$B178)</f>
        <v>0</v>
      </c>
      <c r="H178" s="16">
        <f t="shared" si="8"/>
        <v>1</v>
      </c>
      <c r="I178" s="9"/>
      <c r="J178" s="9"/>
      <c r="K178" s="9" t="s">
        <v>474</v>
      </c>
      <c r="L178" s="9" t="s">
        <v>456</v>
      </c>
      <c r="M178" s="9" t="s">
        <v>457</v>
      </c>
      <c r="N178" s="9" t="s">
        <v>199</v>
      </c>
      <c r="O178" s="9" t="s">
        <v>202</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200</v>
      </c>
      <c r="C179" s="15">
        <f>COUNTIFS(Data!$V:$V,K179,Data!$C:$C,$B179)</f>
        <v>0</v>
      </c>
      <c r="D179" s="15">
        <f>COUNTIFS(Data!$V:$V,L179,Data!$C:$C,$B179)</f>
        <v>0</v>
      </c>
      <c r="E179" s="15">
        <f>COUNTIFS(Data!$V:$V,M179,Data!$C:$C,$B179)</f>
        <v>0</v>
      </c>
      <c r="F179" s="15">
        <f>COUNTIFS(Data!$V:$V,N179,Data!$C:$C,$B179)</f>
        <v>0</v>
      </c>
      <c r="G179" s="15">
        <f>COUNTIFS(Data!$V:$V,O179,Data!$C:$C,$B179)</f>
        <v>0</v>
      </c>
      <c r="H179" s="16">
        <f t="shared" si="8"/>
        <v>0</v>
      </c>
      <c r="I179" s="9"/>
      <c r="J179" s="9"/>
      <c r="K179" s="9" t="s">
        <v>474</v>
      </c>
      <c r="L179" s="9" t="s">
        <v>456</v>
      </c>
      <c r="M179" s="9" t="s">
        <v>457</v>
      </c>
      <c r="N179" s="9" t="s">
        <v>199</v>
      </c>
      <c r="O179" s="9" t="s">
        <v>202</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4</v>
      </c>
      <c r="D180" s="15">
        <f>COUNTIFS(Data!$V:$V,L180,Data!$C:$C,$B180)</f>
        <v>20</v>
      </c>
      <c r="E180" s="15">
        <f>COUNTIFS(Data!$V:$V,M180,Data!$C:$C,$B180)</f>
        <v>24</v>
      </c>
      <c r="F180" s="15">
        <f>COUNTIFS(Data!$V:$V,N180,Data!$C:$C,$B180)</f>
        <v>0</v>
      </c>
      <c r="G180" s="15">
        <f>COUNTIFS(Data!$V:$V,O180,Data!$C:$C,$B180)</f>
        <v>0</v>
      </c>
      <c r="H180" s="16">
        <f t="shared" si="8"/>
        <v>48</v>
      </c>
      <c r="I180" s="9"/>
      <c r="J180" s="9"/>
      <c r="K180" s="9" t="s">
        <v>474</v>
      </c>
      <c r="L180" s="9" t="s">
        <v>456</v>
      </c>
      <c r="M180" s="9" t="s">
        <v>457</v>
      </c>
      <c r="N180" s="9" t="s">
        <v>199</v>
      </c>
      <c r="O180" s="9" t="s">
        <v>202</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96</v>
      </c>
      <c r="C181" s="15">
        <f>COUNTIFS(Data!$V:$V,K181,Data!$C:$C,$B181)</f>
        <v>0</v>
      </c>
      <c r="D181" s="15">
        <f>COUNTIFS(Data!$V:$V,L181,Data!$C:$C,$B181)</f>
        <v>0</v>
      </c>
      <c r="E181" s="15">
        <f>COUNTIFS(Data!$V:$V,M181,Data!$C:$C,$B181)</f>
        <v>2</v>
      </c>
      <c r="F181" s="15">
        <f>COUNTIFS(Data!$V:$V,N181,Data!$C:$C,$B181)</f>
        <v>1</v>
      </c>
      <c r="G181" s="15">
        <f>COUNTIFS(Data!$V:$V,O181,Data!$C:$C,$B181)</f>
        <v>0</v>
      </c>
      <c r="H181" s="16">
        <f t="shared" si="8"/>
        <v>3</v>
      </c>
      <c r="I181" s="9"/>
      <c r="J181" s="9"/>
      <c r="K181" s="9" t="s">
        <v>474</v>
      </c>
      <c r="L181" s="9" t="s">
        <v>456</v>
      </c>
      <c r="M181" s="9" t="s">
        <v>457</v>
      </c>
      <c r="N181" s="9" t="s">
        <v>199</v>
      </c>
      <c r="O181" s="9" t="s">
        <v>202</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184</v>
      </c>
      <c r="C182" s="15">
        <f>COUNTIFS(Data!$V:$V,K182,Data!$C:$C,$B182)</f>
        <v>0</v>
      </c>
      <c r="D182" s="15">
        <f>COUNTIFS(Data!$V:$V,L182,Data!$C:$C,$B182)</f>
        <v>0</v>
      </c>
      <c r="E182" s="15">
        <f>COUNTIFS(Data!$V:$V,M182,Data!$C:$C,$B182)</f>
        <v>0</v>
      </c>
      <c r="F182" s="15">
        <f>COUNTIFS(Data!$V:$V,N182,Data!$C:$C,$B182)</f>
        <v>0</v>
      </c>
      <c r="G182" s="15">
        <f>COUNTIFS(Data!$V:$V,O182,Data!$C:$C,$B182)</f>
        <v>0</v>
      </c>
      <c r="H182" s="16">
        <f t="shared" si="8"/>
        <v>0</v>
      </c>
      <c r="I182" s="9"/>
      <c r="J182" s="9"/>
      <c r="K182" s="9" t="s">
        <v>474</v>
      </c>
      <c r="L182" s="9" t="s">
        <v>456</v>
      </c>
      <c r="M182" s="9" t="s">
        <v>457</v>
      </c>
      <c r="N182" s="9" t="s">
        <v>199</v>
      </c>
      <c r="O182" s="9" t="s">
        <v>202</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552</v>
      </c>
      <c r="C183" s="15">
        <f>COUNTIFS(Data!$V:$V,K183,Data!$C:$C,$B183)</f>
        <v>0</v>
      </c>
      <c r="D183" s="15">
        <f>COUNTIFS(Data!$V:$V,L183,Data!$C:$C,$B183)</f>
        <v>0</v>
      </c>
      <c r="E183" s="15">
        <f>COUNTIFS(Data!$V:$V,M183,Data!$C:$C,$B183)</f>
        <v>0</v>
      </c>
      <c r="F183" s="15">
        <f>COUNTIFS(Data!$V:$V,N183,Data!$C:$C,$B183)</f>
        <v>0</v>
      </c>
      <c r="G183" s="15">
        <f>COUNTIFS(Data!$V:$V,O183,Data!$C:$C,$B183)</f>
        <v>0</v>
      </c>
      <c r="H183" s="16">
        <f>SUM(C183:G183)</f>
        <v>0</v>
      </c>
      <c r="I183" s="9"/>
      <c r="J183" s="9"/>
      <c r="K183" s="9" t="s">
        <v>474</v>
      </c>
      <c r="L183" s="9" t="s">
        <v>456</v>
      </c>
      <c r="M183" s="9" t="s">
        <v>457</v>
      </c>
      <c r="N183" s="9" t="s">
        <v>199</v>
      </c>
      <c r="O183" s="9" t="s">
        <v>202</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204</v>
      </c>
      <c r="C184" s="15">
        <f>COUNTIFS(Data!$V:$V,K184,Data!$C:$C,$B184)</f>
        <v>0</v>
      </c>
      <c r="D184" s="15">
        <f>COUNTIFS(Data!$V:$V,L184,Data!$C:$C,$B184)</f>
        <v>0</v>
      </c>
      <c r="E184" s="15">
        <f>COUNTIFS(Data!$V:$V,M184,Data!$C:$C,$B184)</f>
        <v>0</v>
      </c>
      <c r="F184" s="15">
        <f>COUNTIFS(Data!$V:$V,N184,Data!$C:$C,$B184)</f>
        <v>0</v>
      </c>
      <c r="G184" s="15">
        <f>COUNTIFS(Data!$V:$V,O184,Data!$C:$C,$B184)</f>
        <v>0</v>
      </c>
      <c r="H184" s="16">
        <f t="shared" si="8"/>
        <v>0</v>
      </c>
      <c r="I184" s="9"/>
      <c r="J184" s="9"/>
      <c r="K184" s="9" t="s">
        <v>474</v>
      </c>
      <c r="L184" s="9" t="s">
        <v>456</v>
      </c>
      <c r="M184" s="9" t="s">
        <v>457</v>
      </c>
      <c r="N184" s="9" t="s">
        <v>199</v>
      </c>
      <c r="O184" s="9" t="s">
        <v>202</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477</v>
      </c>
      <c r="C185" s="19">
        <f t="shared" ref="C185:H185" si="9">SUM(C158:C184)</f>
        <v>4</v>
      </c>
      <c r="D185" s="19">
        <f t="shared" si="9"/>
        <v>21</v>
      </c>
      <c r="E185" s="19">
        <f t="shared" si="9"/>
        <v>43</v>
      </c>
      <c r="F185" s="19">
        <f t="shared" si="9"/>
        <v>1</v>
      </c>
      <c r="G185" s="19">
        <f t="shared" si="9"/>
        <v>1</v>
      </c>
      <c r="H185" s="13">
        <f t="shared" si="9"/>
        <v>70</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106" t="s">
        <v>632</v>
      </c>
      <c r="C186" s="107"/>
      <c r="D186" s="107"/>
      <c r="E186" s="107"/>
      <c r="F186" s="107"/>
      <c r="G186" s="107"/>
      <c r="H186" s="108"/>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106" t="s">
        <v>631</v>
      </c>
      <c r="C188" s="107"/>
      <c r="D188" s="107"/>
      <c r="E188" s="107"/>
      <c r="F188" s="107"/>
      <c r="G188" s="107"/>
      <c r="H188" s="107"/>
      <c r="I188" s="107"/>
      <c r="J188" s="107"/>
      <c r="K188" s="108"/>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501</v>
      </c>
      <c r="B189" s="103" t="s">
        <v>517</v>
      </c>
      <c r="C189" s="109"/>
      <c r="D189" s="109"/>
      <c r="E189" s="109"/>
      <c r="F189" s="109"/>
      <c r="G189" s="109"/>
      <c r="H189" s="109"/>
      <c r="I189" s="109"/>
      <c r="J189" s="109"/>
      <c r="K189" s="105"/>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459</v>
      </c>
      <c r="D190" s="23" t="s">
        <v>460</v>
      </c>
      <c r="E190" s="23" t="s">
        <v>461</v>
      </c>
      <c r="F190" s="23" t="s">
        <v>462</v>
      </c>
      <c r="G190" s="23" t="s">
        <v>463</v>
      </c>
      <c r="H190" s="23" t="s">
        <v>464</v>
      </c>
      <c r="I190" s="23" t="s">
        <v>465</v>
      </c>
      <c r="J190" s="24" t="s">
        <v>458</v>
      </c>
      <c r="K190" s="25" t="s">
        <v>476</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85</v>
      </c>
      <c r="C191" s="15">
        <f>COUNTIFS(Data!$AC:$AC,N191,Data!$C:$C,$B191)</f>
        <v>0</v>
      </c>
      <c r="D191" s="15">
        <f>COUNTIFS(Data!$AC:$AC,O191,Data!$C:$C,$B191)</f>
        <v>0</v>
      </c>
      <c r="E191" s="15">
        <f>COUNTIFS(Data!$AC:$AC,P191,Data!$C:$C,$B191)</f>
        <v>0</v>
      </c>
      <c r="F191" s="15">
        <f>COUNTIFS(Data!$AC:$AC,Q191,Data!$C:$C,$B191)</f>
        <v>1</v>
      </c>
      <c r="G191" s="15">
        <f>COUNTIFS(Data!$AC:$AC,R191,Data!$C:$C,$B191)</f>
        <v>0</v>
      </c>
      <c r="H191" s="15">
        <f>COUNTIFS(Data!$AC:$AC,S191,Data!$C:$C,$B191)</f>
        <v>1</v>
      </c>
      <c r="I191" s="15">
        <f>COUNTIFS(Data!$AC:$AC,T191,Data!$C:$C,$B191)</f>
        <v>0</v>
      </c>
      <c r="J191" s="15">
        <f>COUNTIFS(Data!$AC:$AC,U191,Data!$C:$C,$B191)</f>
        <v>1</v>
      </c>
      <c r="K191" s="16">
        <f t="shared" ref="K191:K217" si="10">SUM(C191:J191)</f>
        <v>3</v>
      </c>
      <c r="L191" s="9"/>
      <c r="M191" s="9"/>
      <c r="N191" s="9" t="s">
        <v>459</v>
      </c>
      <c r="O191" s="9" t="s">
        <v>460</v>
      </c>
      <c r="P191" s="9" t="s">
        <v>461</v>
      </c>
      <c r="Q191" s="9" t="s">
        <v>462</v>
      </c>
      <c r="R191" s="9" t="s">
        <v>463</v>
      </c>
      <c r="S191" s="9" t="s">
        <v>464</v>
      </c>
      <c r="T191" s="1" t="s">
        <v>465</v>
      </c>
      <c r="U191" s="1" t="s">
        <v>458</v>
      </c>
      <c r="AK191" s="1">
        <v>0</v>
      </c>
      <c r="AL191" s="2"/>
      <c r="AM191" s="2"/>
      <c r="AN191" s="2"/>
      <c r="AO191" s="2"/>
      <c r="AP191" s="2"/>
      <c r="AQ191" s="2"/>
      <c r="AR191" s="2"/>
      <c r="AS191" s="2"/>
      <c r="AT191" s="2"/>
      <c r="AU191" s="2"/>
      <c r="AV191" s="2"/>
      <c r="AW191" s="2"/>
      <c r="AX191" s="2"/>
      <c r="AY191" s="2"/>
    </row>
    <row r="192" spans="1:51" ht="33" customHeight="1" x14ac:dyDescent="0.35">
      <c r="A192" s="31"/>
      <c r="B192" s="14" t="s">
        <v>62</v>
      </c>
      <c r="C192" s="15">
        <f>COUNTIFS(Data!$AC:$AC,N192,Data!$C:$C,$B192)</f>
        <v>0</v>
      </c>
      <c r="D192" s="15">
        <f>COUNTIFS(Data!$AC:$AC,O192,Data!$C:$C,$B192)</f>
        <v>0</v>
      </c>
      <c r="E192" s="15">
        <f>COUNTIFS(Data!$AC:$AC,P192,Data!$C:$C,$B192)</f>
        <v>0</v>
      </c>
      <c r="F192" s="15">
        <f>COUNTIFS(Data!$AC:$AC,Q192,Data!$C:$C,$B192)</f>
        <v>1</v>
      </c>
      <c r="G192" s="15">
        <f>COUNTIFS(Data!$AC:$AC,R192,Data!$C:$C,$B192)</f>
        <v>0</v>
      </c>
      <c r="H192" s="15">
        <f>COUNTIFS(Data!$AC:$AC,S192,Data!$C:$C,$B192)</f>
        <v>0</v>
      </c>
      <c r="I192" s="15">
        <f>COUNTIFS(Data!$AC:$AC,T192,Data!$C:$C,$B192)</f>
        <v>1</v>
      </c>
      <c r="J192" s="15">
        <f>COUNTIFS(Data!$AC:$AC,U192,Data!$C:$C,$B192)</f>
        <v>0</v>
      </c>
      <c r="K192" s="16">
        <f t="shared" si="10"/>
        <v>2</v>
      </c>
      <c r="L192" s="9"/>
      <c r="M192" s="9"/>
      <c r="N192" s="9" t="s">
        <v>459</v>
      </c>
      <c r="O192" s="9" t="s">
        <v>460</v>
      </c>
      <c r="P192" s="9" t="s">
        <v>461</v>
      </c>
      <c r="Q192" s="9" t="s">
        <v>462</v>
      </c>
      <c r="R192" s="9" t="s">
        <v>463</v>
      </c>
      <c r="S192" s="9" t="s">
        <v>464</v>
      </c>
      <c r="T192" s="1" t="s">
        <v>465</v>
      </c>
      <c r="U192" s="1" t="s">
        <v>458</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0</v>
      </c>
      <c r="E193" s="15">
        <f>COUNTIFS(Data!$AC:$AC,P193,Data!$C:$C,$B193)</f>
        <v>0</v>
      </c>
      <c r="F193" s="15">
        <f>COUNTIFS(Data!$AC:$AC,Q193,Data!$C:$C,$B193)</f>
        <v>2</v>
      </c>
      <c r="G193" s="15">
        <f>COUNTIFS(Data!$AC:$AC,R193,Data!$C:$C,$B193)</f>
        <v>0</v>
      </c>
      <c r="H193" s="15">
        <f>COUNTIFS(Data!$AC:$AC,S193,Data!$C:$C,$B193)</f>
        <v>0</v>
      </c>
      <c r="I193" s="15">
        <f>COUNTIFS(Data!$AC:$AC,T193,Data!$C:$C,$B193)</f>
        <v>0</v>
      </c>
      <c r="J193" s="15">
        <f>COUNTIFS(Data!$AC:$AC,U193,Data!$C:$C,$B193)</f>
        <v>0</v>
      </c>
      <c r="K193" s="16">
        <f t="shared" si="10"/>
        <v>2</v>
      </c>
      <c r="L193" s="9"/>
      <c r="M193" s="9"/>
      <c r="N193" s="9" t="s">
        <v>459</v>
      </c>
      <c r="O193" s="9" t="s">
        <v>460</v>
      </c>
      <c r="P193" s="9" t="s">
        <v>461</v>
      </c>
      <c r="Q193" s="9" t="s">
        <v>462</v>
      </c>
      <c r="R193" s="9" t="s">
        <v>463</v>
      </c>
      <c r="S193" s="9" t="s">
        <v>464</v>
      </c>
      <c r="T193" s="1" t="s">
        <v>465</v>
      </c>
      <c r="U193" s="1" t="s">
        <v>458</v>
      </c>
      <c r="AK193" s="1">
        <v>0</v>
      </c>
      <c r="AL193" s="2"/>
      <c r="AM193" s="2"/>
      <c r="AN193" s="2"/>
      <c r="AO193" s="2"/>
      <c r="AP193" s="2"/>
      <c r="AQ193" s="2"/>
      <c r="AR193" s="2"/>
      <c r="AS193" s="2"/>
      <c r="AT193" s="2"/>
      <c r="AU193" s="2"/>
      <c r="AV193" s="2"/>
      <c r="AW193" s="2"/>
      <c r="AX193" s="2"/>
      <c r="AY193" s="2"/>
    </row>
    <row r="194" spans="1:51" ht="33" customHeight="1" x14ac:dyDescent="0.35">
      <c r="A194" s="31"/>
      <c r="B194" s="14" t="s">
        <v>40</v>
      </c>
      <c r="C194" s="15">
        <f>COUNTIFS(Data!$AC:$AC,N194,Data!$C:$C,$B194)</f>
        <v>0</v>
      </c>
      <c r="D194" s="15">
        <f>COUNTIFS(Data!$AC:$AC,O194,Data!$C:$C,$B194)</f>
        <v>1</v>
      </c>
      <c r="E194" s="15">
        <f>COUNTIFS(Data!$AC:$AC,P194,Data!$C:$C,$B194)</f>
        <v>0</v>
      </c>
      <c r="F194" s="15">
        <f>COUNTIFS(Data!$AC:$AC,Q194,Data!$C:$C,$B194)</f>
        <v>2</v>
      </c>
      <c r="G194" s="15">
        <f>COUNTIFS(Data!$AC:$AC,R194,Data!$C:$C,$B194)</f>
        <v>0</v>
      </c>
      <c r="H194" s="15">
        <f>COUNTIFS(Data!$AC:$AC,S194,Data!$C:$C,$B194)</f>
        <v>0</v>
      </c>
      <c r="I194" s="15">
        <f>COUNTIFS(Data!$AC:$AC,T194,Data!$C:$C,$B194)</f>
        <v>0</v>
      </c>
      <c r="J194" s="15">
        <f>COUNTIFS(Data!$AC:$AC,U194,Data!$C:$C,$B194)</f>
        <v>0</v>
      </c>
      <c r="K194" s="16">
        <f t="shared" si="10"/>
        <v>3</v>
      </c>
      <c r="L194" s="9"/>
      <c r="M194" s="9"/>
      <c r="N194" s="9" t="s">
        <v>459</v>
      </c>
      <c r="O194" s="9" t="s">
        <v>460</v>
      </c>
      <c r="P194" s="9" t="s">
        <v>461</v>
      </c>
      <c r="Q194" s="9" t="s">
        <v>462</v>
      </c>
      <c r="R194" s="9" t="s">
        <v>463</v>
      </c>
      <c r="S194" s="9" t="s">
        <v>464</v>
      </c>
      <c r="T194" s="1" t="s">
        <v>465</v>
      </c>
      <c r="U194" s="1" t="s">
        <v>458</v>
      </c>
      <c r="AK194" s="1">
        <v>0</v>
      </c>
      <c r="AL194" s="2"/>
      <c r="AM194" s="2"/>
      <c r="AN194" s="2"/>
      <c r="AO194" s="2"/>
      <c r="AP194" s="2"/>
      <c r="AQ194" s="2"/>
      <c r="AR194" s="2"/>
      <c r="AS194" s="2"/>
      <c r="AT194" s="2"/>
      <c r="AU194" s="2"/>
      <c r="AV194" s="2"/>
      <c r="AW194" s="2"/>
      <c r="AX194" s="2"/>
      <c r="AY194" s="2"/>
    </row>
    <row r="195" spans="1:51" ht="33" customHeight="1" x14ac:dyDescent="0.35">
      <c r="A195" s="31"/>
      <c r="B195" s="14" t="s">
        <v>180</v>
      </c>
      <c r="C195" s="15">
        <f>COUNTIFS(Data!$AC:$AC,N195,Data!$C:$C,$B195)</f>
        <v>0</v>
      </c>
      <c r="D195" s="15">
        <f>COUNTIFS(Data!$AC:$AC,O195,Data!$C:$C,$B195)</f>
        <v>0</v>
      </c>
      <c r="E195" s="15">
        <f>COUNTIFS(Data!$AC:$AC,P195,Data!$C:$C,$B195)</f>
        <v>0</v>
      </c>
      <c r="F195" s="15">
        <f>COUNTIFS(Data!$AC:$AC,Q195,Data!$C:$C,$B195)</f>
        <v>0</v>
      </c>
      <c r="G195" s="15">
        <f>COUNTIFS(Data!$AC:$AC,R195,Data!$C:$C,$B195)</f>
        <v>0</v>
      </c>
      <c r="H195" s="15">
        <f>COUNTIFS(Data!$AC:$AC,S195,Data!$C:$C,$B195)</f>
        <v>0</v>
      </c>
      <c r="I195" s="15">
        <f>COUNTIFS(Data!$AC:$AC,T195,Data!$C:$C,$B195)</f>
        <v>0</v>
      </c>
      <c r="J195" s="15">
        <f>COUNTIFS(Data!$AC:$AC,U195,Data!$C:$C,$B195)</f>
        <v>0</v>
      </c>
      <c r="K195" s="16">
        <f t="shared" si="10"/>
        <v>0</v>
      </c>
      <c r="L195" s="9"/>
      <c r="M195" s="9"/>
      <c r="N195" s="9" t="s">
        <v>459</v>
      </c>
      <c r="O195" s="9" t="s">
        <v>460</v>
      </c>
      <c r="P195" s="9" t="s">
        <v>461</v>
      </c>
      <c r="Q195" s="9" t="s">
        <v>462</v>
      </c>
      <c r="R195" s="9" t="s">
        <v>463</v>
      </c>
      <c r="S195" s="9" t="s">
        <v>464</v>
      </c>
      <c r="T195" s="1" t="s">
        <v>465</v>
      </c>
      <c r="U195" s="1" t="s">
        <v>458</v>
      </c>
      <c r="AK195" s="1">
        <v>0</v>
      </c>
      <c r="AL195" s="2"/>
      <c r="AM195" s="2"/>
      <c r="AN195" s="2"/>
      <c r="AO195" s="2"/>
      <c r="AP195" s="2"/>
      <c r="AQ195" s="2"/>
      <c r="AR195" s="2"/>
      <c r="AS195" s="2"/>
      <c r="AT195" s="2"/>
      <c r="AU195" s="2"/>
      <c r="AV195" s="2"/>
      <c r="AW195" s="2"/>
      <c r="AX195" s="2"/>
      <c r="AY195" s="2"/>
    </row>
    <row r="196" spans="1:51" ht="33" customHeight="1" x14ac:dyDescent="0.35">
      <c r="A196" s="31"/>
      <c r="B196" s="14" t="s">
        <v>119</v>
      </c>
      <c r="C196" s="15">
        <f>COUNTIFS(Data!$AC:$AC,N196,Data!$C:$C,$B196)</f>
        <v>0</v>
      </c>
      <c r="D196" s="15">
        <f>COUNTIFS(Data!$AC:$AC,O196,Data!$C:$C,$B196)</f>
        <v>0</v>
      </c>
      <c r="E196" s="15">
        <f>COUNTIFS(Data!$AC:$AC,P196,Data!$C:$C,$B196)</f>
        <v>0</v>
      </c>
      <c r="F196" s="15">
        <f>COUNTIFS(Data!$AC:$AC,Q196,Data!$C:$C,$B196)</f>
        <v>1</v>
      </c>
      <c r="G196" s="15">
        <f>COUNTIFS(Data!$AC:$AC,R196,Data!$C:$C,$B196)</f>
        <v>0</v>
      </c>
      <c r="H196" s="15">
        <f>COUNTIFS(Data!$AC:$AC,S196,Data!$C:$C,$B196)</f>
        <v>0</v>
      </c>
      <c r="I196" s="15">
        <f>COUNTIFS(Data!$AC:$AC,T196,Data!$C:$C,$B196)</f>
        <v>0</v>
      </c>
      <c r="J196" s="15">
        <f>COUNTIFS(Data!$AC:$AC,U196,Data!$C:$C,$B196)</f>
        <v>0</v>
      </c>
      <c r="K196" s="16">
        <f t="shared" si="10"/>
        <v>1</v>
      </c>
      <c r="L196" s="9"/>
      <c r="M196" s="9"/>
      <c r="N196" s="9" t="s">
        <v>459</v>
      </c>
      <c r="O196" s="9" t="s">
        <v>460</v>
      </c>
      <c r="P196" s="9" t="s">
        <v>461</v>
      </c>
      <c r="Q196" s="9" t="s">
        <v>462</v>
      </c>
      <c r="R196" s="9" t="s">
        <v>463</v>
      </c>
      <c r="S196" s="9" t="s">
        <v>464</v>
      </c>
      <c r="T196" s="1" t="s">
        <v>465</v>
      </c>
      <c r="U196" s="1" t="s">
        <v>458</v>
      </c>
      <c r="AK196" s="1">
        <v>0</v>
      </c>
      <c r="AL196" s="2"/>
      <c r="AM196" s="2"/>
      <c r="AN196" s="2"/>
      <c r="AO196" s="2"/>
      <c r="AP196" s="2"/>
      <c r="AQ196" s="2"/>
      <c r="AR196" s="2"/>
      <c r="AS196" s="2"/>
      <c r="AT196" s="2"/>
      <c r="AU196" s="2"/>
      <c r="AV196" s="2"/>
      <c r="AW196" s="2"/>
      <c r="AX196" s="2"/>
      <c r="AY196" s="2"/>
    </row>
    <row r="197" spans="1:51" ht="33" customHeight="1" x14ac:dyDescent="0.35">
      <c r="A197" s="31"/>
      <c r="B197" s="14" t="s">
        <v>188</v>
      </c>
      <c r="C197" s="15">
        <f>COUNTIFS(Data!$AC:$AC,N197,Data!$C:$C,$B197)</f>
        <v>0</v>
      </c>
      <c r="D197" s="15">
        <f>COUNTIFS(Data!$AC:$AC,O197,Data!$C:$C,$B197)</f>
        <v>0</v>
      </c>
      <c r="E197" s="15">
        <f>COUNTIFS(Data!$AC:$AC,P197,Data!$C:$C,$B197)</f>
        <v>0</v>
      </c>
      <c r="F197" s="15">
        <f>COUNTIFS(Data!$AC:$AC,Q197,Data!$C:$C,$B197)</f>
        <v>0</v>
      </c>
      <c r="G197" s="15">
        <f>COUNTIFS(Data!$AC:$AC,R197,Data!$C:$C,$B197)</f>
        <v>0</v>
      </c>
      <c r="H197" s="15">
        <f>COUNTIFS(Data!$AC:$AC,S197,Data!$C:$C,$B197)</f>
        <v>0</v>
      </c>
      <c r="I197" s="15">
        <f>COUNTIFS(Data!$AC:$AC,T197,Data!$C:$C,$B197)</f>
        <v>0</v>
      </c>
      <c r="J197" s="15">
        <f>COUNTIFS(Data!$AC:$AC,U197,Data!$C:$C,$B197)</f>
        <v>0</v>
      </c>
      <c r="K197" s="16">
        <f t="shared" si="10"/>
        <v>0</v>
      </c>
      <c r="L197" s="9"/>
      <c r="M197" s="9"/>
      <c r="N197" s="9" t="s">
        <v>459</v>
      </c>
      <c r="O197" s="9" t="s">
        <v>460</v>
      </c>
      <c r="P197" s="9" t="s">
        <v>461</v>
      </c>
      <c r="Q197" s="9" t="s">
        <v>462</v>
      </c>
      <c r="R197" s="9" t="s">
        <v>463</v>
      </c>
      <c r="S197" s="9" t="s">
        <v>464</v>
      </c>
      <c r="T197" s="1" t="s">
        <v>465</v>
      </c>
      <c r="U197" s="1" t="s">
        <v>458</v>
      </c>
      <c r="AK197" s="1">
        <v>0</v>
      </c>
      <c r="AL197" s="2"/>
      <c r="AM197" s="2"/>
      <c r="AN197" s="2"/>
      <c r="AO197" s="2"/>
      <c r="AP197" s="2"/>
      <c r="AQ197" s="2"/>
      <c r="AR197" s="2"/>
      <c r="AS197" s="2"/>
      <c r="AT197" s="2"/>
      <c r="AU197" s="2"/>
      <c r="AV197" s="2"/>
      <c r="AW197" s="2"/>
      <c r="AX197" s="2"/>
      <c r="AY197" s="2"/>
    </row>
    <row r="198" spans="1:51" ht="33" customHeight="1" x14ac:dyDescent="0.35">
      <c r="A198" s="31"/>
      <c r="B198" s="14" t="s">
        <v>47</v>
      </c>
      <c r="C198" s="15">
        <f>COUNTIFS(Data!$AC:$AC,N198,Data!$C:$C,$B198)</f>
        <v>0</v>
      </c>
      <c r="D198" s="15">
        <f>COUNTIFS(Data!$AC:$AC,O198,Data!$C:$C,$B198)</f>
        <v>0</v>
      </c>
      <c r="E198" s="15">
        <f>COUNTIFS(Data!$AC:$AC,P198,Data!$C:$C,$B198)</f>
        <v>0</v>
      </c>
      <c r="F198" s="15">
        <f>COUNTIFS(Data!$AC:$AC,Q198,Data!$C:$C,$B198)</f>
        <v>0</v>
      </c>
      <c r="G198" s="15">
        <f>COUNTIFS(Data!$AC:$AC,R198,Data!$C:$C,$B198)</f>
        <v>0</v>
      </c>
      <c r="H198" s="15">
        <f>COUNTIFS(Data!$AC:$AC,S198,Data!$C:$C,$B198)</f>
        <v>0</v>
      </c>
      <c r="I198" s="15">
        <f>COUNTIFS(Data!$AC:$AC,T198,Data!$C:$C,$B198)</f>
        <v>1</v>
      </c>
      <c r="J198" s="15">
        <f>COUNTIFS(Data!$AC:$AC,U198,Data!$C:$C,$B198)</f>
        <v>0</v>
      </c>
      <c r="K198" s="16">
        <f t="shared" si="10"/>
        <v>1</v>
      </c>
      <c r="L198" s="9"/>
      <c r="M198" s="9"/>
      <c r="N198" s="9" t="s">
        <v>459</v>
      </c>
      <c r="O198" s="9" t="s">
        <v>460</v>
      </c>
      <c r="P198" s="9" t="s">
        <v>461</v>
      </c>
      <c r="Q198" s="9" t="s">
        <v>462</v>
      </c>
      <c r="R198" s="9" t="s">
        <v>463</v>
      </c>
      <c r="S198" s="9" t="s">
        <v>464</v>
      </c>
      <c r="T198" s="1" t="s">
        <v>465</v>
      </c>
      <c r="U198" s="1" t="s">
        <v>458</v>
      </c>
      <c r="AK198" s="1">
        <v>0</v>
      </c>
      <c r="AL198" s="2"/>
      <c r="AM198" s="2"/>
      <c r="AN198" s="2"/>
      <c r="AO198" s="2"/>
      <c r="AP198" s="2"/>
      <c r="AQ198" s="2"/>
      <c r="AR198" s="2"/>
      <c r="AS198" s="2"/>
      <c r="AT198" s="2"/>
      <c r="AU198" s="2"/>
      <c r="AV198" s="2"/>
      <c r="AW198" s="2"/>
      <c r="AX198" s="2"/>
      <c r="AY198" s="2"/>
    </row>
    <row r="199" spans="1:51" ht="33" customHeight="1" x14ac:dyDescent="0.35">
      <c r="A199" s="31"/>
      <c r="B199" s="14" t="s">
        <v>189</v>
      </c>
      <c r="C199" s="15">
        <f>COUNTIFS(Data!$AC:$AC,N199,Data!$C:$C,$B199)</f>
        <v>0</v>
      </c>
      <c r="D199" s="15">
        <f>COUNTIFS(Data!$AC:$AC,O199,Data!$C:$C,$B199)</f>
        <v>0</v>
      </c>
      <c r="E199" s="15">
        <f>COUNTIFS(Data!$AC:$AC,P199,Data!$C:$C,$B199)</f>
        <v>0</v>
      </c>
      <c r="F199" s="15">
        <f>COUNTIFS(Data!$AC:$AC,Q199,Data!$C:$C,$B199)</f>
        <v>0</v>
      </c>
      <c r="G199" s="15">
        <f>COUNTIFS(Data!$AC:$AC,R199,Data!$C:$C,$B199)</f>
        <v>0</v>
      </c>
      <c r="H199" s="15">
        <f>COUNTIFS(Data!$AC:$AC,S199,Data!$C:$C,$B199)</f>
        <v>0</v>
      </c>
      <c r="I199" s="15">
        <f>COUNTIFS(Data!$AC:$AC,T199,Data!$C:$C,$B199)</f>
        <v>0</v>
      </c>
      <c r="J199" s="15">
        <f>COUNTIFS(Data!$AC:$AC,U199,Data!$C:$C,$B199)</f>
        <v>0</v>
      </c>
      <c r="K199" s="16">
        <f t="shared" si="10"/>
        <v>0</v>
      </c>
      <c r="L199" s="9"/>
      <c r="M199" s="9"/>
      <c r="N199" s="9" t="s">
        <v>459</v>
      </c>
      <c r="O199" s="9" t="s">
        <v>460</v>
      </c>
      <c r="P199" s="9" t="s">
        <v>461</v>
      </c>
      <c r="Q199" s="9" t="s">
        <v>462</v>
      </c>
      <c r="R199" s="9" t="s">
        <v>463</v>
      </c>
      <c r="S199" s="9" t="s">
        <v>464</v>
      </c>
      <c r="T199" s="1" t="s">
        <v>465</v>
      </c>
      <c r="U199" s="1" t="s">
        <v>458</v>
      </c>
      <c r="AK199" s="1">
        <v>0</v>
      </c>
      <c r="AL199" s="2"/>
      <c r="AM199" s="2"/>
      <c r="AN199" s="2"/>
      <c r="AO199" s="2"/>
      <c r="AP199" s="2"/>
      <c r="AQ199" s="2"/>
      <c r="AR199" s="2"/>
      <c r="AS199" s="2"/>
      <c r="AT199" s="2"/>
      <c r="AU199" s="2"/>
      <c r="AV199" s="2"/>
      <c r="AW199" s="2"/>
      <c r="AX199" s="2"/>
      <c r="AY199" s="2"/>
    </row>
    <row r="200" spans="1:51" ht="33" customHeight="1" x14ac:dyDescent="0.35">
      <c r="A200" s="31"/>
      <c r="B200" s="14" t="s">
        <v>185</v>
      </c>
      <c r="C200" s="15">
        <f>COUNTIFS(Data!$AC:$AC,N200,Data!$C:$C,$B200)</f>
        <v>0</v>
      </c>
      <c r="D200" s="15">
        <f>COUNTIFS(Data!$AC:$AC,O200,Data!$C:$C,$B200)</f>
        <v>0</v>
      </c>
      <c r="E200" s="15">
        <f>COUNTIFS(Data!$AC:$AC,P200,Data!$C:$C,$B200)</f>
        <v>0</v>
      </c>
      <c r="F200" s="15">
        <f>COUNTIFS(Data!$AC:$AC,Q200,Data!$C:$C,$B200)</f>
        <v>0</v>
      </c>
      <c r="G200" s="15">
        <f>COUNTIFS(Data!$AC:$AC,R200,Data!$C:$C,$B200)</f>
        <v>0</v>
      </c>
      <c r="H200" s="15">
        <f>COUNTIFS(Data!$AC:$AC,S200,Data!$C:$C,$B200)</f>
        <v>0</v>
      </c>
      <c r="I200" s="15">
        <f>COUNTIFS(Data!$AC:$AC,T200,Data!$C:$C,$B200)</f>
        <v>0</v>
      </c>
      <c r="J200" s="15">
        <f>COUNTIFS(Data!$AC:$AC,U200,Data!$C:$C,$B200)</f>
        <v>0</v>
      </c>
      <c r="K200" s="16">
        <f t="shared" si="10"/>
        <v>0</v>
      </c>
      <c r="L200" s="9"/>
      <c r="M200" s="9"/>
      <c r="N200" s="9" t="s">
        <v>459</v>
      </c>
      <c r="O200" s="9" t="s">
        <v>460</v>
      </c>
      <c r="P200" s="9" t="s">
        <v>461</v>
      </c>
      <c r="Q200" s="9" t="s">
        <v>462</v>
      </c>
      <c r="R200" s="9" t="s">
        <v>463</v>
      </c>
      <c r="S200" s="9" t="s">
        <v>464</v>
      </c>
      <c r="T200" s="1" t="s">
        <v>465</v>
      </c>
      <c r="U200" s="1" t="s">
        <v>458</v>
      </c>
      <c r="AK200" s="1">
        <v>0</v>
      </c>
      <c r="AL200" s="2"/>
      <c r="AM200" s="2"/>
      <c r="AN200" s="2"/>
      <c r="AO200" s="2"/>
      <c r="AP200" s="2"/>
      <c r="AQ200" s="2"/>
      <c r="AR200" s="2"/>
      <c r="AS200" s="2"/>
      <c r="AT200" s="2"/>
      <c r="AU200" s="2"/>
      <c r="AV200" s="2"/>
      <c r="AW200" s="2"/>
      <c r="AX200" s="2"/>
      <c r="AY200" s="2"/>
    </row>
    <row r="201" spans="1:51" ht="33" customHeight="1" x14ac:dyDescent="0.35">
      <c r="A201" s="31"/>
      <c r="B201" s="14" t="s">
        <v>173</v>
      </c>
      <c r="C201" s="15">
        <f>COUNTIFS(Data!$AC:$AC,N201,Data!$C:$C,$B201)</f>
        <v>0</v>
      </c>
      <c r="D201" s="15">
        <f>COUNTIFS(Data!$AC:$AC,O201,Data!$C:$C,$B201)</f>
        <v>0</v>
      </c>
      <c r="E201" s="15">
        <f>COUNTIFS(Data!$AC:$AC,P201,Data!$C:$C,$B201)</f>
        <v>0</v>
      </c>
      <c r="F201" s="15">
        <f>COUNTIFS(Data!$AC:$AC,Q201,Data!$C:$C,$B201)</f>
        <v>0</v>
      </c>
      <c r="G201" s="15">
        <f>COUNTIFS(Data!$AC:$AC,R201,Data!$C:$C,$B201)</f>
        <v>0</v>
      </c>
      <c r="H201" s="15">
        <f>COUNTIFS(Data!$AC:$AC,S201,Data!$C:$C,$B201)</f>
        <v>0</v>
      </c>
      <c r="I201" s="15">
        <f>COUNTIFS(Data!$AC:$AC,T201,Data!$C:$C,$B201)</f>
        <v>0</v>
      </c>
      <c r="J201" s="15">
        <f>COUNTIFS(Data!$AC:$AC,U201,Data!$C:$C,$B201)</f>
        <v>0</v>
      </c>
      <c r="K201" s="16">
        <f t="shared" si="10"/>
        <v>0</v>
      </c>
      <c r="L201" s="9"/>
      <c r="M201" s="9"/>
      <c r="N201" s="9" t="s">
        <v>459</v>
      </c>
      <c r="O201" s="9" t="s">
        <v>460</v>
      </c>
      <c r="P201" s="9" t="s">
        <v>461</v>
      </c>
      <c r="Q201" s="9" t="s">
        <v>462</v>
      </c>
      <c r="R201" s="9" t="s">
        <v>463</v>
      </c>
      <c r="S201" s="9" t="s">
        <v>464</v>
      </c>
      <c r="T201" s="1" t="s">
        <v>465</v>
      </c>
      <c r="U201" s="1" t="s">
        <v>458</v>
      </c>
      <c r="AK201" s="1">
        <v>0</v>
      </c>
      <c r="AL201" s="2"/>
      <c r="AM201" s="2"/>
      <c r="AN201" s="2"/>
      <c r="AO201" s="2"/>
      <c r="AP201" s="2"/>
      <c r="AQ201" s="2"/>
      <c r="AR201" s="2"/>
      <c r="AS201" s="2"/>
      <c r="AT201" s="2"/>
      <c r="AU201" s="2"/>
      <c r="AV201" s="2"/>
      <c r="AW201" s="2"/>
      <c r="AX201" s="2"/>
      <c r="AY201" s="2"/>
    </row>
    <row r="202" spans="1:51" ht="33" customHeight="1" x14ac:dyDescent="0.35">
      <c r="A202" s="31"/>
      <c r="B202" s="14" t="s">
        <v>86</v>
      </c>
      <c r="C202" s="15">
        <f>COUNTIFS(Data!$AC:$AC,N202,Data!$C:$C,$B202)</f>
        <v>0</v>
      </c>
      <c r="D202" s="15">
        <f>COUNTIFS(Data!$AC:$AC,O202,Data!$C:$C,$B202)</f>
        <v>0</v>
      </c>
      <c r="E202" s="15">
        <f>COUNTIFS(Data!$AC:$AC,P202,Data!$C:$C,$B202)</f>
        <v>0</v>
      </c>
      <c r="F202" s="15">
        <f>COUNTIFS(Data!$AC:$AC,Q202,Data!$C:$C,$B202)</f>
        <v>1</v>
      </c>
      <c r="G202" s="15">
        <f>COUNTIFS(Data!$AC:$AC,R202,Data!$C:$C,$B202)</f>
        <v>0</v>
      </c>
      <c r="H202" s="15">
        <f>COUNTIFS(Data!$AC:$AC,S202,Data!$C:$C,$B202)</f>
        <v>0</v>
      </c>
      <c r="I202" s="15">
        <f>COUNTIFS(Data!$AC:$AC,T202,Data!$C:$C,$B202)</f>
        <v>0</v>
      </c>
      <c r="J202" s="15">
        <f>COUNTIFS(Data!$AC:$AC,U202,Data!$C:$C,$B202)</f>
        <v>0</v>
      </c>
      <c r="K202" s="16">
        <f t="shared" si="10"/>
        <v>1</v>
      </c>
      <c r="L202" s="9"/>
      <c r="M202" s="9"/>
      <c r="N202" s="9" t="s">
        <v>459</v>
      </c>
      <c r="O202" s="9" t="s">
        <v>460</v>
      </c>
      <c r="P202" s="9" t="s">
        <v>461</v>
      </c>
      <c r="Q202" s="9" t="s">
        <v>462</v>
      </c>
      <c r="R202" s="9" t="s">
        <v>463</v>
      </c>
      <c r="S202" s="9" t="s">
        <v>464</v>
      </c>
      <c r="T202" s="1" t="s">
        <v>465</v>
      </c>
      <c r="U202" s="1" t="s">
        <v>458</v>
      </c>
      <c r="AK202" s="1">
        <v>0</v>
      </c>
      <c r="AL202" s="2"/>
      <c r="AM202" s="2"/>
      <c r="AN202" s="2"/>
      <c r="AO202" s="2"/>
      <c r="AP202" s="2"/>
      <c r="AQ202" s="2"/>
      <c r="AR202" s="2"/>
      <c r="AS202" s="2"/>
      <c r="AT202" s="2"/>
      <c r="AU202" s="2"/>
      <c r="AV202" s="2"/>
      <c r="AW202" s="2"/>
      <c r="AX202" s="2"/>
      <c r="AY202" s="2"/>
    </row>
    <row r="203" spans="1:51" ht="33" customHeight="1" x14ac:dyDescent="0.35">
      <c r="A203" s="31"/>
      <c r="B203" s="14" t="s">
        <v>140</v>
      </c>
      <c r="C203" s="15">
        <f>COUNTIFS(Data!$AC:$AC,N203,Data!$C:$C,$B203)</f>
        <v>0</v>
      </c>
      <c r="D203" s="15">
        <f>COUNTIFS(Data!$AC:$AC,O203,Data!$C:$C,$B203)</f>
        <v>0</v>
      </c>
      <c r="E203" s="15">
        <f>COUNTIFS(Data!$AC:$AC,P203,Data!$C:$C,$B203)</f>
        <v>0</v>
      </c>
      <c r="F203" s="15">
        <f>COUNTIFS(Data!$AC:$AC,Q203,Data!$C:$C,$B203)</f>
        <v>0</v>
      </c>
      <c r="G203" s="15">
        <f>COUNTIFS(Data!$AC:$AC,R203,Data!$C:$C,$B203)</f>
        <v>0</v>
      </c>
      <c r="H203" s="15">
        <f>COUNTIFS(Data!$AC:$AC,S203,Data!$C:$C,$B203)</f>
        <v>0</v>
      </c>
      <c r="I203" s="15">
        <f>COUNTIFS(Data!$AC:$AC,T203,Data!$C:$C,$B203)</f>
        <v>0</v>
      </c>
      <c r="J203" s="15">
        <f>COUNTIFS(Data!$AC:$AC,U203,Data!$C:$C,$B203)</f>
        <v>1</v>
      </c>
      <c r="K203" s="16">
        <f t="shared" si="10"/>
        <v>1</v>
      </c>
      <c r="L203" s="9"/>
      <c r="M203" s="9"/>
      <c r="N203" s="9" t="s">
        <v>459</v>
      </c>
      <c r="O203" s="9" t="s">
        <v>460</v>
      </c>
      <c r="P203" s="9" t="s">
        <v>461</v>
      </c>
      <c r="Q203" s="9" t="s">
        <v>462</v>
      </c>
      <c r="R203" s="9" t="s">
        <v>463</v>
      </c>
      <c r="S203" s="9" t="s">
        <v>464</v>
      </c>
      <c r="T203" s="1" t="s">
        <v>465</v>
      </c>
      <c r="U203" s="1" t="s">
        <v>458</v>
      </c>
      <c r="AK203" s="1">
        <v>0</v>
      </c>
      <c r="AL203" s="2"/>
      <c r="AM203" s="2"/>
      <c r="AN203" s="2"/>
      <c r="AO203" s="2"/>
      <c r="AP203" s="2"/>
      <c r="AQ203" s="2"/>
      <c r="AR203" s="2"/>
      <c r="AS203" s="2"/>
      <c r="AT203" s="2"/>
      <c r="AU203" s="2"/>
      <c r="AV203" s="2"/>
      <c r="AW203" s="2"/>
      <c r="AX203" s="2"/>
      <c r="AY203" s="2"/>
    </row>
    <row r="204" spans="1:51" ht="33" customHeight="1" x14ac:dyDescent="0.35">
      <c r="A204" s="31"/>
      <c r="B204" s="14" t="s">
        <v>145</v>
      </c>
      <c r="C204" s="15">
        <f>COUNTIFS(Data!$AC:$AC,N204,Data!$C:$C,$B204)</f>
        <v>0</v>
      </c>
      <c r="D204" s="15">
        <f>COUNTIFS(Data!$AC:$AC,O204,Data!$C:$C,$B204)</f>
        <v>0</v>
      </c>
      <c r="E204" s="15">
        <f>COUNTIFS(Data!$AC:$AC,P204,Data!$C:$C,$B204)</f>
        <v>0</v>
      </c>
      <c r="F204" s="15">
        <f>COUNTIFS(Data!$AC:$AC,Q204,Data!$C:$C,$B204)</f>
        <v>0</v>
      </c>
      <c r="G204" s="15">
        <f>COUNTIFS(Data!$AC:$AC,R204,Data!$C:$C,$B204)</f>
        <v>0</v>
      </c>
      <c r="H204" s="15">
        <f>COUNTIFS(Data!$AC:$AC,S204,Data!$C:$C,$B204)</f>
        <v>0</v>
      </c>
      <c r="I204" s="15">
        <f>COUNTIFS(Data!$AC:$AC,T204,Data!$C:$C,$B204)</f>
        <v>0</v>
      </c>
      <c r="J204" s="15">
        <f>COUNTIFS(Data!$AC:$AC,U204,Data!$C:$C,$B204)</f>
        <v>1</v>
      </c>
      <c r="K204" s="16">
        <f t="shared" si="10"/>
        <v>1</v>
      </c>
      <c r="L204" s="9"/>
      <c r="M204" s="9"/>
      <c r="N204" s="9" t="s">
        <v>459</v>
      </c>
      <c r="O204" s="9" t="s">
        <v>460</v>
      </c>
      <c r="P204" s="9" t="s">
        <v>461</v>
      </c>
      <c r="Q204" s="9" t="s">
        <v>462</v>
      </c>
      <c r="R204" s="9" t="s">
        <v>463</v>
      </c>
      <c r="S204" s="9" t="s">
        <v>464</v>
      </c>
      <c r="T204" s="1" t="s">
        <v>465</v>
      </c>
      <c r="U204" s="1" t="s">
        <v>458</v>
      </c>
      <c r="AK204" s="1">
        <v>0</v>
      </c>
      <c r="AL204" s="2"/>
      <c r="AM204" s="2"/>
      <c r="AN204" s="2"/>
      <c r="AO204" s="2"/>
      <c r="AP204" s="2"/>
      <c r="AQ204" s="2"/>
      <c r="AR204" s="2"/>
      <c r="AS204" s="2"/>
      <c r="AT204" s="2"/>
      <c r="AU204" s="2"/>
      <c r="AV204" s="2"/>
      <c r="AW204" s="2"/>
      <c r="AX204" s="2"/>
      <c r="AY204" s="2"/>
    </row>
    <row r="205" spans="1:51" ht="33" customHeight="1" x14ac:dyDescent="0.35">
      <c r="A205" s="31"/>
      <c r="B205" s="14" t="s">
        <v>150</v>
      </c>
      <c r="C205" s="15">
        <f>COUNTIFS(Data!$AC:$AC,N205,Data!$C:$C,$B205)</f>
        <v>0</v>
      </c>
      <c r="D205" s="15">
        <f>COUNTIFS(Data!$AC:$AC,O205,Data!$C:$C,$B205)</f>
        <v>0</v>
      </c>
      <c r="E205" s="15">
        <f>COUNTIFS(Data!$AC:$AC,P205,Data!$C:$C,$B205)</f>
        <v>0</v>
      </c>
      <c r="F205" s="15">
        <f>COUNTIFS(Data!$AC:$AC,Q205,Data!$C:$C,$B205)</f>
        <v>1</v>
      </c>
      <c r="G205" s="15">
        <f>COUNTIFS(Data!$AC:$AC,R205,Data!$C:$C,$B205)</f>
        <v>0</v>
      </c>
      <c r="H205" s="15">
        <f>COUNTIFS(Data!$AC:$AC,S205,Data!$C:$C,$B205)</f>
        <v>0</v>
      </c>
      <c r="I205" s="15">
        <f>COUNTIFS(Data!$AC:$AC,T205,Data!$C:$C,$B205)</f>
        <v>0</v>
      </c>
      <c r="J205" s="15">
        <f>COUNTIFS(Data!$AC:$AC,U205,Data!$C:$C,$B205)</f>
        <v>0</v>
      </c>
      <c r="K205" s="16">
        <f t="shared" si="10"/>
        <v>1</v>
      </c>
      <c r="L205" s="9"/>
      <c r="M205" s="9"/>
      <c r="N205" s="9" t="s">
        <v>459</v>
      </c>
      <c r="O205" s="9" t="s">
        <v>460</v>
      </c>
      <c r="P205" s="9" t="s">
        <v>461</v>
      </c>
      <c r="Q205" s="9" t="s">
        <v>462</v>
      </c>
      <c r="R205" s="9" t="s">
        <v>463</v>
      </c>
      <c r="S205" s="9" t="s">
        <v>464</v>
      </c>
      <c r="T205" s="1" t="s">
        <v>465</v>
      </c>
      <c r="U205" s="1" t="s">
        <v>458</v>
      </c>
      <c r="AK205" s="1">
        <v>0</v>
      </c>
      <c r="AL205" s="2"/>
      <c r="AM205" s="2"/>
      <c r="AN205" s="2"/>
      <c r="AO205" s="2"/>
      <c r="AP205" s="2"/>
      <c r="AQ205" s="2"/>
      <c r="AR205" s="2"/>
      <c r="AS205" s="2"/>
      <c r="AT205" s="2"/>
      <c r="AU205" s="2"/>
      <c r="AV205" s="2"/>
      <c r="AW205" s="2"/>
      <c r="AX205" s="2"/>
      <c r="AY205" s="2"/>
    </row>
    <row r="206" spans="1:51" ht="33" customHeight="1" x14ac:dyDescent="0.35">
      <c r="A206" s="31"/>
      <c r="B206" s="14" t="s">
        <v>137</v>
      </c>
      <c r="C206" s="15">
        <f>COUNTIFS(Data!$AC:$AC,N206,Data!$C:$C,$B206)</f>
        <v>0</v>
      </c>
      <c r="D206" s="15">
        <f>COUNTIFS(Data!$AC:$AC,O206,Data!$C:$C,$B206)</f>
        <v>0</v>
      </c>
      <c r="E206" s="15">
        <f>COUNTIFS(Data!$AC:$AC,P206,Data!$C:$C,$B206)</f>
        <v>0</v>
      </c>
      <c r="F206" s="15">
        <f>COUNTIFS(Data!$AC:$AC,Q206,Data!$C:$C,$B206)</f>
        <v>1</v>
      </c>
      <c r="G206" s="15">
        <f>COUNTIFS(Data!$AC:$AC,R206,Data!$C:$C,$B206)</f>
        <v>0</v>
      </c>
      <c r="H206" s="15">
        <f>COUNTIFS(Data!$AC:$AC,S206,Data!$C:$C,$B206)</f>
        <v>0</v>
      </c>
      <c r="I206" s="15">
        <f>COUNTIFS(Data!$AC:$AC,T206,Data!$C:$C,$B206)</f>
        <v>0</v>
      </c>
      <c r="J206" s="15">
        <f>COUNTIFS(Data!$AC:$AC,U206,Data!$C:$C,$B206)</f>
        <v>0</v>
      </c>
      <c r="K206" s="16">
        <f t="shared" si="10"/>
        <v>1</v>
      </c>
      <c r="L206" s="9"/>
      <c r="M206" s="9"/>
      <c r="N206" s="9" t="s">
        <v>459</v>
      </c>
      <c r="O206" s="9" t="s">
        <v>460</v>
      </c>
      <c r="P206" s="9" t="s">
        <v>461</v>
      </c>
      <c r="Q206" s="9" t="s">
        <v>462</v>
      </c>
      <c r="R206" s="9" t="s">
        <v>463</v>
      </c>
      <c r="S206" s="9" t="s">
        <v>464</v>
      </c>
      <c r="T206" s="1" t="s">
        <v>465</v>
      </c>
      <c r="U206" s="1" t="s">
        <v>458</v>
      </c>
      <c r="AK206" s="1">
        <v>0</v>
      </c>
      <c r="AL206" s="2"/>
      <c r="AM206" s="2"/>
      <c r="AN206" s="2"/>
      <c r="AO206" s="2"/>
      <c r="AP206" s="2"/>
      <c r="AQ206" s="2"/>
      <c r="AR206" s="2"/>
      <c r="AS206" s="2"/>
      <c r="AT206" s="2"/>
      <c r="AU206" s="2"/>
      <c r="AV206" s="2"/>
      <c r="AW206" s="2"/>
      <c r="AX206" s="2"/>
      <c r="AY206" s="2"/>
    </row>
    <row r="207" spans="1:51" ht="33" customHeight="1" x14ac:dyDescent="0.35">
      <c r="A207" s="31"/>
      <c r="B207" s="14" t="s">
        <v>122</v>
      </c>
      <c r="C207" s="15">
        <f>COUNTIFS(Data!$AC:$AC,N207,Data!$C:$C,$B207)</f>
        <v>0</v>
      </c>
      <c r="D207" s="15">
        <f>COUNTIFS(Data!$AC:$AC,O207,Data!$C:$C,$B207)</f>
        <v>1</v>
      </c>
      <c r="E207" s="15">
        <f>COUNTIFS(Data!$AC:$AC,P207,Data!$C:$C,$B207)</f>
        <v>0</v>
      </c>
      <c r="F207" s="15">
        <f>COUNTIFS(Data!$AC:$AC,Q207,Data!$C:$C,$B207)</f>
        <v>0</v>
      </c>
      <c r="G207" s="15">
        <f>COUNTIFS(Data!$AC:$AC,R207,Data!$C:$C,$B207)</f>
        <v>0</v>
      </c>
      <c r="H207" s="15">
        <f>COUNTIFS(Data!$AC:$AC,S207,Data!$C:$C,$B207)</f>
        <v>0</v>
      </c>
      <c r="I207" s="15">
        <f>COUNTIFS(Data!$AC:$AC,T207,Data!$C:$C,$B207)</f>
        <v>0</v>
      </c>
      <c r="J207" s="15">
        <f>COUNTIFS(Data!$AC:$AC,U207,Data!$C:$C,$B207)</f>
        <v>0</v>
      </c>
      <c r="K207" s="16">
        <f t="shared" si="10"/>
        <v>1</v>
      </c>
      <c r="L207" s="9"/>
      <c r="M207" s="9"/>
      <c r="N207" s="9" t="s">
        <v>459</v>
      </c>
      <c r="O207" s="9" t="s">
        <v>460</v>
      </c>
      <c r="P207" s="9" t="s">
        <v>461</v>
      </c>
      <c r="Q207" s="9" t="s">
        <v>462</v>
      </c>
      <c r="R207" s="9" t="s">
        <v>463</v>
      </c>
      <c r="S207" s="9" t="s">
        <v>464</v>
      </c>
      <c r="T207" s="1" t="s">
        <v>465</v>
      </c>
      <c r="U207" s="1" t="s">
        <v>458</v>
      </c>
      <c r="AK207" s="1">
        <v>0</v>
      </c>
      <c r="AL207" s="2"/>
      <c r="AM207" s="2"/>
      <c r="AN207" s="2"/>
      <c r="AO207" s="2"/>
      <c r="AP207" s="2"/>
      <c r="AQ207" s="2"/>
      <c r="AR207" s="2"/>
      <c r="AS207" s="2"/>
      <c r="AT207" s="2"/>
      <c r="AU207" s="2"/>
      <c r="AV207" s="2"/>
      <c r="AW207" s="2"/>
      <c r="AX207" s="2"/>
      <c r="AY207" s="2"/>
    </row>
    <row r="208" spans="1:51" ht="33" customHeight="1" x14ac:dyDescent="0.35">
      <c r="A208" s="31"/>
      <c r="B208" s="14" t="s">
        <v>136</v>
      </c>
      <c r="C208" s="15">
        <f>COUNTIFS(Data!$AC:$AC,N208,Data!$C:$C,$B208)</f>
        <v>0</v>
      </c>
      <c r="D208" s="15">
        <f>COUNTIFS(Data!$AC:$AC,O208,Data!$C:$C,$B208)</f>
        <v>0</v>
      </c>
      <c r="E208" s="15">
        <f>COUNTIFS(Data!$AC:$AC,P208,Data!$C:$C,$B208)</f>
        <v>0</v>
      </c>
      <c r="F208" s="15">
        <f>COUNTIFS(Data!$AC:$AC,Q208,Data!$C:$C,$B208)</f>
        <v>0</v>
      </c>
      <c r="G208" s="15">
        <f>COUNTIFS(Data!$AC:$AC,R208,Data!$C:$C,$B208)</f>
        <v>0</v>
      </c>
      <c r="H208" s="15">
        <f>COUNTIFS(Data!$AC:$AC,S208,Data!$C:$C,$B208)</f>
        <v>0</v>
      </c>
      <c r="I208" s="15">
        <f>COUNTIFS(Data!$AC:$AC,T208,Data!$C:$C,$B208)</f>
        <v>0</v>
      </c>
      <c r="J208" s="15">
        <f>COUNTIFS(Data!$AC:$AC,U208,Data!$C:$C,$B208)</f>
        <v>0</v>
      </c>
      <c r="K208" s="16">
        <f t="shared" si="10"/>
        <v>0</v>
      </c>
      <c r="L208" s="9"/>
      <c r="M208" s="9"/>
      <c r="N208" s="9" t="s">
        <v>459</v>
      </c>
      <c r="O208" s="9" t="s">
        <v>460</v>
      </c>
      <c r="P208" s="9" t="s">
        <v>461</v>
      </c>
      <c r="Q208" s="9" t="s">
        <v>462</v>
      </c>
      <c r="R208" s="9" t="s">
        <v>463</v>
      </c>
      <c r="S208" s="9" t="s">
        <v>464</v>
      </c>
      <c r="T208" s="1" t="s">
        <v>465</v>
      </c>
      <c r="U208" s="1" t="s">
        <v>458</v>
      </c>
      <c r="AK208" s="1">
        <v>0</v>
      </c>
      <c r="AL208" s="2"/>
      <c r="AM208" s="2"/>
      <c r="AN208" s="2"/>
      <c r="AO208" s="2"/>
      <c r="AP208" s="2"/>
      <c r="AQ208" s="2"/>
      <c r="AR208" s="2"/>
      <c r="AS208" s="2"/>
      <c r="AT208" s="2"/>
      <c r="AU208" s="2"/>
      <c r="AV208" s="2"/>
      <c r="AW208" s="2"/>
      <c r="AX208" s="2"/>
      <c r="AY208" s="2"/>
    </row>
    <row r="209" spans="1:51" ht="33" customHeight="1" x14ac:dyDescent="0.35">
      <c r="A209" s="31"/>
      <c r="B209" s="14" t="s">
        <v>183</v>
      </c>
      <c r="C209" s="15">
        <f>COUNTIFS(Data!$AC:$AC,N209,Data!$C:$C,$B209)</f>
        <v>0</v>
      </c>
      <c r="D209" s="15">
        <f>COUNTIFS(Data!$AC:$AC,O209,Data!$C:$C,$B209)</f>
        <v>0</v>
      </c>
      <c r="E209" s="15">
        <f>COUNTIFS(Data!$AC:$AC,P209,Data!$C:$C,$B209)</f>
        <v>0</v>
      </c>
      <c r="F209" s="15">
        <f>COUNTIFS(Data!$AC:$AC,Q209,Data!$C:$C,$B209)</f>
        <v>0</v>
      </c>
      <c r="G209" s="15">
        <f>COUNTIFS(Data!$AC:$AC,R209,Data!$C:$C,$B209)</f>
        <v>0</v>
      </c>
      <c r="H209" s="15">
        <f>COUNTIFS(Data!$AC:$AC,S209,Data!$C:$C,$B209)</f>
        <v>0</v>
      </c>
      <c r="I209" s="15">
        <f>COUNTIFS(Data!$AC:$AC,T209,Data!$C:$C,$B209)</f>
        <v>0</v>
      </c>
      <c r="J209" s="15">
        <f>COUNTIFS(Data!$AC:$AC,U209,Data!$C:$C,$B209)</f>
        <v>0</v>
      </c>
      <c r="K209" s="16">
        <f t="shared" si="10"/>
        <v>0</v>
      </c>
      <c r="L209" s="9"/>
      <c r="M209" s="9"/>
      <c r="N209" s="9" t="s">
        <v>459</v>
      </c>
      <c r="O209" s="9" t="s">
        <v>460</v>
      </c>
      <c r="P209" s="9" t="s">
        <v>461</v>
      </c>
      <c r="Q209" s="9" t="s">
        <v>462</v>
      </c>
      <c r="R209" s="9" t="s">
        <v>463</v>
      </c>
      <c r="S209" s="9" t="s">
        <v>464</v>
      </c>
      <c r="T209" s="1" t="s">
        <v>465</v>
      </c>
      <c r="U209" s="1" t="s">
        <v>458</v>
      </c>
      <c r="AK209" s="1">
        <v>0</v>
      </c>
      <c r="AL209" s="2"/>
      <c r="AM209" s="2"/>
      <c r="AN209" s="2"/>
      <c r="AO209" s="2"/>
      <c r="AP209" s="2"/>
      <c r="AQ209" s="2"/>
      <c r="AR209" s="2"/>
      <c r="AS209" s="2"/>
      <c r="AT209" s="2"/>
      <c r="AU209" s="2"/>
      <c r="AV209" s="2"/>
      <c r="AW209" s="2"/>
      <c r="AX209" s="2"/>
      <c r="AY209" s="2"/>
    </row>
    <row r="210" spans="1:51" ht="33" customHeight="1" x14ac:dyDescent="0.35">
      <c r="A210" s="31"/>
      <c r="B210" s="14" t="s">
        <v>187</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0</v>
      </c>
      <c r="I210" s="15">
        <f>COUNTIFS(Data!$AC:$AC,T210,Data!$C:$C,$B210)</f>
        <v>0</v>
      </c>
      <c r="J210" s="15">
        <f>COUNTIFS(Data!$AC:$AC,U210,Data!$C:$C,$B210)</f>
        <v>0</v>
      </c>
      <c r="K210" s="16">
        <f t="shared" si="10"/>
        <v>0</v>
      </c>
      <c r="L210" s="9"/>
      <c r="M210" s="9"/>
      <c r="N210" s="9" t="s">
        <v>459</v>
      </c>
      <c r="O210" s="9" t="s">
        <v>460</v>
      </c>
      <c r="P210" s="9" t="s">
        <v>461</v>
      </c>
      <c r="Q210" s="9" t="s">
        <v>462</v>
      </c>
      <c r="R210" s="9" t="s">
        <v>463</v>
      </c>
      <c r="S210" s="9" t="s">
        <v>464</v>
      </c>
      <c r="T210" s="1" t="s">
        <v>465</v>
      </c>
      <c r="U210" s="1" t="s">
        <v>458</v>
      </c>
      <c r="AK210" s="1">
        <v>0</v>
      </c>
      <c r="AL210" s="2"/>
      <c r="AM210" s="2"/>
      <c r="AN210" s="2"/>
      <c r="AO210" s="2"/>
      <c r="AP210" s="2"/>
      <c r="AQ210" s="2"/>
      <c r="AR210" s="2"/>
      <c r="AS210" s="2"/>
      <c r="AT210" s="2"/>
      <c r="AU210" s="2"/>
      <c r="AV210" s="2"/>
      <c r="AW210" s="2"/>
      <c r="AX210" s="2"/>
      <c r="AY210" s="2"/>
    </row>
    <row r="211" spans="1:51" ht="33" customHeight="1" x14ac:dyDescent="0.35">
      <c r="A211" s="31"/>
      <c r="B211" s="14" t="s">
        <v>203</v>
      </c>
      <c r="C211" s="15">
        <f>COUNTIFS(Data!$AC:$AC,N211,Data!$C:$C,$B211)</f>
        <v>0</v>
      </c>
      <c r="D211" s="15">
        <f>COUNTIFS(Data!$AC:$AC,O211,Data!$C:$C,$B211)</f>
        <v>0</v>
      </c>
      <c r="E211" s="15">
        <f>COUNTIFS(Data!$AC:$AC,P211,Data!$C:$C,$B211)</f>
        <v>0</v>
      </c>
      <c r="F211" s="15">
        <f>COUNTIFS(Data!$AC:$AC,Q211,Data!$C:$C,$B211)</f>
        <v>1</v>
      </c>
      <c r="G211" s="15">
        <f>COUNTIFS(Data!$AC:$AC,R211,Data!$C:$C,$B211)</f>
        <v>0</v>
      </c>
      <c r="H211" s="15">
        <f>COUNTIFS(Data!$AC:$AC,S211,Data!$C:$C,$B211)</f>
        <v>0</v>
      </c>
      <c r="I211" s="15">
        <f>COUNTIFS(Data!$AC:$AC,T211,Data!$C:$C,$B211)</f>
        <v>0</v>
      </c>
      <c r="J211" s="15">
        <f>COUNTIFS(Data!$AC:$AC,U211,Data!$C:$C,$B211)</f>
        <v>0</v>
      </c>
      <c r="K211" s="16">
        <f t="shared" si="10"/>
        <v>1</v>
      </c>
      <c r="L211" s="9"/>
      <c r="M211" s="9"/>
      <c r="N211" s="9" t="s">
        <v>459</v>
      </c>
      <c r="O211" s="9" t="s">
        <v>460</v>
      </c>
      <c r="P211" s="9" t="s">
        <v>461</v>
      </c>
      <c r="Q211" s="9" t="s">
        <v>462</v>
      </c>
      <c r="R211" s="9" t="s">
        <v>463</v>
      </c>
      <c r="S211" s="9" t="s">
        <v>464</v>
      </c>
      <c r="T211" s="1" t="s">
        <v>465</v>
      </c>
      <c r="U211" s="1" t="s">
        <v>458</v>
      </c>
      <c r="AK211" s="1">
        <v>0</v>
      </c>
      <c r="AL211" s="2"/>
      <c r="AM211" s="2"/>
      <c r="AN211" s="2"/>
      <c r="AO211" s="2"/>
      <c r="AP211" s="2"/>
      <c r="AQ211" s="2"/>
      <c r="AR211" s="2"/>
      <c r="AS211" s="2"/>
      <c r="AT211" s="2"/>
      <c r="AU211" s="2"/>
      <c r="AV211" s="2"/>
      <c r="AW211" s="2"/>
      <c r="AX211" s="2"/>
      <c r="AY211" s="2"/>
    </row>
    <row r="212" spans="1:51" ht="33" customHeight="1" x14ac:dyDescent="0.35">
      <c r="A212" s="31"/>
      <c r="B212" s="14" t="s">
        <v>200</v>
      </c>
      <c r="C212" s="15">
        <f>COUNTIFS(Data!$AC:$AC,N212,Data!$C:$C,$B212)</f>
        <v>0</v>
      </c>
      <c r="D212" s="15">
        <f>COUNTIFS(Data!$AC:$AC,O212,Data!$C:$C,$B212)</f>
        <v>0</v>
      </c>
      <c r="E212" s="15">
        <f>COUNTIFS(Data!$AC:$AC,P212,Data!$C:$C,$B212)</f>
        <v>0</v>
      </c>
      <c r="F212" s="15">
        <f>COUNTIFS(Data!$AC:$AC,Q212,Data!$C:$C,$B212)</f>
        <v>0</v>
      </c>
      <c r="G212" s="15">
        <f>COUNTIFS(Data!$AC:$AC,R212,Data!$C:$C,$B212)</f>
        <v>0</v>
      </c>
      <c r="H212" s="15">
        <f>COUNTIFS(Data!$AC:$AC,S212,Data!$C:$C,$B212)</f>
        <v>0</v>
      </c>
      <c r="I212" s="15">
        <f>COUNTIFS(Data!$AC:$AC,T212,Data!$C:$C,$B212)</f>
        <v>0</v>
      </c>
      <c r="J212" s="15">
        <f>COUNTIFS(Data!$AC:$AC,U212,Data!$C:$C,$B212)</f>
        <v>0</v>
      </c>
      <c r="K212" s="16">
        <f t="shared" si="10"/>
        <v>0</v>
      </c>
      <c r="L212" s="9"/>
      <c r="M212" s="9"/>
      <c r="N212" s="9" t="s">
        <v>459</v>
      </c>
      <c r="O212" s="9" t="s">
        <v>460</v>
      </c>
      <c r="P212" s="9" t="s">
        <v>461</v>
      </c>
      <c r="Q212" s="9" t="s">
        <v>462</v>
      </c>
      <c r="R212" s="9" t="s">
        <v>463</v>
      </c>
      <c r="S212" s="9" t="s">
        <v>464</v>
      </c>
      <c r="T212" s="1" t="s">
        <v>465</v>
      </c>
      <c r="U212" s="1" t="s">
        <v>458</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2</v>
      </c>
      <c r="D213" s="15">
        <f>COUNTIFS(Data!$AC:$AC,O213,Data!$C:$C,$B213)</f>
        <v>6</v>
      </c>
      <c r="E213" s="15">
        <f>COUNTIFS(Data!$AC:$AC,P213,Data!$C:$C,$B213)</f>
        <v>0</v>
      </c>
      <c r="F213" s="15">
        <f>COUNTIFS(Data!$AC:$AC,Q213,Data!$C:$C,$B213)</f>
        <v>3</v>
      </c>
      <c r="G213" s="15">
        <f>COUNTIFS(Data!$AC:$AC,R213,Data!$C:$C,$B213)</f>
        <v>0</v>
      </c>
      <c r="H213" s="15">
        <f>COUNTIFS(Data!$AC:$AC,S213,Data!$C:$C,$B213)</f>
        <v>9</v>
      </c>
      <c r="I213" s="15">
        <f>COUNTIFS(Data!$AC:$AC,T213,Data!$C:$C,$B213)</f>
        <v>2</v>
      </c>
      <c r="J213" s="15">
        <f>COUNTIFS(Data!$AC:$AC,U213,Data!$C:$C,$B213)</f>
        <v>26</v>
      </c>
      <c r="K213" s="16">
        <f t="shared" si="10"/>
        <v>48</v>
      </c>
      <c r="L213" s="9"/>
      <c r="M213" s="9"/>
      <c r="N213" s="9" t="s">
        <v>459</v>
      </c>
      <c r="O213" s="9" t="s">
        <v>460</v>
      </c>
      <c r="P213" s="9" t="s">
        <v>461</v>
      </c>
      <c r="Q213" s="9" t="s">
        <v>462</v>
      </c>
      <c r="R213" s="9" t="s">
        <v>463</v>
      </c>
      <c r="S213" s="9" t="s">
        <v>464</v>
      </c>
      <c r="T213" s="1" t="s">
        <v>465</v>
      </c>
      <c r="U213" s="1" t="s">
        <v>458</v>
      </c>
      <c r="AK213" s="1">
        <v>0</v>
      </c>
      <c r="AL213" s="2"/>
      <c r="AM213" s="2"/>
      <c r="AN213" s="2"/>
      <c r="AO213" s="2"/>
      <c r="AP213" s="2"/>
      <c r="AQ213" s="2"/>
      <c r="AR213" s="2"/>
      <c r="AS213" s="2"/>
      <c r="AT213" s="2"/>
      <c r="AU213" s="2"/>
      <c r="AV213" s="2"/>
      <c r="AW213" s="2"/>
      <c r="AX213" s="2"/>
      <c r="AY213" s="2"/>
    </row>
    <row r="214" spans="1:51" ht="33" customHeight="1" x14ac:dyDescent="0.35">
      <c r="A214" s="31"/>
      <c r="B214" s="14" t="s">
        <v>96</v>
      </c>
      <c r="C214" s="15">
        <f>COUNTIFS(Data!$AC:$AC,N214,Data!$C:$C,$B214)</f>
        <v>0</v>
      </c>
      <c r="D214" s="15">
        <f>COUNTIFS(Data!$AC:$AC,O214,Data!$C:$C,$B214)</f>
        <v>0</v>
      </c>
      <c r="E214" s="15">
        <f>COUNTIFS(Data!$AC:$AC,P214,Data!$C:$C,$B214)</f>
        <v>0</v>
      </c>
      <c r="F214" s="15">
        <f>COUNTIFS(Data!$AC:$AC,Q214,Data!$C:$C,$B214)</f>
        <v>0</v>
      </c>
      <c r="G214" s="15">
        <f>COUNTIFS(Data!$AC:$AC,R214,Data!$C:$C,$B214)</f>
        <v>0</v>
      </c>
      <c r="H214" s="15">
        <f>COUNTIFS(Data!$AC:$AC,S214,Data!$C:$C,$B214)</f>
        <v>1</v>
      </c>
      <c r="I214" s="15">
        <f>COUNTIFS(Data!$AC:$AC,T214,Data!$C:$C,$B214)</f>
        <v>0</v>
      </c>
      <c r="J214" s="15">
        <f>COUNTIFS(Data!$AC:$AC,U214,Data!$C:$C,$B214)</f>
        <v>2</v>
      </c>
      <c r="K214" s="16">
        <f t="shared" si="10"/>
        <v>3</v>
      </c>
      <c r="L214" s="9"/>
      <c r="M214" s="9"/>
      <c r="N214" s="9" t="s">
        <v>459</v>
      </c>
      <c r="O214" s="9" t="s">
        <v>460</v>
      </c>
      <c r="P214" s="9" t="s">
        <v>461</v>
      </c>
      <c r="Q214" s="9" t="s">
        <v>462</v>
      </c>
      <c r="R214" s="9" t="s">
        <v>463</v>
      </c>
      <c r="S214" s="9" t="s">
        <v>464</v>
      </c>
      <c r="T214" s="1" t="s">
        <v>465</v>
      </c>
      <c r="U214" s="1" t="s">
        <v>458</v>
      </c>
      <c r="AK214" s="1">
        <v>0</v>
      </c>
      <c r="AL214" s="2"/>
      <c r="AM214" s="2"/>
      <c r="AN214" s="2"/>
      <c r="AO214" s="2"/>
      <c r="AP214" s="2"/>
      <c r="AQ214" s="2"/>
      <c r="AR214" s="2"/>
      <c r="AS214" s="2"/>
      <c r="AT214" s="2"/>
      <c r="AU214" s="2"/>
      <c r="AV214" s="2"/>
      <c r="AW214" s="2"/>
      <c r="AX214" s="2"/>
      <c r="AY214" s="2"/>
    </row>
    <row r="215" spans="1:51" ht="33" customHeight="1" x14ac:dyDescent="0.35">
      <c r="A215" s="31"/>
      <c r="B215" s="17" t="s">
        <v>184</v>
      </c>
      <c r="C215" s="15">
        <f>COUNTIFS(Data!$AC:$AC,N215,Data!$C:$C,$B215)</f>
        <v>0</v>
      </c>
      <c r="D215" s="15">
        <f>COUNTIFS(Data!$AC:$AC,O215,Data!$C:$C,$B215)</f>
        <v>0</v>
      </c>
      <c r="E215" s="15">
        <f>COUNTIFS(Data!$AC:$AC,P215,Data!$C:$C,$B215)</f>
        <v>0</v>
      </c>
      <c r="F215" s="15">
        <f>COUNTIFS(Data!$AC:$AC,Q215,Data!$C:$C,$B215)</f>
        <v>0</v>
      </c>
      <c r="G215" s="15">
        <f>COUNTIFS(Data!$AC:$AC,R215,Data!$C:$C,$B215)</f>
        <v>0</v>
      </c>
      <c r="H215" s="15">
        <f>COUNTIFS(Data!$AC:$AC,S215,Data!$C:$C,$B215)</f>
        <v>0</v>
      </c>
      <c r="I215" s="15">
        <f>COUNTIFS(Data!$AC:$AC,T215,Data!$C:$C,$B215)</f>
        <v>0</v>
      </c>
      <c r="J215" s="15">
        <f>COUNTIFS(Data!$AC:$AC,U215,Data!$C:$C,$B215)</f>
        <v>0</v>
      </c>
      <c r="K215" s="16">
        <f t="shared" si="10"/>
        <v>0</v>
      </c>
      <c r="L215" s="9"/>
      <c r="M215" s="9"/>
      <c r="N215" s="9" t="s">
        <v>459</v>
      </c>
      <c r="O215" s="9" t="s">
        <v>460</v>
      </c>
      <c r="P215" s="9" t="s">
        <v>461</v>
      </c>
      <c r="Q215" s="9" t="s">
        <v>462</v>
      </c>
      <c r="R215" s="9" t="s">
        <v>463</v>
      </c>
      <c r="S215" s="9" t="s">
        <v>464</v>
      </c>
      <c r="T215" s="1" t="s">
        <v>465</v>
      </c>
      <c r="U215" s="1" t="s">
        <v>458</v>
      </c>
      <c r="AK215" s="1">
        <v>0</v>
      </c>
      <c r="AL215" s="2"/>
      <c r="AM215" s="2"/>
      <c r="AN215" s="2"/>
      <c r="AO215" s="2"/>
      <c r="AP215" s="2"/>
      <c r="AQ215" s="2"/>
      <c r="AR215" s="2"/>
      <c r="AS215" s="2"/>
      <c r="AT215" s="2"/>
      <c r="AU215" s="2"/>
      <c r="AV215" s="2"/>
      <c r="AW215" s="2"/>
      <c r="AX215" s="2"/>
      <c r="AY215" s="2"/>
    </row>
    <row r="216" spans="1:51" ht="33" customHeight="1" x14ac:dyDescent="0.35">
      <c r="A216" s="31"/>
      <c r="B216" s="17" t="s">
        <v>552</v>
      </c>
      <c r="C216" s="15">
        <f>COUNTIFS(Data!$AC:$AC,N216,Data!$C:$C,$B216)</f>
        <v>0</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0</v>
      </c>
      <c r="L216" s="9"/>
      <c r="M216" s="9"/>
      <c r="N216" s="9" t="s">
        <v>459</v>
      </c>
      <c r="O216" s="9" t="s">
        <v>460</v>
      </c>
      <c r="P216" s="9" t="s">
        <v>461</v>
      </c>
      <c r="Q216" s="9" t="s">
        <v>462</v>
      </c>
      <c r="R216" s="9" t="s">
        <v>463</v>
      </c>
      <c r="S216" s="9" t="s">
        <v>464</v>
      </c>
      <c r="T216" s="1" t="s">
        <v>465</v>
      </c>
      <c r="U216" s="1" t="s">
        <v>458</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204</v>
      </c>
      <c r="C217" s="15">
        <f>COUNTIFS(Data!$AC:$AC,N217,Data!$C:$C,$B217)</f>
        <v>0</v>
      </c>
      <c r="D217" s="15">
        <f>COUNTIFS(Data!$AC:$AC,O217,Data!$C:$C,$B217)</f>
        <v>0</v>
      </c>
      <c r="E217" s="15">
        <f>COUNTIFS(Data!$AC:$AC,P217,Data!$C:$C,$B217)</f>
        <v>0</v>
      </c>
      <c r="F217" s="15">
        <f>COUNTIFS(Data!$AC:$AC,Q217,Data!$C:$C,$B217)</f>
        <v>0</v>
      </c>
      <c r="G217" s="15">
        <f>COUNTIFS(Data!$AC:$AC,R217,Data!$C:$C,$B217)</f>
        <v>0</v>
      </c>
      <c r="H217" s="15">
        <f>COUNTIFS(Data!$AC:$AC,S217,Data!$C:$C,$B217)</f>
        <v>0</v>
      </c>
      <c r="I217" s="15">
        <f>COUNTIFS(Data!$AC:$AC,T217,Data!$C:$C,$B217)</f>
        <v>0</v>
      </c>
      <c r="J217" s="15">
        <f>COUNTIFS(Data!$AC:$AC,U217,Data!$C:$C,$B217)</f>
        <v>0</v>
      </c>
      <c r="K217" s="16">
        <f t="shared" si="10"/>
        <v>0</v>
      </c>
      <c r="L217" s="9"/>
      <c r="M217" s="9"/>
      <c r="N217" s="9" t="s">
        <v>459</v>
      </c>
      <c r="O217" s="9" t="s">
        <v>460</v>
      </c>
      <c r="P217" s="9" t="s">
        <v>461</v>
      </c>
      <c r="Q217" s="9" t="s">
        <v>462</v>
      </c>
      <c r="R217" s="9" t="s">
        <v>463</v>
      </c>
      <c r="S217" s="9" t="s">
        <v>464</v>
      </c>
      <c r="T217" s="1" t="s">
        <v>465</v>
      </c>
      <c r="U217" s="1" t="s">
        <v>458</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477</v>
      </c>
      <c r="C218" s="19">
        <f t="shared" ref="C218:K218" si="11">SUM(C191:C217)</f>
        <v>2</v>
      </c>
      <c r="D218" s="19">
        <f t="shared" si="11"/>
        <v>8</v>
      </c>
      <c r="E218" s="19">
        <f t="shared" si="11"/>
        <v>0</v>
      </c>
      <c r="F218" s="19">
        <f t="shared" si="11"/>
        <v>14</v>
      </c>
      <c r="G218" s="19">
        <f t="shared" si="11"/>
        <v>0</v>
      </c>
      <c r="H218" s="19">
        <f t="shared" si="11"/>
        <v>11</v>
      </c>
      <c r="I218" s="19">
        <f t="shared" si="11"/>
        <v>4</v>
      </c>
      <c r="J218" s="19">
        <f t="shared" si="11"/>
        <v>31</v>
      </c>
      <c r="K218" s="13">
        <f t="shared" si="11"/>
        <v>70</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106" t="s">
        <v>632</v>
      </c>
      <c r="C219" s="107"/>
      <c r="D219" s="107"/>
      <c r="E219" s="107"/>
      <c r="F219" s="107"/>
      <c r="G219" s="107"/>
      <c r="H219" s="107"/>
      <c r="I219" s="107"/>
      <c r="J219" s="107"/>
      <c r="K219" s="108"/>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106" t="s">
        <v>631</v>
      </c>
      <c r="C221" s="107"/>
      <c r="D221" s="107"/>
      <c r="E221" s="107"/>
      <c r="F221" s="107"/>
      <c r="G221" s="108"/>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500</v>
      </c>
      <c r="B222" s="103" t="s">
        <v>518</v>
      </c>
      <c r="C222" s="104"/>
      <c r="D222" s="104"/>
      <c r="E222" s="104"/>
      <c r="F222" s="104"/>
      <c r="G222" s="105"/>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511</v>
      </c>
      <c r="D223" s="23" t="s">
        <v>467</v>
      </c>
      <c r="E223" s="23" t="s">
        <v>466</v>
      </c>
      <c r="F223" s="24" t="s">
        <v>468</v>
      </c>
      <c r="G223" s="25" t="s">
        <v>476</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85</v>
      </c>
      <c r="C224" s="15">
        <f>COUNTIFS(Data!$AE:$AE,J224,Data!$C:$C,$B224)</f>
        <v>0</v>
      </c>
      <c r="D224" s="15">
        <f>COUNTIFS(Data!$AE:$AE,K224,Data!$C:$C,$B224)</f>
        <v>0</v>
      </c>
      <c r="E224" s="15">
        <f>COUNTIFS(Data!$AE:$AE,L224,Data!$C:$C,$B224)</f>
        <v>0</v>
      </c>
      <c r="F224" s="15">
        <f>COUNTIFS(Data!$AE:$AE,M224,Data!$C:$C,$B224)</f>
        <v>3</v>
      </c>
      <c r="G224" s="16">
        <f t="shared" ref="G224:G250" si="12">SUM(C224:F224)</f>
        <v>3</v>
      </c>
      <c r="H224" s="9"/>
      <c r="I224" s="9"/>
      <c r="J224" s="9" t="s">
        <v>511</v>
      </c>
      <c r="K224" s="9" t="s">
        <v>467</v>
      </c>
      <c r="L224" s="9" t="s">
        <v>466</v>
      </c>
      <c r="M224" s="9" t="s">
        <v>468</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62</v>
      </c>
      <c r="C225" s="15">
        <f>COUNTIFS(Data!$AE:$AE,J225,Data!$C:$C,$B225)</f>
        <v>0</v>
      </c>
      <c r="D225" s="15">
        <f>COUNTIFS(Data!$AE:$AE,K225,Data!$C:$C,$B225)</f>
        <v>0</v>
      </c>
      <c r="E225" s="15">
        <f>COUNTIFS(Data!$AE:$AE,L225,Data!$C:$C,$B225)</f>
        <v>0</v>
      </c>
      <c r="F225" s="15">
        <f>COUNTIFS(Data!$AE:$AE,M225,Data!$C:$C,$B225)</f>
        <v>2</v>
      </c>
      <c r="G225" s="16">
        <f t="shared" si="12"/>
        <v>2</v>
      </c>
      <c r="H225" s="9"/>
      <c r="I225" s="9"/>
      <c r="J225" s="9" t="s">
        <v>511</v>
      </c>
      <c r="K225" s="9" t="s">
        <v>467</v>
      </c>
      <c r="L225" s="9" t="s">
        <v>466</v>
      </c>
      <c r="M225" s="9" t="s">
        <v>468</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0</v>
      </c>
      <c r="E226" s="15">
        <f>COUNTIFS(Data!$AE:$AE,L226,Data!$C:$C,$B226)</f>
        <v>0</v>
      </c>
      <c r="F226" s="15">
        <f>COUNTIFS(Data!$AE:$AE,M226,Data!$C:$C,$B226)</f>
        <v>2</v>
      </c>
      <c r="G226" s="16">
        <f t="shared" si="12"/>
        <v>2</v>
      </c>
      <c r="H226" s="9"/>
      <c r="I226" s="9"/>
      <c r="J226" s="9" t="s">
        <v>511</v>
      </c>
      <c r="K226" s="9" t="s">
        <v>467</v>
      </c>
      <c r="L226" s="9" t="s">
        <v>466</v>
      </c>
      <c r="M226" s="9" t="s">
        <v>468</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40</v>
      </c>
      <c r="C227" s="15">
        <f>COUNTIFS(Data!$AE:$AE,J227,Data!$C:$C,$B227)</f>
        <v>0</v>
      </c>
      <c r="D227" s="15">
        <f>COUNTIFS(Data!$AE:$AE,K227,Data!$C:$C,$B227)</f>
        <v>0</v>
      </c>
      <c r="E227" s="15">
        <f>COUNTIFS(Data!$AE:$AE,L227,Data!$C:$C,$B227)</f>
        <v>0</v>
      </c>
      <c r="F227" s="15">
        <f>COUNTIFS(Data!$AE:$AE,M227,Data!$C:$C,$B227)</f>
        <v>3</v>
      </c>
      <c r="G227" s="16">
        <f t="shared" si="12"/>
        <v>3</v>
      </c>
      <c r="H227" s="9"/>
      <c r="I227" s="9"/>
      <c r="J227" s="9" t="s">
        <v>511</v>
      </c>
      <c r="K227" s="9" t="s">
        <v>467</v>
      </c>
      <c r="L227" s="9" t="s">
        <v>466</v>
      </c>
      <c r="M227" s="9" t="s">
        <v>468</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180</v>
      </c>
      <c r="C228" s="15">
        <f>COUNTIFS(Data!$AE:$AE,J228,Data!$C:$C,$B228)</f>
        <v>0</v>
      </c>
      <c r="D228" s="15">
        <f>COUNTIFS(Data!$AE:$AE,K228,Data!$C:$C,$B228)</f>
        <v>0</v>
      </c>
      <c r="E228" s="15">
        <f>COUNTIFS(Data!$AE:$AE,L228,Data!$C:$C,$B228)</f>
        <v>0</v>
      </c>
      <c r="F228" s="15">
        <f>COUNTIFS(Data!$AE:$AE,M228,Data!$C:$C,$B228)</f>
        <v>0</v>
      </c>
      <c r="G228" s="16">
        <f t="shared" si="12"/>
        <v>0</v>
      </c>
      <c r="H228" s="9"/>
      <c r="I228" s="9"/>
      <c r="J228" s="9" t="s">
        <v>511</v>
      </c>
      <c r="K228" s="9" t="s">
        <v>467</v>
      </c>
      <c r="L228" s="9" t="s">
        <v>466</v>
      </c>
      <c r="M228" s="9" t="s">
        <v>468</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119</v>
      </c>
      <c r="C229" s="15">
        <f>COUNTIFS(Data!$AE:$AE,J229,Data!$C:$C,$B229)</f>
        <v>0</v>
      </c>
      <c r="D229" s="15">
        <f>COUNTIFS(Data!$AE:$AE,K229,Data!$C:$C,$B229)</f>
        <v>0</v>
      </c>
      <c r="E229" s="15">
        <f>COUNTIFS(Data!$AE:$AE,L229,Data!$C:$C,$B229)</f>
        <v>0</v>
      </c>
      <c r="F229" s="15">
        <f>COUNTIFS(Data!$AE:$AE,M229,Data!$C:$C,$B229)</f>
        <v>1</v>
      </c>
      <c r="G229" s="16">
        <f t="shared" si="12"/>
        <v>1</v>
      </c>
      <c r="H229" s="9"/>
      <c r="I229" s="9"/>
      <c r="J229" s="9" t="s">
        <v>511</v>
      </c>
      <c r="K229" s="9" t="s">
        <v>467</v>
      </c>
      <c r="L229" s="9" t="s">
        <v>466</v>
      </c>
      <c r="M229" s="9" t="s">
        <v>468</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188</v>
      </c>
      <c r="C230" s="15">
        <f>COUNTIFS(Data!$AE:$AE,J230,Data!$C:$C,$B230)</f>
        <v>0</v>
      </c>
      <c r="D230" s="15">
        <f>COUNTIFS(Data!$AE:$AE,K230,Data!$C:$C,$B230)</f>
        <v>0</v>
      </c>
      <c r="E230" s="15">
        <f>COUNTIFS(Data!$AE:$AE,L230,Data!$C:$C,$B230)</f>
        <v>0</v>
      </c>
      <c r="F230" s="15">
        <f>COUNTIFS(Data!$AE:$AE,M230,Data!$C:$C,$B230)</f>
        <v>0</v>
      </c>
      <c r="G230" s="16">
        <f t="shared" si="12"/>
        <v>0</v>
      </c>
      <c r="H230" s="9"/>
      <c r="I230" s="9"/>
      <c r="J230" s="9" t="s">
        <v>511</v>
      </c>
      <c r="K230" s="9" t="s">
        <v>467</v>
      </c>
      <c r="L230" s="9" t="s">
        <v>466</v>
      </c>
      <c r="M230" s="9" t="s">
        <v>468</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47</v>
      </c>
      <c r="C231" s="15">
        <f>COUNTIFS(Data!$AE:$AE,J231,Data!$C:$C,$B231)</f>
        <v>0</v>
      </c>
      <c r="D231" s="15">
        <f>COUNTIFS(Data!$AE:$AE,K231,Data!$C:$C,$B231)</f>
        <v>0</v>
      </c>
      <c r="E231" s="15">
        <f>COUNTIFS(Data!$AE:$AE,L231,Data!$C:$C,$B231)</f>
        <v>0</v>
      </c>
      <c r="F231" s="15">
        <f>COUNTIFS(Data!$AE:$AE,M231,Data!$C:$C,$B231)</f>
        <v>1</v>
      </c>
      <c r="G231" s="16">
        <f t="shared" si="12"/>
        <v>1</v>
      </c>
      <c r="H231" s="9"/>
      <c r="I231" s="9"/>
      <c r="J231" s="9" t="s">
        <v>511</v>
      </c>
      <c r="K231" s="9" t="s">
        <v>467</v>
      </c>
      <c r="L231" s="9" t="s">
        <v>466</v>
      </c>
      <c r="M231" s="9" t="s">
        <v>468</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189</v>
      </c>
      <c r="C232" s="15">
        <f>COUNTIFS(Data!$AE:$AE,J232,Data!$C:$C,$B232)</f>
        <v>0</v>
      </c>
      <c r="D232" s="15">
        <f>COUNTIFS(Data!$AE:$AE,K232,Data!$C:$C,$B232)</f>
        <v>0</v>
      </c>
      <c r="E232" s="15">
        <f>COUNTIFS(Data!$AE:$AE,L232,Data!$C:$C,$B232)</f>
        <v>0</v>
      </c>
      <c r="F232" s="15">
        <f>COUNTIFS(Data!$AE:$AE,M232,Data!$C:$C,$B232)</f>
        <v>0</v>
      </c>
      <c r="G232" s="16">
        <f t="shared" si="12"/>
        <v>0</v>
      </c>
      <c r="H232" s="9"/>
      <c r="I232" s="9"/>
      <c r="J232" s="9" t="s">
        <v>511</v>
      </c>
      <c r="K232" s="9" t="s">
        <v>467</v>
      </c>
      <c r="L232" s="9" t="s">
        <v>466</v>
      </c>
      <c r="M232" s="9" t="s">
        <v>468</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185</v>
      </c>
      <c r="C233" s="15">
        <f>COUNTIFS(Data!$AE:$AE,J233,Data!$C:$C,$B233)</f>
        <v>0</v>
      </c>
      <c r="D233" s="15">
        <f>COUNTIFS(Data!$AE:$AE,K233,Data!$C:$C,$B233)</f>
        <v>0</v>
      </c>
      <c r="E233" s="15">
        <f>COUNTIFS(Data!$AE:$AE,L233,Data!$C:$C,$B233)</f>
        <v>0</v>
      </c>
      <c r="F233" s="15">
        <f>COUNTIFS(Data!$AE:$AE,M233,Data!$C:$C,$B233)</f>
        <v>0</v>
      </c>
      <c r="G233" s="16">
        <f t="shared" si="12"/>
        <v>0</v>
      </c>
      <c r="H233" s="9"/>
      <c r="I233" s="9"/>
      <c r="J233" s="9" t="s">
        <v>511</v>
      </c>
      <c r="K233" s="9" t="s">
        <v>467</v>
      </c>
      <c r="L233" s="9" t="s">
        <v>466</v>
      </c>
      <c r="M233" s="9" t="s">
        <v>468</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173</v>
      </c>
      <c r="C234" s="15">
        <f>COUNTIFS(Data!$AE:$AE,J234,Data!$C:$C,$B234)</f>
        <v>0</v>
      </c>
      <c r="D234" s="15">
        <f>COUNTIFS(Data!$AE:$AE,K234,Data!$C:$C,$B234)</f>
        <v>0</v>
      </c>
      <c r="E234" s="15">
        <f>COUNTIFS(Data!$AE:$AE,L234,Data!$C:$C,$B234)</f>
        <v>0</v>
      </c>
      <c r="F234" s="15">
        <f>COUNTIFS(Data!$AE:$AE,M234,Data!$C:$C,$B234)</f>
        <v>0</v>
      </c>
      <c r="G234" s="16">
        <f t="shared" si="12"/>
        <v>0</v>
      </c>
      <c r="H234" s="9"/>
      <c r="I234" s="9"/>
      <c r="J234" s="9" t="s">
        <v>511</v>
      </c>
      <c r="K234" s="9" t="s">
        <v>467</v>
      </c>
      <c r="L234" s="9" t="s">
        <v>466</v>
      </c>
      <c r="M234" s="9" t="s">
        <v>468</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86</v>
      </c>
      <c r="C235" s="15">
        <f>COUNTIFS(Data!$AE:$AE,J235,Data!$C:$C,$B235)</f>
        <v>0</v>
      </c>
      <c r="D235" s="15">
        <f>COUNTIFS(Data!$AE:$AE,K235,Data!$C:$C,$B235)</f>
        <v>0</v>
      </c>
      <c r="E235" s="15">
        <f>COUNTIFS(Data!$AE:$AE,L235,Data!$C:$C,$B235)</f>
        <v>0</v>
      </c>
      <c r="F235" s="15">
        <f>COUNTIFS(Data!$AE:$AE,M235,Data!$C:$C,$B235)</f>
        <v>1</v>
      </c>
      <c r="G235" s="16">
        <f t="shared" si="12"/>
        <v>1</v>
      </c>
      <c r="H235" s="9"/>
      <c r="I235" s="9"/>
      <c r="J235" s="9" t="s">
        <v>511</v>
      </c>
      <c r="K235" s="9" t="s">
        <v>467</v>
      </c>
      <c r="L235" s="9" t="s">
        <v>466</v>
      </c>
      <c r="M235" s="9" t="s">
        <v>468</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140</v>
      </c>
      <c r="C236" s="15">
        <f>COUNTIFS(Data!$AE:$AE,J236,Data!$C:$C,$B236)</f>
        <v>0</v>
      </c>
      <c r="D236" s="15">
        <f>COUNTIFS(Data!$AE:$AE,K236,Data!$C:$C,$B236)</f>
        <v>1</v>
      </c>
      <c r="E236" s="15">
        <f>COUNTIFS(Data!$AE:$AE,L236,Data!$C:$C,$B236)</f>
        <v>0</v>
      </c>
      <c r="F236" s="15">
        <f>COUNTIFS(Data!$AE:$AE,M236,Data!$C:$C,$B236)</f>
        <v>0</v>
      </c>
      <c r="G236" s="16">
        <f t="shared" si="12"/>
        <v>1</v>
      </c>
      <c r="H236" s="9"/>
      <c r="I236" s="9"/>
      <c r="J236" s="9" t="s">
        <v>511</v>
      </c>
      <c r="K236" s="9" t="s">
        <v>467</v>
      </c>
      <c r="L236" s="9" t="s">
        <v>466</v>
      </c>
      <c r="M236" s="9" t="s">
        <v>468</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145</v>
      </c>
      <c r="C237" s="15">
        <f>COUNTIFS(Data!$AE:$AE,J237,Data!$C:$C,$B237)</f>
        <v>0</v>
      </c>
      <c r="D237" s="15">
        <f>COUNTIFS(Data!$AE:$AE,K237,Data!$C:$C,$B237)</f>
        <v>0</v>
      </c>
      <c r="E237" s="15">
        <f>COUNTIFS(Data!$AE:$AE,L237,Data!$C:$C,$B237)</f>
        <v>0</v>
      </c>
      <c r="F237" s="15">
        <f>COUNTIFS(Data!$AE:$AE,M237,Data!$C:$C,$B237)</f>
        <v>1</v>
      </c>
      <c r="G237" s="16">
        <f t="shared" si="12"/>
        <v>1</v>
      </c>
      <c r="H237" s="9"/>
      <c r="I237" s="9"/>
      <c r="J237" s="9" t="s">
        <v>511</v>
      </c>
      <c r="K237" s="9" t="s">
        <v>467</v>
      </c>
      <c r="L237" s="9" t="s">
        <v>466</v>
      </c>
      <c r="M237" s="9" t="s">
        <v>468</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150</v>
      </c>
      <c r="C238" s="15">
        <f>COUNTIFS(Data!$AE:$AE,J238,Data!$C:$C,$B238)</f>
        <v>0</v>
      </c>
      <c r="D238" s="15">
        <f>COUNTIFS(Data!$AE:$AE,K238,Data!$C:$C,$B238)</f>
        <v>0</v>
      </c>
      <c r="E238" s="15">
        <f>COUNTIFS(Data!$AE:$AE,L238,Data!$C:$C,$B238)</f>
        <v>0</v>
      </c>
      <c r="F238" s="15">
        <f>COUNTIFS(Data!$AE:$AE,M238,Data!$C:$C,$B238)</f>
        <v>1</v>
      </c>
      <c r="G238" s="16">
        <f t="shared" si="12"/>
        <v>1</v>
      </c>
      <c r="H238" s="9"/>
      <c r="I238" s="9"/>
      <c r="J238" s="9" t="s">
        <v>511</v>
      </c>
      <c r="K238" s="9" t="s">
        <v>467</v>
      </c>
      <c r="L238" s="9" t="s">
        <v>466</v>
      </c>
      <c r="M238" s="9" t="s">
        <v>468</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137</v>
      </c>
      <c r="C239" s="15">
        <f>COUNTIFS(Data!$AE:$AE,J239,Data!$C:$C,$B239)</f>
        <v>0</v>
      </c>
      <c r="D239" s="15">
        <f>COUNTIFS(Data!$AE:$AE,K239,Data!$C:$C,$B239)</f>
        <v>0</v>
      </c>
      <c r="E239" s="15">
        <f>COUNTIFS(Data!$AE:$AE,L239,Data!$C:$C,$B239)</f>
        <v>0</v>
      </c>
      <c r="F239" s="15">
        <f>COUNTIFS(Data!$AE:$AE,M239,Data!$C:$C,$B239)</f>
        <v>1</v>
      </c>
      <c r="G239" s="16">
        <f t="shared" si="12"/>
        <v>1</v>
      </c>
      <c r="H239" s="9"/>
      <c r="I239" s="9"/>
      <c r="J239" s="9" t="s">
        <v>511</v>
      </c>
      <c r="K239" s="9" t="s">
        <v>467</v>
      </c>
      <c r="L239" s="9" t="s">
        <v>466</v>
      </c>
      <c r="M239" s="9" t="s">
        <v>468</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122</v>
      </c>
      <c r="C240" s="15">
        <f>COUNTIFS(Data!$AE:$AE,J240,Data!$C:$C,$B240)</f>
        <v>0</v>
      </c>
      <c r="D240" s="15">
        <f>COUNTIFS(Data!$AE:$AE,K240,Data!$C:$C,$B240)</f>
        <v>0</v>
      </c>
      <c r="E240" s="15">
        <f>COUNTIFS(Data!$AE:$AE,L240,Data!$C:$C,$B240)</f>
        <v>0</v>
      </c>
      <c r="F240" s="15">
        <f>COUNTIFS(Data!$AE:$AE,M240,Data!$C:$C,$B240)</f>
        <v>1</v>
      </c>
      <c r="G240" s="16">
        <f t="shared" si="12"/>
        <v>1</v>
      </c>
      <c r="H240" s="9"/>
      <c r="I240" s="9"/>
      <c r="J240" s="9" t="s">
        <v>511</v>
      </c>
      <c r="K240" s="9" t="s">
        <v>467</v>
      </c>
      <c r="L240" s="9" t="s">
        <v>466</v>
      </c>
      <c r="M240" s="9" t="s">
        <v>468</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136</v>
      </c>
      <c r="C241" s="15">
        <f>COUNTIFS(Data!$AE:$AE,J241,Data!$C:$C,$B241)</f>
        <v>0</v>
      </c>
      <c r="D241" s="15">
        <f>COUNTIFS(Data!$AE:$AE,K241,Data!$C:$C,$B241)</f>
        <v>0</v>
      </c>
      <c r="E241" s="15">
        <f>COUNTIFS(Data!$AE:$AE,L241,Data!$C:$C,$B241)</f>
        <v>0</v>
      </c>
      <c r="F241" s="15">
        <f>COUNTIFS(Data!$AE:$AE,M241,Data!$C:$C,$B241)</f>
        <v>0</v>
      </c>
      <c r="G241" s="16">
        <f t="shared" si="12"/>
        <v>0</v>
      </c>
      <c r="H241" s="9"/>
      <c r="I241" s="9"/>
      <c r="J241" s="9" t="s">
        <v>511</v>
      </c>
      <c r="K241" s="9" t="s">
        <v>467</v>
      </c>
      <c r="L241" s="9" t="s">
        <v>466</v>
      </c>
      <c r="M241" s="9" t="s">
        <v>468</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183</v>
      </c>
      <c r="C242" s="15">
        <f>COUNTIFS(Data!$AE:$AE,J242,Data!$C:$C,$B242)</f>
        <v>0</v>
      </c>
      <c r="D242" s="15">
        <f>COUNTIFS(Data!$AE:$AE,K242,Data!$C:$C,$B242)</f>
        <v>0</v>
      </c>
      <c r="E242" s="15">
        <f>COUNTIFS(Data!$AE:$AE,L242,Data!$C:$C,$B242)</f>
        <v>0</v>
      </c>
      <c r="F242" s="15">
        <f>COUNTIFS(Data!$AE:$AE,M242,Data!$C:$C,$B242)</f>
        <v>0</v>
      </c>
      <c r="G242" s="16">
        <f t="shared" si="12"/>
        <v>0</v>
      </c>
      <c r="H242" s="9"/>
      <c r="I242" s="9"/>
      <c r="J242" s="9" t="s">
        <v>511</v>
      </c>
      <c r="K242" s="9" t="s">
        <v>467</v>
      </c>
      <c r="L242" s="9" t="s">
        <v>466</v>
      </c>
      <c r="M242" s="9" t="s">
        <v>468</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187</v>
      </c>
      <c r="C243" s="15">
        <f>COUNTIFS(Data!$AE:$AE,J243,Data!$C:$C,$B243)</f>
        <v>0</v>
      </c>
      <c r="D243" s="15">
        <f>COUNTIFS(Data!$AE:$AE,K243,Data!$C:$C,$B243)</f>
        <v>0</v>
      </c>
      <c r="E243" s="15">
        <f>COUNTIFS(Data!$AE:$AE,L243,Data!$C:$C,$B243)</f>
        <v>0</v>
      </c>
      <c r="F243" s="15">
        <f>COUNTIFS(Data!$AE:$AE,M243,Data!$C:$C,$B243)</f>
        <v>0</v>
      </c>
      <c r="G243" s="16">
        <f t="shared" si="12"/>
        <v>0</v>
      </c>
      <c r="H243" s="9"/>
      <c r="I243" s="9"/>
      <c r="J243" s="9" t="s">
        <v>511</v>
      </c>
      <c r="K243" s="9" t="s">
        <v>467</v>
      </c>
      <c r="L243" s="9" t="s">
        <v>466</v>
      </c>
      <c r="M243" s="9" t="s">
        <v>468</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203</v>
      </c>
      <c r="C244" s="15">
        <f>COUNTIFS(Data!$AE:$AE,J244,Data!$C:$C,$B244)</f>
        <v>0</v>
      </c>
      <c r="D244" s="15">
        <f>COUNTIFS(Data!$AE:$AE,K244,Data!$C:$C,$B244)</f>
        <v>0</v>
      </c>
      <c r="E244" s="15">
        <f>COUNTIFS(Data!$AE:$AE,L244,Data!$C:$C,$B244)</f>
        <v>0</v>
      </c>
      <c r="F244" s="15">
        <f>COUNTIFS(Data!$AE:$AE,M244,Data!$C:$C,$B244)</f>
        <v>1</v>
      </c>
      <c r="G244" s="16">
        <f t="shared" si="12"/>
        <v>1</v>
      </c>
      <c r="H244" s="9"/>
      <c r="I244" s="9"/>
      <c r="J244" s="9" t="s">
        <v>511</v>
      </c>
      <c r="K244" s="9" t="s">
        <v>467</v>
      </c>
      <c r="L244" s="9" t="s">
        <v>466</v>
      </c>
      <c r="M244" s="9" t="s">
        <v>468</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200</v>
      </c>
      <c r="C245" s="15">
        <f>COUNTIFS(Data!$AE:$AE,J245,Data!$C:$C,$B245)</f>
        <v>0</v>
      </c>
      <c r="D245" s="15">
        <f>COUNTIFS(Data!$AE:$AE,K245,Data!$C:$C,$B245)</f>
        <v>0</v>
      </c>
      <c r="E245" s="15">
        <f>COUNTIFS(Data!$AE:$AE,L245,Data!$C:$C,$B245)</f>
        <v>0</v>
      </c>
      <c r="F245" s="15">
        <f>COUNTIFS(Data!$AE:$AE,M245,Data!$C:$C,$B245)</f>
        <v>0</v>
      </c>
      <c r="G245" s="16">
        <f t="shared" si="12"/>
        <v>0</v>
      </c>
      <c r="H245" s="9"/>
      <c r="I245" s="9"/>
      <c r="J245" s="9" t="s">
        <v>511</v>
      </c>
      <c r="K245" s="9" t="s">
        <v>467</v>
      </c>
      <c r="L245" s="9" t="s">
        <v>466</v>
      </c>
      <c r="M245" s="9" t="s">
        <v>468</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0</v>
      </c>
      <c r="D246" s="15">
        <f>COUNTIFS(Data!$AE:$AE,K246,Data!$C:$C,$B246)</f>
        <v>14</v>
      </c>
      <c r="E246" s="15">
        <f>COUNTIFS(Data!$AE:$AE,L246,Data!$C:$C,$B246)</f>
        <v>3</v>
      </c>
      <c r="F246" s="15">
        <f>COUNTIFS(Data!$AE:$AE,M246,Data!$C:$C,$B246)</f>
        <v>31</v>
      </c>
      <c r="G246" s="16">
        <f t="shared" si="12"/>
        <v>48</v>
      </c>
      <c r="H246" s="9"/>
      <c r="I246" s="9"/>
      <c r="J246" s="9" t="s">
        <v>511</v>
      </c>
      <c r="K246" s="9" t="s">
        <v>467</v>
      </c>
      <c r="L246" s="9" t="s">
        <v>466</v>
      </c>
      <c r="M246" s="9" t="s">
        <v>468</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96</v>
      </c>
      <c r="C247" s="15">
        <f>COUNTIFS(Data!$AE:$AE,J247,Data!$C:$C,$B247)</f>
        <v>0</v>
      </c>
      <c r="D247" s="15">
        <f>COUNTIFS(Data!$AE:$AE,K247,Data!$C:$C,$B247)</f>
        <v>2</v>
      </c>
      <c r="E247" s="15">
        <f>COUNTIFS(Data!$AE:$AE,L247,Data!$C:$C,$B247)</f>
        <v>0</v>
      </c>
      <c r="F247" s="15">
        <f>COUNTIFS(Data!$AE:$AE,M247,Data!$C:$C,$B247)</f>
        <v>1</v>
      </c>
      <c r="G247" s="16">
        <f t="shared" si="12"/>
        <v>3</v>
      </c>
      <c r="H247" s="9"/>
      <c r="I247" s="9"/>
      <c r="J247" s="9" t="s">
        <v>511</v>
      </c>
      <c r="K247" s="9" t="s">
        <v>467</v>
      </c>
      <c r="L247" s="9" t="s">
        <v>466</v>
      </c>
      <c r="M247" s="9" t="s">
        <v>468</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184</v>
      </c>
      <c r="C248" s="15">
        <f>COUNTIFS(Data!$AE:$AE,J248,Data!$C:$C,$B248)</f>
        <v>0</v>
      </c>
      <c r="D248" s="15">
        <f>COUNTIFS(Data!$AE:$AE,K248,Data!$C:$C,$B248)</f>
        <v>0</v>
      </c>
      <c r="E248" s="15">
        <f>COUNTIFS(Data!$AE:$AE,L248,Data!$C:$C,$B248)</f>
        <v>0</v>
      </c>
      <c r="F248" s="15">
        <f>COUNTIFS(Data!$AE:$AE,M248,Data!$C:$C,$B248)</f>
        <v>0</v>
      </c>
      <c r="G248" s="16">
        <f t="shared" si="12"/>
        <v>0</v>
      </c>
      <c r="H248" s="9"/>
      <c r="I248" s="9"/>
      <c r="J248" s="9" t="s">
        <v>511</v>
      </c>
      <c r="K248" s="9" t="s">
        <v>467</v>
      </c>
      <c r="L248" s="9" t="s">
        <v>466</v>
      </c>
      <c r="M248" s="9" t="s">
        <v>468</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552</v>
      </c>
      <c r="C249" s="15">
        <f>COUNTIFS(Data!$AE:$AE,J249,Data!$C:$C,$B249)</f>
        <v>0</v>
      </c>
      <c r="D249" s="15">
        <f>COUNTIFS(Data!$AE:$AE,K249,Data!$C:$C,$B249)</f>
        <v>0</v>
      </c>
      <c r="E249" s="15">
        <f>COUNTIFS(Data!$AE:$AE,L249,Data!$C:$C,$B249)</f>
        <v>0</v>
      </c>
      <c r="F249" s="15">
        <f>COUNTIFS(Data!$AE:$AE,M249,Data!$C:$C,$B249)</f>
        <v>0</v>
      </c>
      <c r="G249" s="16">
        <f>SUM(C249:F249)</f>
        <v>0</v>
      </c>
      <c r="H249" s="9"/>
      <c r="I249" s="9"/>
      <c r="J249" s="9" t="s">
        <v>511</v>
      </c>
      <c r="K249" s="9" t="s">
        <v>467</v>
      </c>
      <c r="L249" s="9" t="s">
        <v>466</v>
      </c>
      <c r="M249" s="9" t="s">
        <v>468</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204</v>
      </c>
      <c r="C250" s="15">
        <f>COUNTIFS(Data!$AE:$AE,J250,Data!$C:$C,$B250)</f>
        <v>0</v>
      </c>
      <c r="D250" s="15">
        <f>COUNTIFS(Data!$AE:$AE,K250,Data!$C:$C,$B250)</f>
        <v>0</v>
      </c>
      <c r="E250" s="15">
        <f>COUNTIFS(Data!$AE:$AE,L250,Data!$C:$C,$B250)</f>
        <v>0</v>
      </c>
      <c r="F250" s="15">
        <f>COUNTIFS(Data!$AE:$AE,M250,Data!$C:$C,$B250)</f>
        <v>0</v>
      </c>
      <c r="G250" s="16">
        <f t="shared" si="12"/>
        <v>0</v>
      </c>
      <c r="H250" s="9"/>
      <c r="I250" s="9"/>
      <c r="J250" s="9" t="s">
        <v>511</v>
      </c>
      <c r="K250" s="9" t="s">
        <v>467</v>
      </c>
      <c r="L250" s="9" t="s">
        <v>466</v>
      </c>
      <c r="M250" s="9" t="s">
        <v>468</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477</v>
      </c>
      <c r="C251" s="19">
        <f>SUM(C224:C250)</f>
        <v>0</v>
      </c>
      <c r="D251" s="19">
        <f>SUM(D224:D250)</f>
        <v>17</v>
      </c>
      <c r="E251" s="19">
        <f>SUM(E224:E250)</f>
        <v>3</v>
      </c>
      <c r="F251" s="19">
        <f>SUM(F224:F250)</f>
        <v>50</v>
      </c>
      <c r="G251" s="13">
        <f>SUM(G224:G250)</f>
        <v>70</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106" t="s">
        <v>632</v>
      </c>
      <c r="C252" s="107"/>
      <c r="D252" s="107"/>
      <c r="E252" s="107"/>
      <c r="F252" s="107"/>
      <c r="G252" s="108"/>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106" t="s">
        <v>631</v>
      </c>
      <c r="C254" s="107"/>
      <c r="D254" s="107"/>
      <c r="E254" s="108"/>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479</v>
      </c>
      <c r="B255" s="103" t="s">
        <v>519</v>
      </c>
      <c r="C255" s="109"/>
      <c r="D255" s="109"/>
      <c r="E255" s="105"/>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63</v>
      </c>
      <c r="D256" s="27" t="s">
        <v>103</v>
      </c>
      <c r="E256" s="13" t="s">
        <v>476</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190</v>
      </c>
      <c r="C257" s="15">
        <f>COUNTIFS(Data!$H:$H,H257,Data!$I:$I,$B257)</f>
        <v>43</v>
      </c>
      <c r="D257" s="15">
        <f>COUNTIFS(Data!$H:$H,I257,Data!$I:$I,$B257)</f>
        <v>4</v>
      </c>
      <c r="E257" s="16">
        <f t="shared" ref="E257:E263" si="13">SUM(C257:D257)</f>
        <v>47</v>
      </c>
      <c r="F257" s="9"/>
      <c r="G257" s="9"/>
      <c r="H257" s="9" t="s">
        <v>63</v>
      </c>
      <c r="I257" s="9" t="s">
        <v>103</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230</v>
      </c>
      <c r="C258" s="15">
        <f>COUNTIFS(Data!$H:$H,H258,Data!$I:$I,$B258)</f>
        <v>17</v>
      </c>
      <c r="D258" s="15">
        <f>COUNTIFS(Data!$H:$H,I258,Data!$I:$I,$B258)</f>
        <v>2</v>
      </c>
      <c r="E258" s="16">
        <f t="shared" si="13"/>
        <v>19</v>
      </c>
      <c r="F258" s="9"/>
      <c r="G258" s="9"/>
      <c r="H258" s="9" t="s">
        <v>63</v>
      </c>
      <c r="I258" s="9" t="s">
        <v>103</v>
      </c>
      <c r="J258" s="9"/>
      <c r="K258" s="9"/>
      <c r="L258" s="9"/>
      <c r="M258" s="9"/>
      <c r="N258" s="9"/>
      <c r="O258" s="9"/>
      <c r="P258" s="9"/>
      <c r="Q258" s="9" t="s">
        <v>190</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228</v>
      </c>
      <c r="C259" s="15">
        <f>COUNTIFS(Data!$H:$H,H259,Data!$I:$I,$B259)</f>
        <v>0</v>
      </c>
      <c r="D259" s="15">
        <f>COUNTIFS(Data!$H:$H,I259,Data!$I:$I,$B259)</f>
        <v>0</v>
      </c>
      <c r="E259" s="16">
        <f t="shared" si="13"/>
        <v>0</v>
      </c>
      <c r="F259" s="9"/>
      <c r="G259" s="9"/>
      <c r="H259" s="9" t="s">
        <v>63</v>
      </c>
      <c r="I259" s="9" t="s">
        <v>103</v>
      </c>
      <c r="J259" s="9"/>
      <c r="K259" s="9"/>
      <c r="L259" s="9"/>
      <c r="M259" s="9"/>
      <c r="N259" s="9"/>
      <c r="O259" s="9"/>
      <c r="P259" s="9"/>
      <c r="Q259" s="9" t="s">
        <v>230</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172</v>
      </c>
      <c r="C260" s="15">
        <f>COUNTIFS(Data!$H:$H,H260,Data!$I:$I,$B260)</f>
        <v>0</v>
      </c>
      <c r="D260" s="15">
        <f>COUNTIFS(Data!$H:$H,I260,Data!$I:$I,$B260)</f>
        <v>0</v>
      </c>
      <c r="E260" s="16">
        <f t="shared" si="13"/>
        <v>0</v>
      </c>
      <c r="F260" s="9"/>
      <c r="G260" s="9"/>
      <c r="H260" s="9" t="s">
        <v>63</v>
      </c>
      <c r="I260" s="9" t="s">
        <v>103</v>
      </c>
      <c r="J260" s="9"/>
      <c r="K260" s="9"/>
      <c r="L260" s="9"/>
      <c r="M260" s="9"/>
      <c r="N260" s="9"/>
      <c r="O260" s="9"/>
      <c r="P260" s="9"/>
      <c r="Q260" s="9" t="s">
        <v>228</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144</v>
      </c>
      <c r="C261" s="15">
        <f>COUNTIFS(Data!$H:$H,H261,Data!$I:$I,$B261)</f>
        <v>0</v>
      </c>
      <c r="D261" s="15">
        <f>COUNTIFS(Data!$H:$H,I261,Data!$I:$I,$B261)</f>
        <v>0</v>
      </c>
      <c r="E261" s="16">
        <f t="shared" si="13"/>
        <v>0</v>
      </c>
      <c r="F261" s="9"/>
      <c r="G261" s="9"/>
      <c r="H261" s="9" t="s">
        <v>63</v>
      </c>
      <c r="I261" s="9" t="s">
        <v>103</v>
      </c>
      <c r="J261" s="9"/>
      <c r="K261" s="9"/>
      <c r="L261" s="9"/>
      <c r="M261" s="9"/>
      <c r="N261" s="9"/>
      <c r="O261" s="9"/>
      <c r="P261" s="9"/>
      <c r="Q261" s="9" t="s">
        <v>172</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244</v>
      </c>
      <c r="C262" s="15">
        <f>COUNTIFS(Data!$H:$H,H262,Data!$I:$I,$B262)</f>
        <v>3</v>
      </c>
      <c r="D262" s="15">
        <f>COUNTIFS(Data!$H:$H,I262,Data!$I:$I,$B262)</f>
        <v>0</v>
      </c>
      <c r="E262" s="16">
        <f t="shared" si="13"/>
        <v>3</v>
      </c>
      <c r="F262" s="9"/>
      <c r="G262" s="9"/>
      <c r="H262" s="9" t="s">
        <v>63</v>
      </c>
      <c r="I262" s="9" t="s">
        <v>103</v>
      </c>
      <c r="J262" s="9"/>
      <c r="K262" s="9"/>
      <c r="L262" s="9"/>
      <c r="M262" s="9"/>
      <c r="N262" s="9"/>
      <c r="O262" s="9"/>
      <c r="P262" s="9"/>
      <c r="Q262" s="9" t="s">
        <v>144</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227</v>
      </c>
      <c r="C263" s="15">
        <f>COUNTIFS(Data!$H:$H,H263,Data!$I:$I,$B263)</f>
        <v>1</v>
      </c>
      <c r="D263" s="15">
        <f>COUNTIFS(Data!$H:$H,I263,Data!$I:$I,$B263)</f>
        <v>0</v>
      </c>
      <c r="E263" s="16">
        <f t="shared" si="13"/>
        <v>1</v>
      </c>
      <c r="F263" s="9"/>
      <c r="G263" s="9"/>
      <c r="H263" s="9" t="s">
        <v>63</v>
      </c>
      <c r="I263" s="9" t="s">
        <v>103</v>
      </c>
      <c r="J263" s="9"/>
      <c r="K263" s="9"/>
      <c r="L263" s="9"/>
      <c r="M263" s="9"/>
      <c r="N263" s="9"/>
      <c r="O263" s="9"/>
      <c r="P263" s="9"/>
      <c r="Q263" s="9" t="s">
        <v>244</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477</v>
      </c>
      <c r="C264" s="19">
        <f>SUM(C257:C263)</f>
        <v>64</v>
      </c>
      <c r="D264" s="19">
        <f>SUM(D257:D263)</f>
        <v>6</v>
      </c>
      <c r="E264" s="13">
        <f>SUM(E257:E263)</f>
        <v>70</v>
      </c>
      <c r="F264" s="9"/>
      <c r="G264" s="9"/>
      <c r="H264" s="9"/>
      <c r="I264" s="9"/>
      <c r="J264" s="9"/>
      <c r="K264" s="9"/>
      <c r="L264" s="9"/>
      <c r="M264" s="9"/>
      <c r="N264" s="9"/>
      <c r="O264" s="9"/>
      <c r="P264" s="9"/>
      <c r="Q264" s="9" t="s">
        <v>227</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106" t="s">
        <v>632</v>
      </c>
      <c r="C265" s="107"/>
      <c r="D265" s="107"/>
      <c r="E265" s="108"/>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106" t="s">
        <v>631</v>
      </c>
      <c r="C267" s="107"/>
      <c r="D267" s="107"/>
      <c r="E267" s="108"/>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480</v>
      </c>
      <c r="B268" s="103" t="s">
        <v>520</v>
      </c>
      <c r="C268" s="109"/>
      <c r="D268" s="109"/>
      <c r="E268" s="105"/>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63</v>
      </c>
      <c r="D269" s="27" t="s">
        <v>103</v>
      </c>
      <c r="E269" s="13" t="s">
        <v>476</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426</v>
      </c>
      <c r="C270" s="15">
        <f>COUNTIFS(Data!$H:$H,H270,Data!$R:$R,$B270)</f>
        <v>37</v>
      </c>
      <c r="D270" s="15">
        <f>COUNTIFS(Data!$H:$H,I270,Data!$R:$R,$B270)</f>
        <v>0</v>
      </c>
      <c r="E270" s="16">
        <f t="shared" ref="E270:E277" si="14">SUM(C270:D270)</f>
        <v>37</v>
      </c>
      <c r="F270" s="9"/>
      <c r="G270" s="9"/>
      <c r="H270" s="9" t="s">
        <v>63</v>
      </c>
      <c r="I270" s="9" t="s">
        <v>103</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432</v>
      </c>
      <c r="C271" s="15">
        <f>COUNTIFS(Data!$H:$H,H271,Data!$R:$R,$B271)</f>
        <v>18</v>
      </c>
      <c r="D271" s="15">
        <f>COUNTIFS(Data!$H:$H,I271,Data!$R:$R,$B271)</f>
        <v>0</v>
      </c>
      <c r="E271" s="16">
        <f t="shared" si="14"/>
        <v>18</v>
      </c>
      <c r="F271" s="9"/>
      <c r="G271" s="9"/>
      <c r="H271" s="9" t="s">
        <v>63</v>
      </c>
      <c r="I271" s="9" t="s">
        <v>103</v>
      </c>
      <c r="J271" s="9"/>
      <c r="K271" s="9"/>
      <c r="L271" s="9"/>
      <c r="M271" s="9"/>
      <c r="N271" s="9"/>
      <c r="O271" s="9"/>
      <c r="P271" s="9"/>
      <c r="Q271" s="9" t="s">
        <v>190</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427</v>
      </c>
      <c r="C272" s="15">
        <f>COUNTIFS(Data!$H:$H,H272,Data!$R:$R,$B272)</f>
        <v>1</v>
      </c>
      <c r="D272" s="15">
        <f>COUNTIFS(Data!$H:$H,I272,Data!$R:$R,$B272)</f>
        <v>0</v>
      </c>
      <c r="E272" s="16">
        <f t="shared" si="14"/>
        <v>1</v>
      </c>
      <c r="F272" s="9"/>
      <c r="G272" s="9"/>
      <c r="H272" s="9" t="s">
        <v>63</v>
      </c>
      <c r="I272" s="9" t="s">
        <v>103</v>
      </c>
      <c r="J272" s="9"/>
      <c r="K272" s="9"/>
      <c r="L272" s="9"/>
      <c r="M272" s="9"/>
      <c r="N272" s="9"/>
      <c r="O272" s="9"/>
      <c r="P272" s="9"/>
      <c r="Q272" s="9" t="s">
        <v>230</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434</v>
      </c>
      <c r="C273" s="15">
        <f>COUNTIFS(Data!$H:$H,H273,Data!$R:$R,$B273)</f>
        <v>1</v>
      </c>
      <c r="D273" s="15">
        <f>COUNTIFS(Data!$H:$H,I273,Data!$R:$R,$B273)</f>
        <v>0</v>
      </c>
      <c r="E273" s="16">
        <f t="shared" si="14"/>
        <v>1</v>
      </c>
      <c r="F273" s="9"/>
      <c r="G273" s="9"/>
      <c r="H273" s="9" t="s">
        <v>63</v>
      </c>
      <c r="I273" s="9" t="s">
        <v>103</v>
      </c>
      <c r="J273" s="9"/>
      <c r="K273" s="9"/>
      <c r="L273" s="9"/>
      <c r="M273" s="9"/>
      <c r="N273" s="9"/>
      <c r="O273" s="9"/>
      <c r="P273" s="9"/>
      <c r="Q273" s="9" t="s">
        <v>228</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431</v>
      </c>
      <c r="C274" s="15">
        <f>COUNTIFS(Data!$H:$H,H274,Data!$R:$R,$B274)</f>
        <v>1</v>
      </c>
      <c r="D274" s="15">
        <f>COUNTIFS(Data!$H:$H,I274,Data!$R:$R,$B274)</f>
        <v>0</v>
      </c>
      <c r="E274" s="16">
        <f t="shared" si="14"/>
        <v>1</v>
      </c>
      <c r="F274" s="9"/>
      <c r="G274" s="9"/>
      <c r="H274" s="9" t="s">
        <v>63</v>
      </c>
      <c r="I274" s="9" t="s">
        <v>103</v>
      </c>
      <c r="J274" s="9"/>
      <c r="K274" s="9"/>
      <c r="L274" s="9"/>
      <c r="M274" s="9"/>
      <c r="N274" s="9"/>
      <c r="O274" s="9"/>
      <c r="P274" s="9"/>
      <c r="Q274" s="9" t="s">
        <v>228</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428</v>
      </c>
      <c r="C275" s="15">
        <f>COUNTIFS(Data!$H:$H,H275,Data!$R:$R,$B275)</f>
        <v>1</v>
      </c>
      <c r="D275" s="15">
        <f>COUNTIFS(Data!$H:$H,I275,Data!$R:$R,$B275)</f>
        <v>0</v>
      </c>
      <c r="E275" s="16">
        <f t="shared" si="14"/>
        <v>1</v>
      </c>
      <c r="F275" s="9"/>
      <c r="G275" s="9"/>
      <c r="H275" s="9" t="s">
        <v>63</v>
      </c>
      <c r="I275" s="9" t="s">
        <v>103</v>
      </c>
      <c r="J275" s="9"/>
      <c r="K275" s="9"/>
      <c r="L275" s="9"/>
      <c r="M275" s="9"/>
      <c r="N275" s="9"/>
      <c r="O275" s="9"/>
      <c r="P275" s="9"/>
      <c r="Q275" s="9" t="s">
        <v>172</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429</v>
      </c>
      <c r="C276" s="15">
        <f>COUNTIFS(Data!$H:$H,H276,Data!$R:$R,$B276)</f>
        <v>0</v>
      </c>
      <c r="D276" s="15">
        <f>COUNTIFS(Data!$H:$H,I276,Data!$R:$R,$B276)</f>
        <v>3</v>
      </c>
      <c r="E276" s="16">
        <f t="shared" si="14"/>
        <v>3</v>
      </c>
      <c r="F276" s="9"/>
      <c r="G276" s="9"/>
      <c r="H276" s="9" t="s">
        <v>63</v>
      </c>
      <c r="I276" s="9" t="s">
        <v>103</v>
      </c>
      <c r="J276" s="9"/>
      <c r="K276" s="9"/>
      <c r="L276" s="9"/>
      <c r="M276" s="9"/>
      <c r="N276" s="9"/>
      <c r="O276" s="9"/>
      <c r="P276" s="9"/>
      <c r="Q276" s="9" t="s">
        <v>144</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433</v>
      </c>
      <c r="C277" s="15">
        <f>COUNTIFS(Data!$H:$H,H277,Data!$R:$R,$B277)</f>
        <v>5</v>
      </c>
      <c r="D277" s="15">
        <f>COUNTIFS(Data!$H:$H,I277,Data!$R:$R,$B277)</f>
        <v>3</v>
      </c>
      <c r="E277" s="16">
        <f t="shared" si="14"/>
        <v>8</v>
      </c>
      <c r="F277" s="9"/>
      <c r="G277" s="9"/>
      <c r="H277" s="9" t="s">
        <v>63</v>
      </c>
      <c r="I277" s="9" t="s">
        <v>103</v>
      </c>
      <c r="J277" s="9"/>
      <c r="K277" s="9"/>
      <c r="L277" s="9"/>
      <c r="M277" s="9"/>
      <c r="N277" s="9"/>
      <c r="O277" s="9"/>
      <c r="P277" s="9"/>
      <c r="Q277" s="9" t="s">
        <v>244</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477</v>
      </c>
      <c r="C278" s="19">
        <f>SUM(C270:C277)</f>
        <v>64</v>
      </c>
      <c r="D278" s="19">
        <f>SUM(D270:D277)</f>
        <v>6</v>
      </c>
      <c r="E278" s="13">
        <f>SUM(E270:E277)</f>
        <v>70</v>
      </c>
      <c r="F278" s="9"/>
      <c r="G278" s="9"/>
      <c r="H278" s="9"/>
      <c r="I278" s="9"/>
      <c r="J278" s="9"/>
      <c r="K278" s="9"/>
      <c r="L278" s="9"/>
      <c r="M278" s="9"/>
      <c r="N278" s="9"/>
      <c r="O278" s="9"/>
      <c r="P278" s="9"/>
      <c r="Q278" s="9" t="s">
        <v>227</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106" t="s">
        <v>632</v>
      </c>
      <c r="C279" s="107"/>
      <c r="D279" s="107"/>
      <c r="E279" s="108"/>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106" t="s">
        <v>631</v>
      </c>
      <c r="C281" s="107"/>
      <c r="D281" s="107"/>
      <c r="E281" s="108"/>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481</v>
      </c>
      <c r="B282" s="103" t="s">
        <v>521</v>
      </c>
      <c r="C282" s="109"/>
      <c r="D282" s="109"/>
      <c r="E282" s="105"/>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63</v>
      </c>
      <c r="D283" s="27" t="s">
        <v>103</v>
      </c>
      <c r="E283" s="13" t="s">
        <v>476</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445</v>
      </c>
      <c r="C284" s="15">
        <f>COUNTIFS(Data!$H:$H,H284,Data!$S:$S,$B284)</f>
        <v>0</v>
      </c>
      <c r="D284" s="15">
        <f>COUNTIFS(Data!$H:$H,I284,Data!$S:$S,$B284)</f>
        <v>0</v>
      </c>
      <c r="E284" s="16">
        <f t="shared" ref="E284:E290" si="15">SUM(C284:D284)</f>
        <v>0</v>
      </c>
      <c r="F284" s="9"/>
      <c r="G284" s="9"/>
      <c r="H284" s="9" t="s">
        <v>63</v>
      </c>
      <c r="I284" s="9" t="s">
        <v>103</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442</v>
      </c>
      <c r="C285" s="15">
        <f>COUNTIFS(Data!$H:$H,H285,Data!$S:$S,$B285)</f>
        <v>7</v>
      </c>
      <c r="D285" s="15">
        <f>COUNTIFS(Data!$H:$H,I285,Data!$S:$S,$B285)</f>
        <v>0</v>
      </c>
      <c r="E285" s="16">
        <f t="shared" si="15"/>
        <v>7</v>
      </c>
      <c r="F285" s="9"/>
      <c r="G285" s="9"/>
      <c r="H285" s="9" t="s">
        <v>63</v>
      </c>
      <c r="I285" s="9" t="s">
        <v>103</v>
      </c>
      <c r="J285" s="9"/>
      <c r="K285" s="9"/>
      <c r="L285" s="9"/>
      <c r="M285" s="9"/>
      <c r="N285" s="9"/>
      <c r="O285" s="9"/>
      <c r="P285" s="9"/>
      <c r="Q285" s="9" t="s">
        <v>190</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446</v>
      </c>
      <c r="C286" s="15">
        <f>COUNTIFS(Data!$H:$H,H286,Data!$S:$S,$B286)</f>
        <v>4</v>
      </c>
      <c r="D286" s="15">
        <f>COUNTIFS(Data!$H:$H,I286,Data!$S:$S,$B286)</f>
        <v>0</v>
      </c>
      <c r="E286" s="16">
        <f t="shared" si="15"/>
        <v>4</v>
      </c>
      <c r="F286" s="9"/>
      <c r="G286" s="9"/>
      <c r="H286" s="9" t="s">
        <v>63</v>
      </c>
      <c r="I286" s="9" t="s">
        <v>103</v>
      </c>
      <c r="J286" s="9"/>
      <c r="K286" s="9"/>
      <c r="L286" s="9"/>
      <c r="M286" s="9"/>
      <c r="N286" s="9"/>
      <c r="O286" s="9"/>
      <c r="P286" s="9"/>
      <c r="Q286" s="9" t="s">
        <v>230</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443</v>
      </c>
      <c r="C287" s="15">
        <f>COUNTIFS(Data!$H:$H,H287,Data!$S:$S,$B287)</f>
        <v>22</v>
      </c>
      <c r="D287" s="15">
        <f>COUNTIFS(Data!$H:$H,I287,Data!$S:$S,$B287)</f>
        <v>0</v>
      </c>
      <c r="E287" s="16">
        <f t="shared" si="15"/>
        <v>22</v>
      </c>
      <c r="F287" s="9"/>
      <c r="G287" s="9"/>
      <c r="H287" s="9" t="s">
        <v>63</v>
      </c>
      <c r="I287" s="9" t="s">
        <v>103</v>
      </c>
      <c r="J287" s="9"/>
      <c r="K287" s="9"/>
      <c r="L287" s="9"/>
      <c r="M287" s="9"/>
      <c r="N287" s="9"/>
      <c r="O287" s="9"/>
      <c r="P287" s="9"/>
      <c r="Q287" s="9" t="s">
        <v>228</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441</v>
      </c>
      <c r="C288" s="15">
        <f>COUNTIFS(Data!$H:$H,H288,Data!$S:$S,$B288)</f>
        <v>2</v>
      </c>
      <c r="D288" s="15">
        <f>COUNTIFS(Data!$H:$H,I288,Data!$S:$S,$B288)</f>
        <v>0</v>
      </c>
      <c r="E288" s="16">
        <f t="shared" si="15"/>
        <v>2</v>
      </c>
      <c r="F288" s="9"/>
      <c r="G288" s="9"/>
      <c r="H288" s="9" t="s">
        <v>63</v>
      </c>
      <c r="I288" s="9" t="s">
        <v>103</v>
      </c>
      <c r="J288" s="9"/>
      <c r="K288" s="9"/>
      <c r="L288" s="9"/>
      <c r="M288" s="9"/>
      <c r="N288" s="9"/>
      <c r="O288" s="9"/>
      <c r="P288" s="9"/>
      <c r="Q288" s="9" t="s">
        <v>172</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444</v>
      </c>
      <c r="C289" s="15">
        <f>COUNTIFS(Data!$H:$H,H289,Data!$S:$S,$B289)</f>
        <v>2</v>
      </c>
      <c r="D289" s="15">
        <f>COUNTIFS(Data!$H:$H,I289,Data!$S:$S,$B289)</f>
        <v>0</v>
      </c>
      <c r="E289" s="16">
        <f t="shared" si="15"/>
        <v>2</v>
      </c>
      <c r="F289" s="9"/>
      <c r="G289" s="9"/>
      <c r="H289" s="9" t="s">
        <v>63</v>
      </c>
      <c r="I289" s="9" t="s">
        <v>103</v>
      </c>
      <c r="J289" s="9"/>
      <c r="K289" s="9"/>
      <c r="L289" s="9"/>
      <c r="M289" s="9"/>
      <c r="N289" s="9"/>
      <c r="O289" s="9"/>
      <c r="P289" s="9"/>
      <c r="Q289" s="9" t="s">
        <v>144</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447</v>
      </c>
      <c r="C290" s="15">
        <f>COUNTIFS(Data!$H:$H,H290,Data!$S:$S,$B290)</f>
        <v>27</v>
      </c>
      <c r="D290" s="15">
        <f>COUNTIFS(Data!$H:$H,I290,Data!$S:$S,$B290)</f>
        <v>6</v>
      </c>
      <c r="E290" s="16">
        <f t="shared" si="15"/>
        <v>33</v>
      </c>
      <c r="F290" s="9"/>
      <c r="G290" s="9"/>
      <c r="H290" s="9" t="s">
        <v>63</v>
      </c>
      <c r="I290" s="9" t="s">
        <v>103</v>
      </c>
      <c r="J290" s="9"/>
      <c r="K290" s="9"/>
      <c r="L290" s="9"/>
      <c r="M290" s="9"/>
      <c r="N290" s="9"/>
      <c r="O290" s="9"/>
      <c r="P290" s="9"/>
      <c r="Q290" s="9" t="s">
        <v>244</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477</v>
      </c>
      <c r="C291" s="19">
        <f>SUM(C284:C290)</f>
        <v>64</v>
      </c>
      <c r="D291" s="19">
        <f>SUM(D284:D290)</f>
        <v>6</v>
      </c>
      <c r="E291" s="13">
        <f>SUM(E284:E290)</f>
        <v>70</v>
      </c>
      <c r="F291" s="9"/>
      <c r="G291" s="9"/>
      <c r="H291" s="9"/>
      <c r="I291" s="9"/>
      <c r="J291" s="9"/>
      <c r="K291" s="9"/>
      <c r="L291" s="9"/>
      <c r="M291" s="9"/>
      <c r="N291" s="9"/>
      <c r="O291" s="9"/>
      <c r="P291" s="9"/>
      <c r="Q291" s="9" t="s">
        <v>227</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106" t="s">
        <v>632</v>
      </c>
      <c r="C292" s="107"/>
      <c r="D292" s="107"/>
      <c r="E292" s="108"/>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106" t="s">
        <v>631</v>
      </c>
      <c r="C294" s="107"/>
      <c r="D294" s="107"/>
      <c r="E294" s="108"/>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482</v>
      </c>
      <c r="B295" s="103" t="s">
        <v>522</v>
      </c>
      <c r="C295" s="109"/>
      <c r="D295" s="109"/>
      <c r="E295" s="105"/>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63</v>
      </c>
      <c r="D296" s="27" t="s">
        <v>103</v>
      </c>
      <c r="E296" s="13" t="s">
        <v>476</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474</v>
      </c>
      <c r="C297" s="15">
        <f>COUNTIFS(Data!$H:$H,H297,Data!$V:$V,$B297)</f>
        <v>3</v>
      </c>
      <c r="D297" s="15">
        <f>COUNTIFS(Data!$H:$H,I297,Data!$V:$V,$B297)</f>
        <v>1</v>
      </c>
      <c r="E297" s="16">
        <f>SUM(C297:D297)</f>
        <v>4</v>
      </c>
      <c r="F297" s="9"/>
      <c r="G297" s="9"/>
      <c r="H297" s="9" t="s">
        <v>63</v>
      </c>
      <c r="I297" s="9" t="s">
        <v>103</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456</v>
      </c>
      <c r="C298" s="15">
        <f>COUNTIFS(Data!$H:$H,H298,Data!$V:$V,$B298)</f>
        <v>19</v>
      </c>
      <c r="D298" s="15">
        <f>COUNTIFS(Data!$H:$H,I298,Data!$V:$V,$B298)</f>
        <v>2</v>
      </c>
      <c r="E298" s="16">
        <f>SUM(C298:D298)</f>
        <v>21</v>
      </c>
      <c r="F298" s="9"/>
      <c r="G298" s="9"/>
      <c r="H298" s="9" t="s">
        <v>63</v>
      </c>
      <c r="I298" s="9" t="s">
        <v>103</v>
      </c>
      <c r="J298" s="9"/>
      <c r="K298" s="9"/>
      <c r="L298" s="9"/>
      <c r="M298" s="9"/>
      <c r="N298" s="9"/>
      <c r="O298" s="9"/>
      <c r="P298" s="9"/>
      <c r="Q298" s="9" t="s">
        <v>190</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457</v>
      </c>
      <c r="C299" s="15">
        <f>COUNTIFS(Data!$H:$H,H299,Data!$V:$V,$B299)</f>
        <v>40</v>
      </c>
      <c r="D299" s="15">
        <f>COUNTIFS(Data!$H:$H,I299,Data!$V:$V,$B299)</f>
        <v>3</v>
      </c>
      <c r="E299" s="16">
        <f>SUM(C299:D299)</f>
        <v>43</v>
      </c>
      <c r="F299" s="9"/>
      <c r="G299" s="9"/>
      <c r="H299" s="9" t="s">
        <v>63</v>
      </c>
      <c r="I299" s="9" t="s">
        <v>103</v>
      </c>
      <c r="J299" s="9"/>
      <c r="K299" s="9"/>
      <c r="L299" s="9"/>
      <c r="M299" s="9"/>
      <c r="N299" s="9"/>
      <c r="O299" s="9"/>
      <c r="P299" s="9"/>
      <c r="Q299" s="9" t="s">
        <v>172</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199</v>
      </c>
      <c r="C300" s="15">
        <f>COUNTIFS(Data!$H:$H,H300,Data!$V:$V,$B300)</f>
        <v>1</v>
      </c>
      <c r="D300" s="15">
        <f>COUNTIFS(Data!$H:$H,I300,Data!$V:$V,$B300)</f>
        <v>0</v>
      </c>
      <c r="E300" s="16">
        <f>SUM(C300:D300)</f>
        <v>1</v>
      </c>
      <c r="F300" s="9"/>
      <c r="G300" s="9"/>
      <c r="H300" s="9" t="s">
        <v>63</v>
      </c>
      <c r="I300" s="9" t="s">
        <v>103</v>
      </c>
      <c r="J300" s="9"/>
      <c r="K300" s="9"/>
      <c r="L300" s="9"/>
      <c r="M300" s="9"/>
      <c r="N300" s="9"/>
      <c r="O300" s="9"/>
      <c r="P300" s="9"/>
      <c r="Q300" s="9" t="s">
        <v>144</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202</v>
      </c>
      <c r="C301" s="15">
        <f>COUNTIFS(Data!$H:$H,H301,Data!$V:$V,$B301)</f>
        <v>1</v>
      </c>
      <c r="D301" s="15">
        <f>COUNTIFS(Data!$H:$H,I301,Data!$V:$V,$B301)</f>
        <v>0</v>
      </c>
      <c r="E301" s="16">
        <f>SUM(C301:D301)</f>
        <v>1</v>
      </c>
      <c r="F301" s="9"/>
      <c r="G301" s="9"/>
      <c r="H301" s="9" t="s">
        <v>63</v>
      </c>
      <c r="I301" s="9" t="s">
        <v>103</v>
      </c>
      <c r="J301" s="9"/>
      <c r="K301" s="9"/>
      <c r="L301" s="9"/>
      <c r="M301" s="9"/>
      <c r="N301" s="9"/>
      <c r="O301" s="9"/>
      <c r="P301" s="9"/>
      <c r="Q301" s="9" t="s">
        <v>244</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477</v>
      </c>
      <c r="C302" s="19">
        <f>SUM(C297:C301)</f>
        <v>64</v>
      </c>
      <c r="D302" s="19">
        <f>SUM(D297:D301)</f>
        <v>6</v>
      </c>
      <c r="E302" s="13">
        <f>SUM(E297:E301)</f>
        <v>70</v>
      </c>
      <c r="F302" s="9"/>
      <c r="G302" s="9"/>
      <c r="H302" s="9"/>
      <c r="I302" s="9"/>
      <c r="J302" s="9"/>
      <c r="K302" s="9"/>
      <c r="L302" s="9"/>
      <c r="M302" s="9"/>
      <c r="N302" s="9"/>
      <c r="O302" s="9"/>
      <c r="P302" s="9"/>
      <c r="Q302" s="9" t="s">
        <v>227</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106" t="s">
        <v>632</v>
      </c>
      <c r="C303" s="107"/>
      <c r="D303" s="107"/>
      <c r="E303" s="108"/>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106" t="s">
        <v>631</v>
      </c>
      <c r="C305" s="107"/>
      <c r="D305" s="107"/>
      <c r="E305" s="108"/>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483</v>
      </c>
      <c r="B306" s="103" t="s">
        <v>523</v>
      </c>
      <c r="C306" s="109"/>
      <c r="D306" s="109"/>
      <c r="E306" s="105"/>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63</v>
      </c>
      <c r="D307" s="27" t="s">
        <v>103</v>
      </c>
      <c r="E307" s="13" t="s">
        <v>476</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459</v>
      </c>
      <c r="C308" s="15">
        <f>COUNTIFS(Data!$H:$H,H308,Data!$AC:$AC,$B308)</f>
        <v>2</v>
      </c>
      <c r="D308" s="15">
        <f>COUNTIFS(Data!$H:$H,I308,Data!$AC:$AC,$B308)</f>
        <v>0</v>
      </c>
      <c r="E308" s="16">
        <f t="shared" ref="E308:E315" si="16">SUM(C308:D308)</f>
        <v>2</v>
      </c>
      <c r="F308" s="9"/>
      <c r="G308" s="9"/>
      <c r="H308" s="9" t="s">
        <v>63</v>
      </c>
      <c r="I308" s="9" t="s">
        <v>103</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460</v>
      </c>
      <c r="C309" s="15">
        <f>COUNTIFS(Data!$H:$H,H309,Data!$AC:$AC,$B309)</f>
        <v>7</v>
      </c>
      <c r="D309" s="15">
        <f>COUNTIFS(Data!$H:$H,I309,Data!$AC:$AC,$B309)</f>
        <v>1</v>
      </c>
      <c r="E309" s="16">
        <f t="shared" si="16"/>
        <v>8</v>
      </c>
      <c r="F309" s="9"/>
      <c r="G309" s="9"/>
      <c r="H309" s="9" t="s">
        <v>63</v>
      </c>
      <c r="I309" s="9" t="s">
        <v>103</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461</v>
      </c>
      <c r="C310" s="15">
        <f>COUNTIFS(Data!$H:$H,H310,Data!$AC:$AC,$B310)</f>
        <v>0</v>
      </c>
      <c r="D310" s="15">
        <f>COUNTIFS(Data!$H:$H,I310,Data!$AC:$AC,$B310)</f>
        <v>0</v>
      </c>
      <c r="E310" s="16">
        <f t="shared" si="16"/>
        <v>0</v>
      </c>
      <c r="F310" s="9"/>
      <c r="G310" s="9"/>
      <c r="H310" s="9" t="s">
        <v>63</v>
      </c>
      <c r="I310" s="9" t="s">
        <v>103</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462</v>
      </c>
      <c r="C311" s="15">
        <f>COUNTIFS(Data!$H:$H,H311,Data!$AC:$AC,$B311)</f>
        <v>13</v>
      </c>
      <c r="D311" s="15">
        <f>COUNTIFS(Data!$H:$H,I311,Data!$AC:$AC,$B311)</f>
        <v>1</v>
      </c>
      <c r="E311" s="16">
        <f t="shared" si="16"/>
        <v>14</v>
      </c>
      <c r="F311" s="9"/>
      <c r="G311" s="9"/>
      <c r="H311" s="9" t="s">
        <v>63</v>
      </c>
      <c r="I311" s="9" t="s">
        <v>103</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463</v>
      </c>
      <c r="C312" s="15">
        <f>COUNTIFS(Data!$H:$H,H312,Data!$AC:$AC,$B312)</f>
        <v>0</v>
      </c>
      <c r="D312" s="15">
        <f>COUNTIFS(Data!$H:$H,I312,Data!$AC:$AC,$B312)</f>
        <v>0</v>
      </c>
      <c r="E312" s="16">
        <f t="shared" si="16"/>
        <v>0</v>
      </c>
      <c r="F312" s="9"/>
      <c r="G312" s="9"/>
      <c r="H312" s="9" t="s">
        <v>63</v>
      </c>
      <c r="I312" s="9" t="s">
        <v>103</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464</v>
      </c>
      <c r="C313" s="15">
        <f>COUNTIFS(Data!$H:$H,H313,Data!$AC:$AC,$B313)</f>
        <v>11</v>
      </c>
      <c r="D313" s="15">
        <f>COUNTIFS(Data!$H:$H,I313,Data!$AC:$AC,$B313)</f>
        <v>0</v>
      </c>
      <c r="E313" s="16">
        <f t="shared" si="16"/>
        <v>11</v>
      </c>
      <c r="F313" s="9"/>
      <c r="G313" s="9"/>
      <c r="H313" s="9" t="s">
        <v>63</v>
      </c>
      <c r="I313" s="9" t="s">
        <v>103</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465</v>
      </c>
      <c r="C314" s="15">
        <f>COUNTIFS(Data!$H:$H,H314,Data!$AC:$AC,$B314)</f>
        <v>4</v>
      </c>
      <c r="D314" s="15">
        <f>COUNTIFS(Data!$H:$H,I314,Data!$AC:$AC,$B314)</f>
        <v>0</v>
      </c>
      <c r="E314" s="16">
        <f t="shared" si="16"/>
        <v>4</v>
      </c>
      <c r="F314" s="9"/>
      <c r="G314" s="9"/>
      <c r="H314" s="9" t="s">
        <v>63</v>
      </c>
      <c r="I314" s="9" t="s">
        <v>103</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458</v>
      </c>
      <c r="C315" s="15">
        <f>COUNTIFS(Data!$H:$H,H315,Data!$AC:$AC,$B315)</f>
        <v>27</v>
      </c>
      <c r="D315" s="15">
        <f>COUNTIFS(Data!$H:$H,I315,Data!$AC:$AC,$B315)</f>
        <v>4</v>
      </c>
      <c r="E315" s="16">
        <f t="shared" si="16"/>
        <v>31</v>
      </c>
      <c r="F315" s="9"/>
      <c r="G315" s="9"/>
      <c r="H315" s="9" t="s">
        <v>63</v>
      </c>
      <c r="I315" s="9" t="s">
        <v>103</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477</v>
      </c>
      <c r="C316" s="19">
        <f>SUM(C308:C315)</f>
        <v>64</v>
      </c>
      <c r="D316" s="19">
        <f>SUM(D308:D315)</f>
        <v>6</v>
      </c>
      <c r="E316" s="13">
        <f>SUM(E308:E315)</f>
        <v>70</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106" t="s">
        <v>632</v>
      </c>
      <c r="C317" s="107"/>
      <c r="D317" s="107"/>
      <c r="E317" s="108"/>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106" t="s">
        <v>631</v>
      </c>
      <c r="C319" s="107"/>
      <c r="D319" s="107"/>
      <c r="E319" s="108"/>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484</v>
      </c>
      <c r="B320" s="103" t="s">
        <v>524</v>
      </c>
      <c r="C320" s="109"/>
      <c r="D320" s="109"/>
      <c r="E320" s="105"/>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63</v>
      </c>
      <c r="D321" s="27" t="s">
        <v>103</v>
      </c>
      <c r="E321" s="13" t="s">
        <v>476</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511</v>
      </c>
      <c r="C322" s="15">
        <f>COUNTIFS(Data!$H:$H,H322,Data!$AE:$AE,$B322)</f>
        <v>0</v>
      </c>
      <c r="D322" s="15">
        <f>COUNTIFS(Data!$H:$H,I322,Data!$AE:$AE,$B322)</f>
        <v>0</v>
      </c>
      <c r="E322" s="16">
        <f>SUM(C322:D322)</f>
        <v>0</v>
      </c>
      <c r="F322" s="9"/>
      <c r="G322" s="9"/>
      <c r="H322" s="9" t="s">
        <v>63</v>
      </c>
      <c r="I322" s="9" t="s">
        <v>103</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467</v>
      </c>
      <c r="C323" s="15">
        <f>COUNTIFS(Data!$H:$H,H323,Data!$AE:$AE,$B323)</f>
        <v>14</v>
      </c>
      <c r="D323" s="15">
        <f>COUNTIFS(Data!$H:$H,I323,Data!$AE:$AE,$B323)</f>
        <v>3</v>
      </c>
      <c r="E323" s="16">
        <f>SUM(C323:D323)</f>
        <v>17</v>
      </c>
      <c r="F323" s="9"/>
      <c r="G323" s="9"/>
      <c r="H323" s="9" t="s">
        <v>63</v>
      </c>
      <c r="I323" s="9" t="s">
        <v>103</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466</v>
      </c>
      <c r="C324" s="15">
        <f>COUNTIFS(Data!$H:$H,H324,Data!$AE:$AE,$B324)</f>
        <v>2</v>
      </c>
      <c r="D324" s="15">
        <f>COUNTIFS(Data!$H:$H,I324,Data!$AE:$AE,$B324)</f>
        <v>1</v>
      </c>
      <c r="E324" s="16">
        <f>SUM(C324:D324)</f>
        <v>3</v>
      </c>
      <c r="F324" s="9"/>
      <c r="G324" s="9"/>
      <c r="H324" s="9" t="s">
        <v>63</v>
      </c>
      <c r="I324" s="9" t="s">
        <v>103</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468</v>
      </c>
      <c r="C325" s="15">
        <f>COUNTIFS(Data!$H:$H,H325,Data!$AE:$AE,$B325)</f>
        <v>48</v>
      </c>
      <c r="D325" s="15">
        <f>COUNTIFS(Data!$H:$H,I325,Data!$AE:$AE,$B325)</f>
        <v>2</v>
      </c>
      <c r="E325" s="16">
        <f>SUM(C325:D325)</f>
        <v>50</v>
      </c>
      <c r="F325" s="9"/>
      <c r="G325" s="9"/>
      <c r="H325" s="9" t="s">
        <v>63</v>
      </c>
      <c r="I325" s="9" t="s">
        <v>103</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477</v>
      </c>
      <c r="C326" s="19">
        <f>SUM(C322:C325)</f>
        <v>64</v>
      </c>
      <c r="D326" s="19">
        <f>SUM(D322:D325)</f>
        <v>6</v>
      </c>
      <c r="E326" s="13">
        <f>SUM(E322:E325)</f>
        <v>70</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106" t="s">
        <v>632</v>
      </c>
      <c r="C327" s="107"/>
      <c r="D327" s="107"/>
      <c r="E327" s="108"/>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106" t="s">
        <v>631</v>
      </c>
      <c r="C329" s="107"/>
      <c r="D329" s="107"/>
      <c r="E329" s="108"/>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485</v>
      </c>
      <c r="B330" s="103" t="s">
        <v>525</v>
      </c>
      <c r="C330" s="109"/>
      <c r="D330" s="109"/>
      <c r="E330" s="105"/>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63</v>
      </c>
      <c r="D331" s="27" t="s">
        <v>103</v>
      </c>
      <c r="E331" s="13" t="s">
        <v>476</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451</v>
      </c>
      <c r="C332" s="15">
        <f>COUNTIFS(Data!$H:$H,H332,Data!$D:$D,$B332)</f>
        <v>7</v>
      </c>
      <c r="D332" s="15">
        <f>COUNTIFS(Data!$H:$H,I332,Data!$D:$D,$B332)</f>
        <v>0</v>
      </c>
      <c r="E332" s="16">
        <f>SUM(C332:D332)</f>
        <v>7</v>
      </c>
      <c r="F332" s="9"/>
      <c r="G332" s="9"/>
      <c r="H332" s="9" t="s">
        <v>63</v>
      </c>
      <c r="I332" s="9" t="s">
        <v>103</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455</v>
      </c>
      <c r="C333" s="15">
        <f>COUNTIFS(Data!$H:$H,H333,Data!$D:$D,$B333)</f>
        <v>5</v>
      </c>
      <c r="D333" s="15">
        <f>COUNTIFS(Data!$H:$H,I333,Data!$D:$D,$B333)</f>
        <v>0</v>
      </c>
      <c r="E333" s="16">
        <f>SUM(C333:D333)</f>
        <v>5</v>
      </c>
      <c r="F333" s="9"/>
      <c r="G333" s="9"/>
      <c r="H333" s="9" t="s">
        <v>63</v>
      </c>
      <c r="I333" s="9" t="s">
        <v>103</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452</v>
      </c>
      <c r="C334" s="15">
        <f>COUNTIFS(Data!$H:$H,H334,Data!$D:$D,$B334)</f>
        <v>3</v>
      </c>
      <c r="D334" s="15">
        <f>COUNTIFS(Data!$H:$H,I334,Data!$D:$D,$B334)</f>
        <v>0</v>
      </c>
      <c r="E334" s="16">
        <f>SUM(C334:D334)</f>
        <v>3</v>
      </c>
      <c r="F334" s="9"/>
      <c r="G334" s="9"/>
      <c r="H334" s="9" t="s">
        <v>63</v>
      </c>
      <c r="I334" s="9" t="s">
        <v>103</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454</v>
      </c>
      <c r="C335" s="15">
        <f>COUNTIFS(Data!$H:$H,H335,Data!$D:$D,$B335)</f>
        <v>2</v>
      </c>
      <c r="D335" s="15">
        <f>COUNTIFS(Data!$H:$H,I335,Data!$D:$D,$B335)</f>
        <v>2</v>
      </c>
      <c r="E335" s="16">
        <f>SUM(C335:D335)</f>
        <v>4</v>
      </c>
      <c r="F335" s="9"/>
      <c r="G335" s="9"/>
      <c r="H335" s="9" t="s">
        <v>63</v>
      </c>
      <c r="I335" s="9" t="s">
        <v>103</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453</v>
      </c>
      <c r="C336" s="15">
        <f>COUNTIFS(Data!$H:$H,H336,Data!$D:$D,$B336)</f>
        <v>47</v>
      </c>
      <c r="D336" s="15">
        <f>COUNTIFS(Data!$H:$H,I336,Data!$D:$D,$B336)</f>
        <v>4</v>
      </c>
      <c r="E336" s="16">
        <f>SUM(C336:D336)</f>
        <v>51</v>
      </c>
      <c r="F336" s="9"/>
      <c r="G336" s="9"/>
      <c r="H336" s="9" t="s">
        <v>63</v>
      </c>
      <c r="I336" s="9" t="s">
        <v>103</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477</v>
      </c>
      <c r="C337" s="19">
        <f>SUM(C332:C336)</f>
        <v>64</v>
      </c>
      <c r="D337" s="19">
        <f>SUM(D332:D336)</f>
        <v>6</v>
      </c>
      <c r="E337" s="13">
        <f>SUM(E332:E336)</f>
        <v>70</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106" t="s">
        <v>632</v>
      </c>
      <c r="C338" s="107"/>
      <c r="D338" s="107"/>
      <c r="E338" s="108"/>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106" t="s">
        <v>631</v>
      </c>
      <c r="C340" s="107"/>
      <c r="D340" s="107"/>
      <c r="E340" s="107"/>
      <c r="F340" s="107"/>
      <c r="G340" s="107"/>
      <c r="H340" s="108"/>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486</v>
      </c>
      <c r="B341" s="103" t="s">
        <v>526</v>
      </c>
      <c r="C341" s="109"/>
      <c r="D341" s="109"/>
      <c r="E341" s="109"/>
      <c r="F341" s="109"/>
      <c r="G341" s="109"/>
      <c r="H341" s="105"/>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451</v>
      </c>
      <c r="D342" s="28" t="s">
        <v>455</v>
      </c>
      <c r="E342" s="28" t="s">
        <v>452</v>
      </c>
      <c r="F342" s="28" t="s">
        <v>454</v>
      </c>
      <c r="G342" s="27" t="s">
        <v>453</v>
      </c>
      <c r="H342" s="13" t="s">
        <v>476</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190</v>
      </c>
      <c r="C343" s="15">
        <f>COUNTIFS(Data!$D:$D,K343,Data!$I:$I,$B343)</f>
        <v>6</v>
      </c>
      <c r="D343" s="15">
        <f>COUNTIFS(Data!$D:$D,L343,Data!$I:$I,$B343)</f>
        <v>5</v>
      </c>
      <c r="E343" s="15">
        <f>COUNTIFS(Data!$D:$D,M343,Data!$I:$I,$B343)</f>
        <v>3</v>
      </c>
      <c r="F343" s="15">
        <f>COUNTIFS(Data!$D:$D,N343,Data!$I:$I,$B343)</f>
        <v>4</v>
      </c>
      <c r="G343" s="15">
        <f>COUNTIFS(Data!$D:$D,O343,Data!$I:$I,$B343)</f>
        <v>29</v>
      </c>
      <c r="H343" s="16">
        <f t="shared" ref="H343:H349" si="17">SUM(C343:G343)</f>
        <v>47</v>
      </c>
      <c r="I343" s="9"/>
      <c r="J343" s="9"/>
      <c r="K343" s="9" t="s">
        <v>451</v>
      </c>
      <c r="L343" s="9" t="s">
        <v>455</v>
      </c>
      <c r="M343" s="9" t="s">
        <v>452</v>
      </c>
      <c r="N343" s="9" t="s">
        <v>454</v>
      </c>
      <c r="O343" s="9" t="s">
        <v>453</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230</v>
      </c>
      <c r="C344" s="15">
        <f>COUNTIFS(Data!$D:$D,K344,Data!$I:$I,$B344)</f>
        <v>1</v>
      </c>
      <c r="D344" s="15">
        <f>COUNTIFS(Data!$D:$D,L344,Data!$I:$I,$B344)</f>
        <v>0</v>
      </c>
      <c r="E344" s="15">
        <f>COUNTIFS(Data!$D:$D,M344,Data!$I:$I,$B344)</f>
        <v>0</v>
      </c>
      <c r="F344" s="15">
        <f>COUNTIFS(Data!$D:$D,N344,Data!$I:$I,$B344)</f>
        <v>0</v>
      </c>
      <c r="G344" s="15">
        <f>COUNTIFS(Data!$D:$D,O344,Data!$I:$I,$B344)</f>
        <v>18</v>
      </c>
      <c r="H344" s="16">
        <f t="shared" si="17"/>
        <v>19</v>
      </c>
      <c r="I344" s="9"/>
      <c r="J344" s="9"/>
      <c r="K344" s="9" t="s">
        <v>451</v>
      </c>
      <c r="L344" s="9" t="s">
        <v>455</v>
      </c>
      <c r="M344" s="9" t="s">
        <v>452</v>
      </c>
      <c r="N344" s="9" t="s">
        <v>454</v>
      </c>
      <c r="O344" s="9" t="s">
        <v>453</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228</v>
      </c>
      <c r="C345" s="15">
        <f>COUNTIFS(Data!$D:$D,K345,Data!$I:$I,$B345)</f>
        <v>0</v>
      </c>
      <c r="D345" s="15">
        <f>COUNTIFS(Data!$D:$D,L345,Data!$I:$I,$B345)</f>
        <v>0</v>
      </c>
      <c r="E345" s="15">
        <f>COUNTIFS(Data!$D:$D,M345,Data!$I:$I,$B345)</f>
        <v>0</v>
      </c>
      <c r="F345" s="15">
        <f>COUNTIFS(Data!$D:$D,N345,Data!$I:$I,$B345)</f>
        <v>0</v>
      </c>
      <c r="G345" s="15">
        <f>COUNTIFS(Data!$D:$D,O345,Data!$I:$I,$B345)</f>
        <v>0</v>
      </c>
      <c r="H345" s="16">
        <f t="shared" si="17"/>
        <v>0</v>
      </c>
      <c r="I345" s="9"/>
      <c r="J345" s="9"/>
      <c r="K345" s="9" t="s">
        <v>451</v>
      </c>
      <c r="L345" s="9" t="s">
        <v>455</v>
      </c>
      <c r="M345" s="9" t="s">
        <v>452</v>
      </c>
      <c r="N345" s="9" t="s">
        <v>454</v>
      </c>
      <c r="O345" s="9" t="s">
        <v>453</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172</v>
      </c>
      <c r="C346" s="15">
        <f>COUNTIFS(Data!$D:$D,K346,Data!$I:$I,$B346)</f>
        <v>0</v>
      </c>
      <c r="D346" s="15">
        <f>COUNTIFS(Data!$D:$D,L346,Data!$I:$I,$B346)</f>
        <v>0</v>
      </c>
      <c r="E346" s="15">
        <f>COUNTIFS(Data!$D:$D,M346,Data!$I:$I,$B346)</f>
        <v>0</v>
      </c>
      <c r="F346" s="15">
        <f>COUNTIFS(Data!$D:$D,N346,Data!$I:$I,$B346)</f>
        <v>0</v>
      </c>
      <c r="G346" s="15">
        <f>COUNTIFS(Data!$D:$D,O346,Data!$I:$I,$B346)</f>
        <v>0</v>
      </c>
      <c r="H346" s="16">
        <f t="shared" si="17"/>
        <v>0</v>
      </c>
      <c r="I346" s="9"/>
      <c r="J346" s="9"/>
      <c r="K346" s="9" t="s">
        <v>451</v>
      </c>
      <c r="L346" s="9" t="s">
        <v>455</v>
      </c>
      <c r="M346" s="9" t="s">
        <v>452</v>
      </c>
      <c r="N346" s="9" t="s">
        <v>454</v>
      </c>
      <c r="O346" s="9" t="s">
        <v>453</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144</v>
      </c>
      <c r="C347" s="15">
        <f>COUNTIFS(Data!$D:$D,K347,Data!$I:$I,$B347)</f>
        <v>0</v>
      </c>
      <c r="D347" s="15">
        <f>COUNTIFS(Data!$D:$D,L347,Data!$I:$I,$B347)</f>
        <v>0</v>
      </c>
      <c r="E347" s="15">
        <f>COUNTIFS(Data!$D:$D,M347,Data!$I:$I,$B347)</f>
        <v>0</v>
      </c>
      <c r="F347" s="15">
        <f>COUNTIFS(Data!$D:$D,N347,Data!$I:$I,$B347)</f>
        <v>0</v>
      </c>
      <c r="G347" s="15">
        <f>COUNTIFS(Data!$D:$D,O347,Data!$I:$I,$B347)</f>
        <v>0</v>
      </c>
      <c r="H347" s="16">
        <f t="shared" si="17"/>
        <v>0</v>
      </c>
      <c r="I347" s="9"/>
      <c r="J347" s="9"/>
      <c r="K347" s="9" t="s">
        <v>451</v>
      </c>
      <c r="L347" s="9" t="s">
        <v>455</v>
      </c>
      <c r="M347" s="9" t="s">
        <v>452</v>
      </c>
      <c r="N347" s="9" t="s">
        <v>454</v>
      </c>
      <c r="O347" s="9" t="s">
        <v>453</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244</v>
      </c>
      <c r="C348" s="15">
        <f>COUNTIFS(Data!$D:$D,K348,Data!$I:$I,$B348)</f>
        <v>0</v>
      </c>
      <c r="D348" s="15">
        <f>COUNTIFS(Data!$D:$D,L348,Data!$I:$I,$B348)</f>
        <v>0</v>
      </c>
      <c r="E348" s="15">
        <f>COUNTIFS(Data!$D:$D,M348,Data!$I:$I,$B348)</f>
        <v>0</v>
      </c>
      <c r="F348" s="15">
        <f>COUNTIFS(Data!$D:$D,N348,Data!$I:$I,$B348)</f>
        <v>0</v>
      </c>
      <c r="G348" s="15">
        <f>COUNTIFS(Data!$D:$D,O348,Data!$I:$I,$B348)</f>
        <v>3</v>
      </c>
      <c r="H348" s="16">
        <f t="shared" si="17"/>
        <v>3</v>
      </c>
      <c r="I348" s="9"/>
      <c r="J348" s="9"/>
      <c r="K348" s="9" t="s">
        <v>451</v>
      </c>
      <c r="L348" s="9" t="s">
        <v>455</v>
      </c>
      <c r="M348" s="9" t="s">
        <v>452</v>
      </c>
      <c r="N348" s="9" t="s">
        <v>454</v>
      </c>
      <c r="O348" s="9" t="s">
        <v>453</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227</v>
      </c>
      <c r="C349" s="15">
        <f>COUNTIFS(Data!$D:$D,K349,Data!$I:$I,$B349)</f>
        <v>0</v>
      </c>
      <c r="D349" s="15">
        <f>COUNTIFS(Data!$D:$D,L349,Data!$I:$I,$B349)</f>
        <v>0</v>
      </c>
      <c r="E349" s="15">
        <f>COUNTIFS(Data!$D:$D,M349,Data!$I:$I,$B349)</f>
        <v>0</v>
      </c>
      <c r="F349" s="15">
        <f>COUNTIFS(Data!$D:$D,N349,Data!$I:$I,$B349)</f>
        <v>0</v>
      </c>
      <c r="G349" s="15">
        <f>COUNTIFS(Data!$D:$D,O349,Data!$I:$I,$B349)</f>
        <v>1</v>
      </c>
      <c r="H349" s="16">
        <f t="shared" si="17"/>
        <v>1</v>
      </c>
      <c r="I349" s="9"/>
      <c r="J349" s="9"/>
      <c r="K349" s="9" t="s">
        <v>451</v>
      </c>
      <c r="L349" s="9" t="s">
        <v>455</v>
      </c>
      <c r="M349" s="9" t="s">
        <v>452</v>
      </c>
      <c r="N349" s="9" t="s">
        <v>454</v>
      </c>
      <c r="O349" s="9" t="s">
        <v>453</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477</v>
      </c>
      <c r="C350" s="19">
        <f t="shared" ref="C350:H350" si="18">SUM(C343:C349)</f>
        <v>7</v>
      </c>
      <c r="D350" s="19">
        <f t="shared" si="18"/>
        <v>5</v>
      </c>
      <c r="E350" s="19">
        <f t="shared" si="18"/>
        <v>3</v>
      </c>
      <c r="F350" s="19">
        <f t="shared" si="18"/>
        <v>4</v>
      </c>
      <c r="G350" s="19">
        <f t="shared" si="18"/>
        <v>51</v>
      </c>
      <c r="H350" s="13">
        <f t="shared" si="18"/>
        <v>70</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106" t="s">
        <v>632</v>
      </c>
      <c r="C351" s="107"/>
      <c r="D351" s="107"/>
      <c r="E351" s="107"/>
      <c r="F351" s="107"/>
      <c r="G351" s="107"/>
      <c r="H351" s="108"/>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106" t="s">
        <v>631</v>
      </c>
      <c r="C353" s="107"/>
      <c r="D353" s="107"/>
      <c r="E353" s="107"/>
      <c r="F353" s="107"/>
      <c r="G353" s="107"/>
      <c r="H353" s="108"/>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487</v>
      </c>
      <c r="B354" s="103" t="s">
        <v>527</v>
      </c>
      <c r="C354" s="109"/>
      <c r="D354" s="109"/>
      <c r="E354" s="109"/>
      <c r="F354" s="109"/>
      <c r="G354" s="109"/>
      <c r="H354" s="105"/>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451</v>
      </c>
      <c r="D355" s="28" t="s">
        <v>455</v>
      </c>
      <c r="E355" s="28" t="s">
        <v>452</v>
      </c>
      <c r="F355" s="28" t="s">
        <v>454</v>
      </c>
      <c r="G355" s="27" t="s">
        <v>453</v>
      </c>
      <c r="H355" s="13" t="s">
        <v>476</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426</v>
      </c>
      <c r="C356" s="15">
        <f>COUNTIFS(Data!$D:$D,K356,Data!$R:$R,$B356)</f>
        <v>5</v>
      </c>
      <c r="D356" s="15">
        <f>COUNTIFS(Data!$D:$D,L356,Data!$R:$R,$B356)</f>
        <v>5</v>
      </c>
      <c r="E356" s="15">
        <f>COUNTIFS(Data!$D:$D,M356,Data!$R:$R,$B356)</f>
        <v>2</v>
      </c>
      <c r="F356" s="15">
        <f>COUNTIFS(Data!$D:$D,N356,Data!$R:$R,$B356)</f>
        <v>2</v>
      </c>
      <c r="G356" s="15">
        <f>COUNTIFS(Data!$D:$D,O356,Data!$R:$R,$B356)</f>
        <v>23</v>
      </c>
      <c r="H356" s="16">
        <f t="shared" ref="H356:H363" si="19">SUM(C356:G356)</f>
        <v>37</v>
      </c>
      <c r="I356" s="9"/>
      <c r="J356" s="9"/>
      <c r="K356" s="9" t="s">
        <v>451</v>
      </c>
      <c r="L356" s="9" t="s">
        <v>455</v>
      </c>
      <c r="M356" s="9" t="s">
        <v>452</v>
      </c>
      <c r="N356" s="9" t="s">
        <v>454</v>
      </c>
      <c r="O356" s="9" t="s">
        <v>453</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432</v>
      </c>
      <c r="C357" s="15">
        <f>COUNTIFS(Data!$D:$D,K357,Data!$R:$R,$B357)</f>
        <v>0</v>
      </c>
      <c r="D357" s="15">
        <f>COUNTIFS(Data!$D:$D,L357,Data!$R:$R,$B357)</f>
        <v>0</v>
      </c>
      <c r="E357" s="15">
        <f>COUNTIFS(Data!$D:$D,M357,Data!$R:$R,$B357)</f>
        <v>0</v>
      </c>
      <c r="F357" s="15">
        <f>COUNTIFS(Data!$D:$D,N357,Data!$R:$R,$B357)</f>
        <v>0</v>
      </c>
      <c r="G357" s="15">
        <f>COUNTIFS(Data!$D:$D,O357,Data!$R:$R,$B357)</f>
        <v>18</v>
      </c>
      <c r="H357" s="16">
        <f t="shared" si="19"/>
        <v>18</v>
      </c>
      <c r="I357" s="9"/>
      <c r="J357" s="9"/>
      <c r="K357" s="9" t="s">
        <v>451</v>
      </c>
      <c r="L357" s="9" t="s">
        <v>455</v>
      </c>
      <c r="M357" s="9" t="s">
        <v>452</v>
      </c>
      <c r="N357" s="9" t="s">
        <v>454</v>
      </c>
      <c r="O357" s="9" t="s">
        <v>453</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427</v>
      </c>
      <c r="C358" s="15">
        <f>COUNTIFS(Data!$D:$D,K358,Data!$R:$R,$B358)</f>
        <v>0</v>
      </c>
      <c r="D358" s="15">
        <f>COUNTIFS(Data!$D:$D,L358,Data!$R:$R,$B358)</f>
        <v>0</v>
      </c>
      <c r="E358" s="15">
        <f>COUNTIFS(Data!$D:$D,M358,Data!$R:$R,$B358)</f>
        <v>1</v>
      </c>
      <c r="F358" s="15">
        <f>COUNTIFS(Data!$D:$D,N358,Data!$R:$R,$B358)</f>
        <v>0</v>
      </c>
      <c r="G358" s="15">
        <f>COUNTIFS(Data!$D:$D,O358,Data!$R:$R,$B358)</f>
        <v>0</v>
      </c>
      <c r="H358" s="16">
        <f t="shared" si="19"/>
        <v>1</v>
      </c>
      <c r="I358" s="9"/>
      <c r="J358" s="9"/>
      <c r="K358" s="9" t="s">
        <v>451</v>
      </c>
      <c r="L358" s="9" t="s">
        <v>455</v>
      </c>
      <c r="M358" s="9" t="s">
        <v>452</v>
      </c>
      <c r="N358" s="9" t="s">
        <v>454</v>
      </c>
      <c r="O358" s="9" t="s">
        <v>453</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434</v>
      </c>
      <c r="C359" s="15">
        <f>COUNTIFS(Data!$D:$D,K359,Data!$R:$R,$B359)</f>
        <v>0</v>
      </c>
      <c r="D359" s="15">
        <f>COUNTIFS(Data!$D:$D,L359,Data!$R:$R,$B359)</f>
        <v>0</v>
      </c>
      <c r="E359" s="15">
        <f>COUNTIFS(Data!$D:$D,M359,Data!$R:$R,$B359)</f>
        <v>0</v>
      </c>
      <c r="F359" s="15">
        <f>COUNTIFS(Data!$D:$D,N359,Data!$R:$R,$B359)</f>
        <v>0</v>
      </c>
      <c r="G359" s="15">
        <f>COUNTIFS(Data!$D:$D,O359,Data!$R:$R,$B359)</f>
        <v>1</v>
      </c>
      <c r="H359" s="16">
        <f t="shared" si="19"/>
        <v>1</v>
      </c>
      <c r="I359" s="9"/>
      <c r="J359" s="9"/>
      <c r="K359" s="9" t="s">
        <v>451</v>
      </c>
      <c r="L359" s="9" t="s">
        <v>455</v>
      </c>
      <c r="M359" s="9" t="s">
        <v>452</v>
      </c>
      <c r="N359" s="9" t="s">
        <v>454</v>
      </c>
      <c r="O359" s="9" t="s">
        <v>453</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431</v>
      </c>
      <c r="C360" s="15">
        <f>COUNTIFS(Data!$D:$D,K360,Data!$R:$R,$B360)</f>
        <v>0</v>
      </c>
      <c r="D360" s="15">
        <f>COUNTIFS(Data!$D:$D,L360,Data!$R:$R,$B360)</f>
        <v>0</v>
      </c>
      <c r="E360" s="15">
        <f>COUNTIFS(Data!$D:$D,M360,Data!$R:$R,$B360)</f>
        <v>0</v>
      </c>
      <c r="F360" s="15">
        <f>COUNTIFS(Data!$D:$D,N360,Data!$R:$R,$B360)</f>
        <v>0</v>
      </c>
      <c r="G360" s="15">
        <f>COUNTIFS(Data!$D:$D,O360,Data!$R:$R,$B360)</f>
        <v>1</v>
      </c>
      <c r="H360" s="16">
        <f t="shared" si="19"/>
        <v>1</v>
      </c>
      <c r="I360" s="9"/>
      <c r="J360" s="9"/>
      <c r="K360" s="9" t="s">
        <v>451</v>
      </c>
      <c r="L360" s="9" t="s">
        <v>455</v>
      </c>
      <c r="M360" s="9" t="s">
        <v>452</v>
      </c>
      <c r="N360" s="9" t="s">
        <v>454</v>
      </c>
      <c r="O360" s="9" t="s">
        <v>453</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428</v>
      </c>
      <c r="C361" s="15">
        <f>COUNTIFS(Data!$D:$D,K361,Data!$R:$R,$B361)</f>
        <v>0</v>
      </c>
      <c r="D361" s="15">
        <f>COUNTIFS(Data!$D:$D,L361,Data!$R:$R,$B361)</f>
        <v>0</v>
      </c>
      <c r="E361" s="15">
        <f>COUNTIFS(Data!$D:$D,M361,Data!$R:$R,$B361)</f>
        <v>0</v>
      </c>
      <c r="F361" s="15">
        <f>COUNTIFS(Data!$D:$D,N361,Data!$R:$R,$B361)</f>
        <v>0</v>
      </c>
      <c r="G361" s="15">
        <f>COUNTIFS(Data!$D:$D,O361,Data!$R:$R,$B361)</f>
        <v>1</v>
      </c>
      <c r="H361" s="16">
        <f t="shared" si="19"/>
        <v>1</v>
      </c>
      <c r="I361" s="9"/>
      <c r="J361" s="9"/>
      <c r="K361" s="9" t="s">
        <v>451</v>
      </c>
      <c r="L361" s="9" t="s">
        <v>455</v>
      </c>
      <c r="M361" s="9" t="s">
        <v>452</v>
      </c>
      <c r="N361" s="9" t="s">
        <v>454</v>
      </c>
      <c r="O361" s="9" t="s">
        <v>453</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429</v>
      </c>
      <c r="C362" s="15">
        <f>COUNTIFS(Data!$D:$D,K362,Data!$R:$R,$B362)</f>
        <v>0</v>
      </c>
      <c r="D362" s="15">
        <f>COUNTIFS(Data!$D:$D,L362,Data!$R:$R,$B362)</f>
        <v>0</v>
      </c>
      <c r="E362" s="15">
        <f>COUNTIFS(Data!$D:$D,M362,Data!$R:$R,$B362)</f>
        <v>0</v>
      </c>
      <c r="F362" s="15">
        <f>COUNTIFS(Data!$D:$D,N362,Data!$R:$R,$B362)</f>
        <v>1</v>
      </c>
      <c r="G362" s="15">
        <f>COUNTIFS(Data!$D:$D,O362,Data!$R:$R,$B362)</f>
        <v>2</v>
      </c>
      <c r="H362" s="16">
        <f t="shared" si="19"/>
        <v>3</v>
      </c>
      <c r="I362" s="9"/>
      <c r="J362" s="9"/>
      <c r="K362" s="9" t="s">
        <v>451</v>
      </c>
      <c r="L362" s="9" t="s">
        <v>455</v>
      </c>
      <c r="M362" s="9" t="s">
        <v>452</v>
      </c>
      <c r="N362" s="9" t="s">
        <v>454</v>
      </c>
      <c r="O362" s="9" t="s">
        <v>453</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433</v>
      </c>
      <c r="C363" s="15">
        <f>COUNTIFS(Data!$D:$D,K363,Data!$R:$R,$B363)</f>
        <v>2</v>
      </c>
      <c r="D363" s="15">
        <f>COUNTIFS(Data!$D:$D,L363,Data!$R:$R,$B363)</f>
        <v>0</v>
      </c>
      <c r="E363" s="15">
        <f>COUNTIFS(Data!$D:$D,M363,Data!$R:$R,$B363)</f>
        <v>0</v>
      </c>
      <c r="F363" s="15">
        <f>COUNTIFS(Data!$D:$D,N363,Data!$R:$R,$B363)</f>
        <v>1</v>
      </c>
      <c r="G363" s="15">
        <f>COUNTIFS(Data!$D:$D,O363,Data!$R:$R,$B363)</f>
        <v>5</v>
      </c>
      <c r="H363" s="16">
        <f t="shared" si="19"/>
        <v>8</v>
      </c>
      <c r="I363" s="9"/>
      <c r="J363" s="9"/>
      <c r="K363" s="9" t="s">
        <v>451</v>
      </c>
      <c r="L363" s="9" t="s">
        <v>455</v>
      </c>
      <c r="M363" s="9" t="s">
        <v>452</v>
      </c>
      <c r="N363" s="9" t="s">
        <v>454</v>
      </c>
      <c r="O363" s="9" t="s">
        <v>453</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477</v>
      </c>
      <c r="C364" s="19">
        <f t="shared" ref="C364:H364" si="20">SUM(C356:C363)</f>
        <v>7</v>
      </c>
      <c r="D364" s="19">
        <f t="shared" si="20"/>
        <v>5</v>
      </c>
      <c r="E364" s="19">
        <f t="shared" si="20"/>
        <v>3</v>
      </c>
      <c r="F364" s="19">
        <f t="shared" si="20"/>
        <v>4</v>
      </c>
      <c r="G364" s="19">
        <f t="shared" si="20"/>
        <v>51</v>
      </c>
      <c r="H364" s="13">
        <f t="shared" si="20"/>
        <v>70</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106" t="s">
        <v>632</v>
      </c>
      <c r="C365" s="107"/>
      <c r="D365" s="107"/>
      <c r="E365" s="107"/>
      <c r="F365" s="107"/>
      <c r="G365" s="107"/>
      <c r="H365" s="108"/>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106" t="s">
        <v>631</v>
      </c>
      <c r="C367" s="107"/>
      <c r="D367" s="107"/>
      <c r="E367" s="107"/>
      <c r="F367" s="107"/>
      <c r="G367" s="107"/>
      <c r="H367" s="108"/>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488</v>
      </c>
      <c r="B368" s="103" t="s">
        <v>528</v>
      </c>
      <c r="C368" s="109"/>
      <c r="D368" s="109"/>
      <c r="E368" s="109"/>
      <c r="F368" s="109"/>
      <c r="G368" s="109"/>
      <c r="H368" s="105"/>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451</v>
      </c>
      <c r="D369" s="28" t="s">
        <v>455</v>
      </c>
      <c r="E369" s="28" t="s">
        <v>452</v>
      </c>
      <c r="F369" s="28" t="s">
        <v>454</v>
      </c>
      <c r="G369" s="27" t="s">
        <v>453</v>
      </c>
      <c r="H369" s="13" t="s">
        <v>476</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445</v>
      </c>
      <c r="C370" s="15">
        <f>COUNTIFS(Data!$D:$D,K370,Data!$S:$S,$B370)</f>
        <v>0</v>
      </c>
      <c r="D370" s="15">
        <f>COUNTIFS(Data!$D:$D,L370,Data!$S:$S,$B370)</f>
        <v>0</v>
      </c>
      <c r="E370" s="15">
        <f>COUNTIFS(Data!$D:$D,M370,Data!$S:$S,$B370)</f>
        <v>0</v>
      </c>
      <c r="F370" s="15">
        <f>COUNTIFS(Data!$D:$D,N370,Data!$S:$S,$B370)</f>
        <v>0</v>
      </c>
      <c r="G370" s="15">
        <f>COUNTIFS(Data!$D:$D,O370,Data!$S:$S,$B370)</f>
        <v>0</v>
      </c>
      <c r="H370" s="16">
        <f t="shared" ref="H370:H376" si="21">SUM(C370:G370)</f>
        <v>0</v>
      </c>
      <c r="I370" s="9"/>
      <c r="J370" s="9"/>
      <c r="K370" s="9" t="s">
        <v>451</v>
      </c>
      <c r="L370" s="9" t="s">
        <v>455</v>
      </c>
      <c r="M370" s="9" t="s">
        <v>452</v>
      </c>
      <c r="N370" s="9" t="s">
        <v>454</v>
      </c>
      <c r="O370" s="9" t="s">
        <v>453</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442</v>
      </c>
      <c r="C371" s="15">
        <f>COUNTIFS(Data!$D:$D,K371,Data!$S:$S,$B371)</f>
        <v>1</v>
      </c>
      <c r="D371" s="15">
        <f>COUNTIFS(Data!$D:$D,L371,Data!$S:$S,$B371)</f>
        <v>0</v>
      </c>
      <c r="E371" s="15">
        <f>COUNTIFS(Data!$D:$D,M371,Data!$S:$S,$B371)</f>
        <v>1</v>
      </c>
      <c r="F371" s="15">
        <f>COUNTIFS(Data!$D:$D,N371,Data!$S:$S,$B371)</f>
        <v>0</v>
      </c>
      <c r="G371" s="15">
        <f>COUNTIFS(Data!$D:$D,O371,Data!$S:$S,$B371)</f>
        <v>5</v>
      </c>
      <c r="H371" s="16">
        <f t="shared" si="21"/>
        <v>7</v>
      </c>
      <c r="I371" s="9"/>
      <c r="J371" s="9"/>
      <c r="K371" s="9" t="s">
        <v>451</v>
      </c>
      <c r="L371" s="9" t="s">
        <v>455</v>
      </c>
      <c r="M371" s="9" t="s">
        <v>452</v>
      </c>
      <c r="N371" s="9" t="s">
        <v>454</v>
      </c>
      <c r="O371" s="9" t="s">
        <v>453</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446</v>
      </c>
      <c r="C372" s="15">
        <f>COUNTIFS(Data!$D:$D,K372,Data!$S:$S,$B372)</f>
        <v>1</v>
      </c>
      <c r="D372" s="15">
        <f>COUNTIFS(Data!$D:$D,L372,Data!$S:$S,$B372)</f>
        <v>0</v>
      </c>
      <c r="E372" s="15">
        <f>COUNTIFS(Data!$D:$D,M372,Data!$S:$S,$B372)</f>
        <v>0</v>
      </c>
      <c r="F372" s="15">
        <f>COUNTIFS(Data!$D:$D,N372,Data!$S:$S,$B372)</f>
        <v>0</v>
      </c>
      <c r="G372" s="15">
        <f>COUNTIFS(Data!$D:$D,O372,Data!$S:$S,$B372)</f>
        <v>3</v>
      </c>
      <c r="H372" s="16">
        <f t="shared" si="21"/>
        <v>4</v>
      </c>
      <c r="I372" s="9"/>
      <c r="J372" s="9"/>
      <c r="K372" s="9" t="s">
        <v>451</v>
      </c>
      <c r="L372" s="9" t="s">
        <v>455</v>
      </c>
      <c r="M372" s="9" t="s">
        <v>452</v>
      </c>
      <c r="N372" s="9" t="s">
        <v>454</v>
      </c>
      <c r="O372" s="9" t="s">
        <v>453</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443</v>
      </c>
      <c r="C373" s="15">
        <f>COUNTIFS(Data!$D:$D,K373,Data!$S:$S,$B373)</f>
        <v>3</v>
      </c>
      <c r="D373" s="15">
        <f>COUNTIFS(Data!$D:$D,L373,Data!$S:$S,$B373)</f>
        <v>3</v>
      </c>
      <c r="E373" s="15">
        <f>COUNTIFS(Data!$D:$D,M373,Data!$S:$S,$B373)</f>
        <v>1</v>
      </c>
      <c r="F373" s="15">
        <f>COUNTIFS(Data!$D:$D,N373,Data!$S:$S,$B373)</f>
        <v>2</v>
      </c>
      <c r="G373" s="15">
        <f>COUNTIFS(Data!$D:$D,O373,Data!$S:$S,$B373)</f>
        <v>13</v>
      </c>
      <c r="H373" s="16">
        <f t="shared" si="21"/>
        <v>22</v>
      </c>
      <c r="I373" s="9"/>
      <c r="J373" s="9"/>
      <c r="K373" s="9" t="s">
        <v>451</v>
      </c>
      <c r="L373" s="9" t="s">
        <v>455</v>
      </c>
      <c r="M373" s="9" t="s">
        <v>452</v>
      </c>
      <c r="N373" s="9" t="s">
        <v>454</v>
      </c>
      <c r="O373" s="9" t="s">
        <v>453</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441</v>
      </c>
      <c r="C374" s="15">
        <f>COUNTIFS(Data!$D:$D,K374,Data!$S:$S,$B374)</f>
        <v>0</v>
      </c>
      <c r="D374" s="15">
        <f>COUNTIFS(Data!$D:$D,L374,Data!$S:$S,$B374)</f>
        <v>2</v>
      </c>
      <c r="E374" s="15">
        <f>COUNTIFS(Data!$D:$D,M374,Data!$S:$S,$B374)</f>
        <v>0</v>
      </c>
      <c r="F374" s="15">
        <f>COUNTIFS(Data!$D:$D,N374,Data!$S:$S,$B374)</f>
        <v>0</v>
      </c>
      <c r="G374" s="15">
        <f>COUNTIFS(Data!$D:$D,O374,Data!$S:$S,$B374)</f>
        <v>0</v>
      </c>
      <c r="H374" s="16">
        <f t="shared" si="21"/>
        <v>2</v>
      </c>
      <c r="I374" s="9"/>
      <c r="J374" s="9"/>
      <c r="K374" s="9" t="s">
        <v>451</v>
      </c>
      <c r="L374" s="9" t="s">
        <v>455</v>
      </c>
      <c r="M374" s="9" t="s">
        <v>452</v>
      </c>
      <c r="N374" s="9" t="s">
        <v>454</v>
      </c>
      <c r="O374" s="9" t="s">
        <v>453</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444</v>
      </c>
      <c r="C375" s="15">
        <f>COUNTIFS(Data!$D:$D,K375,Data!$S:$S,$B375)</f>
        <v>0</v>
      </c>
      <c r="D375" s="15">
        <f>COUNTIFS(Data!$D:$D,L375,Data!$S:$S,$B375)</f>
        <v>0</v>
      </c>
      <c r="E375" s="15">
        <f>COUNTIFS(Data!$D:$D,M375,Data!$S:$S,$B375)</f>
        <v>0</v>
      </c>
      <c r="F375" s="15">
        <f>COUNTIFS(Data!$D:$D,N375,Data!$S:$S,$B375)</f>
        <v>0</v>
      </c>
      <c r="G375" s="15">
        <f>COUNTIFS(Data!$D:$D,O375,Data!$S:$S,$B375)</f>
        <v>2</v>
      </c>
      <c r="H375" s="16">
        <f t="shared" si="21"/>
        <v>2</v>
      </c>
      <c r="I375" s="9"/>
      <c r="J375" s="9"/>
      <c r="K375" s="9" t="s">
        <v>451</v>
      </c>
      <c r="L375" s="9" t="s">
        <v>455</v>
      </c>
      <c r="M375" s="9" t="s">
        <v>452</v>
      </c>
      <c r="N375" s="9" t="s">
        <v>454</v>
      </c>
      <c r="O375" s="9" t="s">
        <v>453</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447</v>
      </c>
      <c r="C376" s="15">
        <f>COUNTIFS(Data!$D:$D,K376,Data!$S:$S,$B376)</f>
        <v>2</v>
      </c>
      <c r="D376" s="15">
        <f>COUNTIFS(Data!$D:$D,L376,Data!$S:$S,$B376)</f>
        <v>0</v>
      </c>
      <c r="E376" s="15">
        <f>COUNTIFS(Data!$D:$D,M376,Data!$S:$S,$B376)</f>
        <v>1</v>
      </c>
      <c r="F376" s="15">
        <f>COUNTIFS(Data!$D:$D,N376,Data!$S:$S,$B376)</f>
        <v>2</v>
      </c>
      <c r="G376" s="15">
        <f>COUNTIFS(Data!$D:$D,O376,Data!$S:$S,$B376)</f>
        <v>28</v>
      </c>
      <c r="H376" s="16">
        <f t="shared" si="21"/>
        <v>33</v>
      </c>
      <c r="I376" s="9"/>
      <c r="J376" s="9"/>
      <c r="K376" s="9" t="s">
        <v>451</v>
      </c>
      <c r="L376" s="9" t="s">
        <v>455</v>
      </c>
      <c r="M376" s="9" t="s">
        <v>452</v>
      </c>
      <c r="N376" s="9" t="s">
        <v>454</v>
      </c>
      <c r="O376" s="9" t="s">
        <v>453</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477</v>
      </c>
      <c r="C377" s="19">
        <f t="shared" ref="C377:H377" si="22">SUM(C370:C376)</f>
        <v>7</v>
      </c>
      <c r="D377" s="19">
        <f t="shared" si="22"/>
        <v>5</v>
      </c>
      <c r="E377" s="19">
        <f t="shared" si="22"/>
        <v>3</v>
      </c>
      <c r="F377" s="19">
        <f t="shared" si="22"/>
        <v>4</v>
      </c>
      <c r="G377" s="19">
        <f t="shared" si="22"/>
        <v>51</v>
      </c>
      <c r="H377" s="13">
        <f t="shared" si="22"/>
        <v>70</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106" t="s">
        <v>632</v>
      </c>
      <c r="C378" s="107"/>
      <c r="D378" s="107"/>
      <c r="E378" s="107"/>
      <c r="F378" s="107"/>
      <c r="G378" s="107"/>
      <c r="H378" s="108"/>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106" t="s">
        <v>631</v>
      </c>
      <c r="C380" s="107"/>
      <c r="D380" s="107"/>
      <c r="E380" s="107"/>
      <c r="F380" s="107"/>
      <c r="G380" s="107"/>
      <c r="H380" s="108"/>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499</v>
      </c>
      <c r="B381" s="103" t="s">
        <v>529</v>
      </c>
      <c r="C381" s="109"/>
      <c r="D381" s="109"/>
      <c r="E381" s="109"/>
      <c r="F381" s="109"/>
      <c r="G381" s="109"/>
      <c r="H381" s="105"/>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451</v>
      </c>
      <c r="D382" s="28" t="s">
        <v>455</v>
      </c>
      <c r="E382" s="28" t="s">
        <v>452</v>
      </c>
      <c r="F382" s="28" t="s">
        <v>454</v>
      </c>
      <c r="G382" s="27" t="s">
        <v>453</v>
      </c>
      <c r="H382" s="13" t="s">
        <v>476</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474</v>
      </c>
      <c r="C383" s="15">
        <f>COUNTIFS(Data!$D:$D,K383,Data!$V:$V,$B383)</f>
        <v>0</v>
      </c>
      <c r="D383" s="15">
        <f>COUNTIFS(Data!$D:$D,L383,Data!$V:$V,$B383)</f>
        <v>0</v>
      </c>
      <c r="E383" s="15">
        <f>COUNTIFS(Data!$D:$D,M383,Data!$V:$V,$B383)</f>
        <v>0</v>
      </c>
      <c r="F383" s="15">
        <f>COUNTIFS(Data!$D:$D,N383,Data!$V:$V,$B383)</f>
        <v>0</v>
      </c>
      <c r="G383" s="15">
        <f>COUNTIFS(Data!$D:$D,O383,Data!$V:$V,$B383)</f>
        <v>4</v>
      </c>
      <c r="H383" s="16">
        <f>SUM(C383:G383)</f>
        <v>4</v>
      </c>
      <c r="I383" s="9"/>
      <c r="J383" s="9"/>
      <c r="K383" s="9" t="s">
        <v>451</v>
      </c>
      <c r="L383" s="9" t="s">
        <v>455</v>
      </c>
      <c r="M383" s="9" t="s">
        <v>452</v>
      </c>
      <c r="N383" s="9" t="s">
        <v>454</v>
      </c>
      <c r="O383" s="9" t="s">
        <v>453</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456</v>
      </c>
      <c r="C384" s="15">
        <f>COUNTIFS(Data!$D:$D,K384,Data!$V:$V,$B384)</f>
        <v>1</v>
      </c>
      <c r="D384" s="15">
        <f>COUNTIFS(Data!$D:$D,L384,Data!$V:$V,$B384)</f>
        <v>0</v>
      </c>
      <c r="E384" s="15">
        <f>COUNTIFS(Data!$D:$D,M384,Data!$V:$V,$B384)</f>
        <v>0</v>
      </c>
      <c r="F384" s="15">
        <f>COUNTIFS(Data!$D:$D,N384,Data!$V:$V,$B384)</f>
        <v>0</v>
      </c>
      <c r="G384" s="15">
        <f>COUNTIFS(Data!$D:$D,O384,Data!$V:$V,$B384)</f>
        <v>20</v>
      </c>
      <c r="H384" s="16">
        <f>SUM(C384:G384)</f>
        <v>21</v>
      </c>
      <c r="I384" s="9"/>
      <c r="J384" s="9"/>
      <c r="K384" s="9" t="s">
        <v>451</v>
      </c>
      <c r="L384" s="9" t="s">
        <v>455</v>
      </c>
      <c r="M384" s="9" t="s">
        <v>452</v>
      </c>
      <c r="N384" s="9" t="s">
        <v>454</v>
      </c>
      <c r="O384" s="9" t="s">
        <v>453</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457</v>
      </c>
      <c r="C385" s="15">
        <f>COUNTIFS(Data!$D:$D,K385,Data!$V:$V,$B385)</f>
        <v>6</v>
      </c>
      <c r="D385" s="15">
        <f>COUNTIFS(Data!$D:$D,L385,Data!$V:$V,$B385)</f>
        <v>5</v>
      </c>
      <c r="E385" s="15">
        <f>COUNTIFS(Data!$D:$D,M385,Data!$V:$V,$B385)</f>
        <v>2</v>
      </c>
      <c r="F385" s="15">
        <f>COUNTIFS(Data!$D:$D,N385,Data!$V:$V,$B385)</f>
        <v>4</v>
      </c>
      <c r="G385" s="15">
        <f>COUNTIFS(Data!$D:$D,O385,Data!$V:$V,$B385)</f>
        <v>26</v>
      </c>
      <c r="H385" s="16">
        <f>SUM(C385:G385)</f>
        <v>43</v>
      </c>
      <c r="I385" s="9"/>
      <c r="J385" s="9"/>
      <c r="K385" s="9" t="s">
        <v>451</v>
      </c>
      <c r="L385" s="9" t="s">
        <v>455</v>
      </c>
      <c r="M385" s="9" t="s">
        <v>452</v>
      </c>
      <c r="N385" s="9" t="s">
        <v>454</v>
      </c>
      <c r="O385" s="9" t="s">
        <v>453</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199</v>
      </c>
      <c r="C386" s="15">
        <f>COUNTIFS(Data!$D:$D,K386,Data!$V:$V,$B386)</f>
        <v>0</v>
      </c>
      <c r="D386" s="15">
        <f>COUNTIFS(Data!$D:$D,L386,Data!$V:$V,$B386)</f>
        <v>0</v>
      </c>
      <c r="E386" s="15">
        <f>COUNTIFS(Data!$D:$D,M386,Data!$V:$V,$B386)</f>
        <v>0</v>
      </c>
      <c r="F386" s="15">
        <f>COUNTIFS(Data!$D:$D,N386,Data!$V:$V,$B386)</f>
        <v>0</v>
      </c>
      <c r="G386" s="15">
        <f>COUNTIFS(Data!$D:$D,O386,Data!$V:$V,$B386)</f>
        <v>1</v>
      </c>
      <c r="H386" s="16">
        <f>SUM(C386:G386)</f>
        <v>1</v>
      </c>
      <c r="I386" s="9"/>
      <c r="J386" s="9"/>
      <c r="K386" s="9" t="s">
        <v>451</v>
      </c>
      <c r="L386" s="9" t="s">
        <v>455</v>
      </c>
      <c r="M386" s="9" t="s">
        <v>452</v>
      </c>
      <c r="N386" s="9" t="s">
        <v>454</v>
      </c>
      <c r="O386" s="9" t="s">
        <v>453</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202</v>
      </c>
      <c r="C387" s="15">
        <f>COUNTIFS(Data!$D:$D,K387,Data!$V:$V,$B387)</f>
        <v>0</v>
      </c>
      <c r="D387" s="15">
        <f>COUNTIFS(Data!$D:$D,L387,Data!$V:$V,$B387)</f>
        <v>0</v>
      </c>
      <c r="E387" s="15">
        <f>COUNTIFS(Data!$D:$D,M387,Data!$V:$V,$B387)</f>
        <v>1</v>
      </c>
      <c r="F387" s="15">
        <f>COUNTIFS(Data!$D:$D,N387,Data!$V:$V,$B387)</f>
        <v>0</v>
      </c>
      <c r="G387" s="15">
        <f>COUNTIFS(Data!$D:$D,O387,Data!$V:$V,$B387)</f>
        <v>0</v>
      </c>
      <c r="H387" s="16">
        <f>SUM(C387:G387)</f>
        <v>1</v>
      </c>
      <c r="I387" s="9"/>
      <c r="J387" s="9"/>
      <c r="K387" s="9" t="s">
        <v>451</v>
      </c>
      <c r="L387" s="9" t="s">
        <v>455</v>
      </c>
      <c r="M387" s="9" t="s">
        <v>452</v>
      </c>
      <c r="N387" s="9" t="s">
        <v>454</v>
      </c>
      <c r="O387" s="9" t="s">
        <v>453</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477</v>
      </c>
      <c r="C388" s="19">
        <f t="shared" ref="C388:H388" si="23">SUM(C383:C387)</f>
        <v>7</v>
      </c>
      <c r="D388" s="19">
        <f t="shared" si="23"/>
        <v>5</v>
      </c>
      <c r="E388" s="19">
        <f t="shared" si="23"/>
        <v>3</v>
      </c>
      <c r="F388" s="19">
        <f t="shared" si="23"/>
        <v>4</v>
      </c>
      <c r="G388" s="19">
        <f t="shared" si="23"/>
        <v>51</v>
      </c>
      <c r="H388" s="13">
        <f t="shared" si="23"/>
        <v>70</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106" t="s">
        <v>632</v>
      </c>
      <c r="C389" s="107"/>
      <c r="D389" s="107"/>
      <c r="E389" s="107"/>
      <c r="F389" s="107"/>
      <c r="G389" s="107"/>
      <c r="H389" s="108"/>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106" t="s">
        <v>631</v>
      </c>
      <c r="C391" s="107"/>
      <c r="D391" s="107"/>
      <c r="E391" s="107"/>
      <c r="F391" s="107"/>
      <c r="G391" s="107"/>
      <c r="H391" s="108"/>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489</v>
      </c>
      <c r="B392" s="103" t="s">
        <v>530</v>
      </c>
      <c r="C392" s="109"/>
      <c r="D392" s="109"/>
      <c r="E392" s="109"/>
      <c r="F392" s="109"/>
      <c r="G392" s="109"/>
      <c r="H392" s="105"/>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451</v>
      </c>
      <c r="D393" s="28" t="s">
        <v>455</v>
      </c>
      <c r="E393" s="28" t="s">
        <v>452</v>
      </c>
      <c r="F393" s="28" t="s">
        <v>454</v>
      </c>
      <c r="G393" s="27" t="s">
        <v>453</v>
      </c>
      <c r="H393" s="13" t="s">
        <v>476</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459</v>
      </c>
      <c r="C394" s="15">
        <f>COUNTIFS(Data!$D:$D,K394,Data!$AC:$AC,$B394)</f>
        <v>0</v>
      </c>
      <c r="D394" s="15">
        <f>COUNTIFS(Data!$D:$D,L394,Data!$AC:$AC,$B394)</f>
        <v>0</v>
      </c>
      <c r="E394" s="15">
        <f>COUNTIFS(Data!$D:$D,M394,Data!$AC:$AC,$B394)</f>
        <v>0</v>
      </c>
      <c r="F394" s="15">
        <f>COUNTIFS(Data!$D:$D,N394,Data!$AC:$AC,$B394)</f>
        <v>0</v>
      </c>
      <c r="G394" s="15">
        <f>COUNTIFS(Data!$D:$D,O394,Data!$AC:$AC,$B394)</f>
        <v>2</v>
      </c>
      <c r="H394" s="16">
        <f t="shared" ref="H394:H401" si="24">SUM(C394:G394)</f>
        <v>2</v>
      </c>
      <c r="I394" s="9"/>
      <c r="J394" s="9"/>
      <c r="K394" s="9" t="s">
        <v>451</v>
      </c>
      <c r="L394" s="9" t="s">
        <v>455</v>
      </c>
      <c r="M394" s="9" t="s">
        <v>452</v>
      </c>
      <c r="N394" s="9" t="s">
        <v>454</v>
      </c>
      <c r="O394" s="9" t="s">
        <v>453</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460</v>
      </c>
      <c r="C395" s="15">
        <f>COUNTIFS(Data!$D:$D,K395,Data!$AC:$AC,$B395)</f>
        <v>0</v>
      </c>
      <c r="D395" s="15">
        <f>COUNTIFS(Data!$D:$D,L395,Data!$AC:$AC,$B395)</f>
        <v>1</v>
      </c>
      <c r="E395" s="15">
        <f>COUNTIFS(Data!$D:$D,M395,Data!$AC:$AC,$B395)</f>
        <v>0</v>
      </c>
      <c r="F395" s="15">
        <f>COUNTIFS(Data!$D:$D,N395,Data!$AC:$AC,$B395)</f>
        <v>1</v>
      </c>
      <c r="G395" s="15">
        <f>COUNTIFS(Data!$D:$D,O395,Data!$AC:$AC,$B395)</f>
        <v>6</v>
      </c>
      <c r="H395" s="16">
        <f t="shared" si="24"/>
        <v>8</v>
      </c>
      <c r="I395" s="9"/>
      <c r="J395" s="9"/>
      <c r="K395" s="9" t="s">
        <v>451</v>
      </c>
      <c r="L395" s="9" t="s">
        <v>455</v>
      </c>
      <c r="M395" s="9" t="s">
        <v>452</v>
      </c>
      <c r="N395" s="9" t="s">
        <v>454</v>
      </c>
      <c r="O395" s="9" t="s">
        <v>453</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461</v>
      </c>
      <c r="C396" s="15">
        <f>COUNTIFS(Data!$D:$D,K396,Data!$AC:$AC,$B396)</f>
        <v>0</v>
      </c>
      <c r="D396" s="15">
        <f>COUNTIFS(Data!$D:$D,L396,Data!$AC:$AC,$B396)</f>
        <v>0</v>
      </c>
      <c r="E396" s="15">
        <f>COUNTIFS(Data!$D:$D,M396,Data!$AC:$AC,$B396)</f>
        <v>0</v>
      </c>
      <c r="F396" s="15">
        <f>COUNTIFS(Data!$D:$D,N396,Data!$AC:$AC,$B396)</f>
        <v>0</v>
      </c>
      <c r="G396" s="15">
        <f>COUNTIFS(Data!$D:$D,O396,Data!$AC:$AC,$B396)</f>
        <v>0</v>
      </c>
      <c r="H396" s="16">
        <f t="shared" si="24"/>
        <v>0</v>
      </c>
      <c r="I396" s="9"/>
      <c r="J396" s="9"/>
      <c r="K396" s="9" t="s">
        <v>451</v>
      </c>
      <c r="L396" s="9" t="s">
        <v>455</v>
      </c>
      <c r="M396" s="9" t="s">
        <v>452</v>
      </c>
      <c r="N396" s="9" t="s">
        <v>454</v>
      </c>
      <c r="O396" s="9" t="s">
        <v>453</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462</v>
      </c>
      <c r="C397" s="15">
        <f>COUNTIFS(Data!$D:$D,K397,Data!$AC:$AC,$B397)</f>
        <v>4</v>
      </c>
      <c r="D397" s="15">
        <f>COUNTIFS(Data!$D:$D,L397,Data!$AC:$AC,$B397)</f>
        <v>3</v>
      </c>
      <c r="E397" s="15">
        <f>COUNTIFS(Data!$D:$D,M397,Data!$AC:$AC,$B397)</f>
        <v>1</v>
      </c>
      <c r="F397" s="15">
        <f>COUNTIFS(Data!$D:$D,N397,Data!$AC:$AC,$B397)</f>
        <v>3</v>
      </c>
      <c r="G397" s="15">
        <f>COUNTIFS(Data!$D:$D,O397,Data!$AC:$AC,$B397)</f>
        <v>3</v>
      </c>
      <c r="H397" s="16">
        <f t="shared" si="24"/>
        <v>14</v>
      </c>
      <c r="I397" s="9"/>
      <c r="J397" s="9"/>
      <c r="K397" s="9" t="s">
        <v>451</v>
      </c>
      <c r="L397" s="9" t="s">
        <v>455</v>
      </c>
      <c r="M397" s="9" t="s">
        <v>452</v>
      </c>
      <c r="N397" s="9" t="s">
        <v>454</v>
      </c>
      <c r="O397" s="9" t="s">
        <v>453</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463</v>
      </c>
      <c r="C398" s="15">
        <f>COUNTIFS(Data!$D:$D,K398,Data!$AC:$AC,$B398)</f>
        <v>0</v>
      </c>
      <c r="D398" s="15">
        <f>COUNTIFS(Data!$D:$D,L398,Data!$AC:$AC,$B398)</f>
        <v>0</v>
      </c>
      <c r="E398" s="15">
        <f>COUNTIFS(Data!$D:$D,M398,Data!$AC:$AC,$B398)</f>
        <v>0</v>
      </c>
      <c r="F398" s="15">
        <f>COUNTIFS(Data!$D:$D,N398,Data!$AC:$AC,$B398)</f>
        <v>0</v>
      </c>
      <c r="G398" s="15">
        <f>COUNTIFS(Data!$D:$D,O398,Data!$AC:$AC,$B398)</f>
        <v>0</v>
      </c>
      <c r="H398" s="16">
        <f t="shared" si="24"/>
        <v>0</v>
      </c>
      <c r="I398" s="9"/>
      <c r="J398" s="9"/>
      <c r="K398" s="9" t="s">
        <v>451</v>
      </c>
      <c r="L398" s="9" t="s">
        <v>455</v>
      </c>
      <c r="M398" s="9" t="s">
        <v>452</v>
      </c>
      <c r="N398" s="9" t="s">
        <v>454</v>
      </c>
      <c r="O398" s="9" t="s">
        <v>453</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464</v>
      </c>
      <c r="C399" s="15">
        <f>COUNTIFS(Data!$D:$D,K399,Data!$AC:$AC,$B399)</f>
        <v>1</v>
      </c>
      <c r="D399" s="15">
        <f>COUNTIFS(Data!$D:$D,L399,Data!$AC:$AC,$B399)</f>
        <v>0</v>
      </c>
      <c r="E399" s="15">
        <f>COUNTIFS(Data!$D:$D,M399,Data!$AC:$AC,$B399)</f>
        <v>0</v>
      </c>
      <c r="F399" s="15">
        <f>COUNTIFS(Data!$D:$D,N399,Data!$AC:$AC,$B399)</f>
        <v>0</v>
      </c>
      <c r="G399" s="15">
        <f>COUNTIFS(Data!$D:$D,O399,Data!$AC:$AC,$B399)</f>
        <v>10</v>
      </c>
      <c r="H399" s="16">
        <f t="shared" si="24"/>
        <v>11</v>
      </c>
      <c r="I399" s="9"/>
      <c r="J399" s="9"/>
      <c r="K399" s="9" t="s">
        <v>451</v>
      </c>
      <c r="L399" s="9" t="s">
        <v>455</v>
      </c>
      <c r="M399" s="9" t="s">
        <v>452</v>
      </c>
      <c r="N399" s="9" t="s">
        <v>454</v>
      </c>
      <c r="O399" s="9" t="s">
        <v>453</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465</v>
      </c>
      <c r="C400" s="15">
        <f>COUNTIFS(Data!$D:$D,K400,Data!$AC:$AC,$B400)</f>
        <v>1</v>
      </c>
      <c r="D400" s="15">
        <f>COUNTIFS(Data!$D:$D,L400,Data!$AC:$AC,$B400)</f>
        <v>1</v>
      </c>
      <c r="E400" s="15">
        <f>COUNTIFS(Data!$D:$D,M400,Data!$AC:$AC,$B400)</f>
        <v>0</v>
      </c>
      <c r="F400" s="15">
        <f>COUNTIFS(Data!$D:$D,N400,Data!$AC:$AC,$B400)</f>
        <v>0</v>
      </c>
      <c r="G400" s="15">
        <f>COUNTIFS(Data!$D:$D,O400,Data!$AC:$AC,$B400)</f>
        <v>2</v>
      </c>
      <c r="H400" s="16">
        <f t="shared" si="24"/>
        <v>4</v>
      </c>
      <c r="I400" s="9"/>
      <c r="J400" s="9"/>
      <c r="K400" s="9" t="s">
        <v>451</v>
      </c>
      <c r="L400" s="9" t="s">
        <v>455</v>
      </c>
      <c r="M400" s="9" t="s">
        <v>452</v>
      </c>
      <c r="N400" s="9" t="s">
        <v>454</v>
      </c>
      <c r="O400" s="9" t="s">
        <v>453</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458</v>
      </c>
      <c r="C401" s="15">
        <f>COUNTIFS(Data!$D:$D,K401,Data!$AC:$AC,$B401)</f>
        <v>1</v>
      </c>
      <c r="D401" s="15">
        <f>COUNTIFS(Data!$D:$D,L401,Data!$AC:$AC,$B401)</f>
        <v>0</v>
      </c>
      <c r="E401" s="15">
        <f>COUNTIFS(Data!$D:$D,M401,Data!$AC:$AC,$B401)</f>
        <v>2</v>
      </c>
      <c r="F401" s="15">
        <f>COUNTIFS(Data!$D:$D,N401,Data!$AC:$AC,$B401)</f>
        <v>0</v>
      </c>
      <c r="G401" s="15">
        <f>COUNTIFS(Data!$D:$D,O401,Data!$AC:$AC,$B401)</f>
        <v>28</v>
      </c>
      <c r="H401" s="16">
        <f t="shared" si="24"/>
        <v>31</v>
      </c>
      <c r="I401" s="9"/>
      <c r="J401" s="9"/>
      <c r="K401" s="9" t="s">
        <v>451</v>
      </c>
      <c r="L401" s="9" t="s">
        <v>455</v>
      </c>
      <c r="M401" s="9" t="s">
        <v>452</v>
      </c>
      <c r="N401" s="9" t="s">
        <v>454</v>
      </c>
      <c r="O401" s="9" t="s">
        <v>453</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477</v>
      </c>
      <c r="C402" s="19">
        <f t="shared" ref="C402:H402" si="25">SUM(C394:C401)</f>
        <v>7</v>
      </c>
      <c r="D402" s="19">
        <f t="shared" si="25"/>
        <v>5</v>
      </c>
      <c r="E402" s="19">
        <f t="shared" si="25"/>
        <v>3</v>
      </c>
      <c r="F402" s="19">
        <f t="shared" si="25"/>
        <v>4</v>
      </c>
      <c r="G402" s="19">
        <f t="shared" si="25"/>
        <v>51</v>
      </c>
      <c r="H402" s="13">
        <f t="shared" si="25"/>
        <v>70</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106" t="s">
        <v>632</v>
      </c>
      <c r="C403" s="107"/>
      <c r="D403" s="107"/>
      <c r="E403" s="107"/>
      <c r="F403" s="107"/>
      <c r="G403" s="107"/>
      <c r="H403" s="108"/>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106" t="s">
        <v>631</v>
      </c>
      <c r="C405" s="107"/>
      <c r="D405" s="107"/>
      <c r="E405" s="107"/>
      <c r="F405" s="107"/>
      <c r="G405" s="107"/>
      <c r="H405" s="107"/>
      <c r="I405" s="107"/>
      <c r="J405" s="108"/>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490</v>
      </c>
      <c r="B406" s="103" t="s">
        <v>536</v>
      </c>
      <c r="C406" s="109"/>
      <c r="D406" s="109"/>
      <c r="E406" s="109"/>
      <c r="F406" s="109"/>
      <c r="G406" s="109"/>
      <c r="H406" s="109"/>
      <c r="I406" s="109"/>
      <c r="J406" s="105"/>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190</v>
      </c>
      <c r="D407" s="28" t="s">
        <v>230</v>
      </c>
      <c r="E407" s="29" t="s">
        <v>228</v>
      </c>
      <c r="F407" s="28" t="s">
        <v>172</v>
      </c>
      <c r="G407" s="28" t="s">
        <v>144</v>
      </c>
      <c r="H407" s="28" t="s">
        <v>244</v>
      </c>
      <c r="I407" s="27" t="s">
        <v>227</v>
      </c>
      <c r="J407" s="13" t="s">
        <v>476</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426</v>
      </c>
      <c r="C408" s="15">
        <f>COUNTIFS(Data!$I:$I,M408,Data!$R:$R,$B408)</f>
        <v>33</v>
      </c>
      <c r="D408" s="15">
        <f>COUNTIFS(Data!$I:$I,N408,Data!$R:$R,$B408)</f>
        <v>2</v>
      </c>
      <c r="E408" s="15">
        <f>COUNTIFS(Data!$I:$I,O408,Data!$R:$R,$B408)</f>
        <v>0</v>
      </c>
      <c r="F408" s="15">
        <f>COUNTIFS(Data!$I:$I,P408,Data!$R:$R,$B408)</f>
        <v>0</v>
      </c>
      <c r="G408" s="15">
        <f>COUNTIFS(Data!$I:$I,Q408,Data!$R:$R,$B408)</f>
        <v>0</v>
      </c>
      <c r="H408" s="15">
        <f>COUNTIFS(Data!$I:$I,R408,Data!$R:$R,$B408)</f>
        <v>2</v>
      </c>
      <c r="I408" s="15">
        <f>COUNTIFS(Data!$I:$I,S408,Data!$R:$R,$B408)</f>
        <v>0</v>
      </c>
      <c r="J408" s="16">
        <f t="shared" ref="J408:J415" si="26">SUM(C408:I408)</f>
        <v>37</v>
      </c>
      <c r="K408" s="9"/>
      <c r="L408" s="9"/>
      <c r="M408" s="9" t="s">
        <v>190</v>
      </c>
      <c r="N408" s="9" t="s">
        <v>230</v>
      </c>
      <c r="O408" s="9" t="s">
        <v>228</v>
      </c>
      <c r="P408" s="9" t="s">
        <v>172</v>
      </c>
      <c r="Q408" s="9" t="s">
        <v>144</v>
      </c>
      <c r="R408" s="9" t="s">
        <v>244</v>
      </c>
      <c r="S408" s="9" t="s">
        <v>227</v>
      </c>
      <c r="AK408" s="1">
        <v>0</v>
      </c>
      <c r="AL408" s="2"/>
      <c r="AM408" s="2"/>
      <c r="AN408" s="2"/>
      <c r="AO408" s="2"/>
      <c r="AP408" s="2"/>
      <c r="AQ408" s="2"/>
      <c r="AR408" s="2"/>
      <c r="AS408" s="2"/>
      <c r="AT408" s="2"/>
      <c r="AU408" s="2"/>
      <c r="AV408" s="2"/>
      <c r="AW408" s="2"/>
      <c r="AX408" s="2"/>
      <c r="AY408" s="2"/>
    </row>
    <row r="409" spans="1:51" ht="33" customHeight="1" x14ac:dyDescent="0.35">
      <c r="A409" s="31"/>
      <c r="B409" s="14" t="s">
        <v>432</v>
      </c>
      <c r="C409" s="15">
        <f>COUNTIFS(Data!$I:$I,M409,Data!$R:$R,$B409)</f>
        <v>3</v>
      </c>
      <c r="D409" s="15">
        <f>COUNTIFS(Data!$I:$I,N409,Data!$R:$R,$B409)</f>
        <v>14</v>
      </c>
      <c r="E409" s="15">
        <f>COUNTIFS(Data!$I:$I,O409,Data!$R:$R,$B409)</f>
        <v>0</v>
      </c>
      <c r="F409" s="15">
        <f>COUNTIFS(Data!$I:$I,P409,Data!$R:$R,$B409)</f>
        <v>0</v>
      </c>
      <c r="G409" s="15">
        <f>COUNTIFS(Data!$I:$I,Q409,Data!$R:$R,$B409)</f>
        <v>0</v>
      </c>
      <c r="H409" s="15">
        <f>COUNTIFS(Data!$I:$I,R409,Data!$R:$R,$B409)</f>
        <v>0</v>
      </c>
      <c r="I409" s="15">
        <f>COUNTIFS(Data!$I:$I,S409,Data!$R:$R,$B409)</f>
        <v>1</v>
      </c>
      <c r="J409" s="16">
        <f t="shared" si="26"/>
        <v>18</v>
      </c>
      <c r="K409" s="9"/>
      <c r="L409" s="9"/>
      <c r="M409" s="9" t="s">
        <v>190</v>
      </c>
      <c r="N409" s="9" t="s">
        <v>230</v>
      </c>
      <c r="O409" s="9" t="s">
        <v>228</v>
      </c>
      <c r="P409" s="9" t="s">
        <v>172</v>
      </c>
      <c r="Q409" s="9" t="s">
        <v>144</v>
      </c>
      <c r="R409" s="9" t="s">
        <v>244</v>
      </c>
      <c r="S409" s="9" t="s">
        <v>227</v>
      </c>
      <c r="AK409" s="1">
        <v>0</v>
      </c>
      <c r="AL409" s="2"/>
      <c r="AM409" s="2"/>
      <c r="AN409" s="2"/>
      <c r="AO409" s="2"/>
      <c r="AP409" s="2"/>
      <c r="AQ409" s="2"/>
      <c r="AR409" s="2"/>
      <c r="AS409" s="2"/>
      <c r="AT409" s="2"/>
      <c r="AU409" s="2"/>
      <c r="AV409" s="2"/>
      <c r="AW409" s="2"/>
      <c r="AX409" s="2"/>
      <c r="AY409" s="2"/>
    </row>
    <row r="410" spans="1:51" ht="33" customHeight="1" x14ac:dyDescent="0.35">
      <c r="A410" s="31"/>
      <c r="B410" s="14" t="s">
        <v>427</v>
      </c>
      <c r="C410" s="15">
        <f>COUNTIFS(Data!$I:$I,M410,Data!$R:$R,$B410)</f>
        <v>1</v>
      </c>
      <c r="D410" s="15">
        <f>COUNTIFS(Data!$I:$I,N410,Data!$R:$R,$B410)</f>
        <v>0</v>
      </c>
      <c r="E410" s="15">
        <f>COUNTIFS(Data!$I:$I,O410,Data!$R:$R,$B410)</f>
        <v>0</v>
      </c>
      <c r="F410" s="15">
        <f>COUNTIFS(Data!$I:$I,P410,Data!$R:$R,$B410)</f>
        <v>0</v>
      </c>
      <c r="G410" s="15">
        <f>COUNTIFS(Data!$I:$I,Q410,Data!$R:$R,$B410)</f>
        <v>0</v>
      </c>
      <c r="H410" s="15">
        <f>COUNTIFS(Data!$I:$I,R410,Data!$R:$R,$B410)</f>
        <v>0</v>
      </c>
      <c r="I410" s="15">
        <f>COUNTIFS(Data!$I:$I,S410,Data!$R:$R,$B410)</f>
        <v>0</v>
      </c>
      <c r="J410" s="16">
        <f t="shared" si="26"/>
        <v>1</v>
      </c>
      <c r="K410" s="9"/>
      <c r="L410" s="9"/>
      <c r="M410" s="9" t="s">
        <v>190</v>
      </c>
      <c r="N410" s="9" t="s">
        <v>230</v>
      </c>
      <c r="O410" s="9" t="s">
        <v>228</v>
      </c>
      <c r="P410" s="9" t="s">
        <v>172</v>
      </c>
      <c r="Q410" s="9" t="s">
        <v>144</v>
      </c>
      <c r="R410" s="9" t="s">
        <v>244</v>
      </c>
      <c r="S410" s="9" t="s">
        <v>227</v>
      </c>
      <c r="AK410" s="1">
        <v>0</v>
      </c>
      <c r="AL410" s="2"/>
      <c r="AM410" s="2"/>
      <c r="AN410" s="2"/>
      <c r="AO410" s="2"/>
      <c r="AP410" s="2"/>
      <c r="AQ410" s="2"/>
      <c r="AR410" s="2"/>
      <c r="AS410" s="2"/>
      <c r="AT410" s="2"/>
      <c r="AU410" s="2"/>
      <c r="AV410" s="2"/>
      <c r="AW410" s="2"/>
      <c r="AX410" s="2"/>
      <c r="AY410" s="2"/>
    </row>
    <row r="411" spans="1:51" ht="33" customHeight="1" x14ac:dyDescent="0.35">
      <c r="A411" s="31"/>
      <c r="B411" s="14" t="s">
        <v>434</v>
      </c>
      <c r="C411" s="15">
        <f>COUNTIFS(Data!$I:$I,M411,Data!$R:$R,$B411)</f>
        <v>1</v>
      </c>
      <c r="D411" s="15">
        <f>COUNTIFS(Data!$I:$I,N411,Data!$R:$R,$B411)</f>
        <v>0</v>
      </c>
      <c r="E411" s="15">
        <f>COUNTIFS(Data!$I:$I,O411,Data!$R:$R,$B411)</f>
        <v>0</v>
      </c>
      <c r="F411" s="15">
        <f>COUNTIFS(Data!$I:$I,P411,Data!$R:$R,$B411)</f>
        <v>0</v>
      </c>
      <c r="G411" s="15">
        <f>COUNTIFS(Data!$I:$I,Q411,Data!$R:$R,$B411)</f>
        <v>0</v>
      </c>
      <c r="H411" s="15">
        <f>COUNTIFS(Data!$I:$I,R411,Data!$R:$R,$B411)</f>
        <v>0</v>
      </c>
      <c r="I411" s="15">
        <f>COUNTIFS(Data!$I:$I,S411,Data!$R:$R,$B411)</f>
        <v>0</v>
      </c>
      <c r="J411" s="16">
        <f t="shared" si="26"/>
        <v>1</v>
      </c>
      <c r="K411" s="9"/>
      <c r="L411" s="9"/>
      <c r="M411" s="9" t="s">
        <v>190</v>
      </c>
      <c r="N411" s="9" t="s">
        <v>230</v>
      </c>
      <c r="O411" s="9" t="s">
        <v>228</v>
      </c>
      <c r="P411" s="9" t="s">
        <v>172</v>
      </c>
      <c r="Q411" s="9" t="s">
        <v>144</v>
      </c>
      <c r="R411" s="9" t="s">
        <v>244</v>
      </c>
      <c r="S411" s="9" t="s">
        <v>227</v>
      </c>
      <c r="AK411" s="1">
        <v>0</v>
      </c>
      <c r="AL411" s="2"/>
      <c r="AM411" s="2"/>
      <c r="AN411" s="2"/>
      <c r="AO411" s="2"/>
      <c r="AP411" s="2"/>
      <c r="AQ411" s="2"/>
      <c r="AR411" s="2"/>
      <c r="AS411" s="2"/>
      <c r="AT411" s="2"/>
      <c r="AU411" s="2"/>
      <c r="AV411" s="2"/>
      <c r="AW411" s="2"/>
      <c r="AX411" s="2"/>
      <c r="AY411" s="2"/>
    </row>
    <row r="412" spans="1:51" ht="33" customHeight="1" x14ac:dyDescent="0.35">
      <c r="A412" s="31"/>
      <c r="B412" s="14" t="s">
        <v>431</v>
      </c>
      <c r="C412" s="15">
        <f>COUNTIFS(Data!$I:$I,M412,Data!$R:$R,$B412)</f>
        <v>1</v>
      </c>
      <c r="D412" s="15">
        <f>COUNTIFS(Data!$I:$I,N412,Data!$R:$R,$B412)</f>
        <v>0</v>
      </c>
      <c r="E412" s="15">
        <f>COUNTIFS(Data!$I:$I,O412,Data!$R:$R,$B412)</f>
        <v>0</v>
      </c>
      <c r="F412" s="15">
        <f>COUNTIFS(Data!$I:$I,P412,Data!$R:$R,$B412)</f>
        <v>0</v>
      </c>
      <c r="G412" s="15">
        <f>COUNTIFS(Data!$I:$I,Q412,Data!$R:$R,$B412)</f>
        <v>0</v>
      </c>
      <c r="H412" s="15">
        <f>COUNTIFS(Data!$I:$I,R412,Data!$R:$R,$B412)</f>
        <v>0</v>
      </c>
      <c r="I412" s="15">
        <f>COUNTIFS(Data!$I:$I,S412,Data!$R:$R,$B412)</f>
        <v>0</v>
      </c>
      <c r="J412" s="16">
        <f t="shared" si="26"/>
        <v>1</v>
      </c>
      <c r="K412" s="9"/>
      <c r="L412" s="9"/>
      <c r="M412" s="9" t="s">
        <v>190</v>
      </c>
      <c r="N412" s="9" t="s">
        <v>230</v>
      </c>
      <c r="O412" s="9" t="s">
        <v>228</v>
      </c>
      <c r="P412" s="9" t="s">
        <v>172</v>
      </c>
      <c r="Q412" s="9" t="s">
        <v>144</v>
      </c>
      <c r="R412" s="9" t="s">
        <v>244</v>
      </c>
      <c r="S412" s="9" t="s">
        <v>227</v>
      </c>
      <c r="AK412" s="1">
        <v>0</v>
      </c>
      <c r="AL412" s="2"/>
      <c r="AM412" s="2"/>
      <c r="AN412" s="2"/>
      <c r="AO412" s="2"/>
      <c r="AP412" s="2"/>
      <c r="AQ412" s="2"/>
      <c r="AR412" s="2"/>
      <c r="AS412" s="2"/>
      <c r="AT412" s="2"/>
      <c r="AU412" s="2"/>
      <c r="AV412" s="2"/>
      <c r="AW412" s="2"/>
      <c r="AX412" s="2"/>
      <c r="AY412" s="2"/>
    </row>
    <row r="413" spans="1:51" ht="33" customHeight="1" x14ac:dyDescent="0.35">
      <c r="A413" s="31"/>
      <c r="B413" s="14" t="s">
        <v>428</v>
      </c>
      <c r="C413" s="15">
        <f>COUNTIFS(Data!$I:$I,M413,Data!$R:$R,$B413)</f>
        <v>1</v>
      </c>
      <c r="D413" s="15">
        <f>COUNTIFS(Data!$I:$I,N413,Data!$R:$R,$B413)</f>
        <v>0</v>
      </c>
      <c r="E413" s="15">
        <f>COUNTIFS(Data!$I:$I,O413,Data!$R:$R,$B413)</f>
        <v>0</v>
      </c>
      <c r="F413" s="15">
        <f>COUNTIFS(Data!$I:$I,P413,Data!$R:$R,$B413)</f>
        <v>0</v>
      </c>
      <c r="G413" s="15">
        <f>COUNTIFS(Data!$I:$I,Q413,Data!$R:$R,$B413)</f>
        <v>0</v>
      </c>
      <c r="H413" s="15">
        <f>COUNTIFS(Data!$I:$I,R413,Data!$R:$R,$B413)</f>
        <v>0</v>
      </c>
      <c r="I413" s="15">
        <f>COUNTIFS(Data!$I:$I,S413,Data!$R:$R,$B413)</f>
        <v>0</v>
      </c>
      <c r="J413" s="16">
        <f t="shared" si="26"/>
        <v>1</v>
      </c>
      <c r="K413" s="9"/>
      <c r="L413" s="9"/>
      <c r="M413" s="9" t="s">
        <v>190</v>
      </c>
      <c r="N413" s="9" t="s">
        <v>230</v>
      </c>
      <c r="O413" s="9" t="s">
        <v>228</v>
      </c>
      <c r="P413" s="9" t="s">
        <v>172</v>
      </c>
      <c r="Q413" s="9" t="s">
        <v>144</v>
      </c>
      <c r="R413" s="9" t="s">
        <v>244</v>
      </c>
      <c r="S413" s="9" t="s">
        <v>227</v>
      </c>
      <c r="AK413" s="1">
        <v>0</v>
      </c>
      <c r="AL413" s="2"/>
      <c r="AM413" s="2"/>
      <c r="AN413" s="2"/>
      <c r="AO413" s="2"/>
      <c r="AP413" s="2"/>
      <c r="AQ413" s="2"/>
      <c r="AR413" s="2"/>
      <c r="AS413" s="2"/>
      <c r="AT413" s="2"/>
      <c r="AU413" s="2"/>
      <c r="AV413" s="2"/>
      <c r="AW413" s="2"/>
      <c r="AX413" s="2"/>
      <c r="AY413" s="2"/>
    </row>
    <row r="414" spans="1:51" ht="33" customHeight="1" x14ac:dyDescent="0.35">
      <c r="A414" s="31"/>
      <c r="B414" s="14" t="s">
        <v>429</v>
      </c>
      <c r="C414" s="15">
        <f>COUNTIFS(Data!$I:$I,M414,Data!$R:$R,$B414)</f>
        <v>2</v>
      </c>
      <c r="D414" s="15">
        <f>COUNTIFS(Data!$I:$I,N414,Data!$R:$R,$B414)</f>
        <v>1</v>
      </c>
      <c r="E414" s="15">
        <f>COUNTIFS(Data!$I:$I,O414,Data!$R:$R,$B414)</f>
        <v>0</v>
      </c>
      <c r="F414" s="15">
        <f>COUNTIFS(Data!$I:$I,P414,Data!$R:$R,$B414)</f>
        <v>0</v>
      </c>
      <c r="G414" s="15">
        <f>COUNTIFS(Data!$I:$I,Q414,Data!$R:$R,$B414)</f>
        <v>0</v>
      </c>
      <c r="H414" s="15">
        <f>COUNTIFS(Data!$I:$I,R414,Data!$R:$R,$B414)</f>
        <v>0</v>
      </c>
      <c r="I414" s="15">
        <f>COUNTIFS(Data!$I:$I,S414,Data!$R:$R,$B414)</f>
        <v>0</v>
      </c>
      <c r="J414" s="16">
        <f t="shared" si="26"/>
        <v>3</v>
      </c>
      <c r="K414" s="9"/>
      <c r="L414" s="9"/>
      <c r="M414" s="9" t="s">
        <v>190</v>
      </c>
      <c r="N414" s="9" t="s">
        <v>230</v>
      </c>
      <c r="O414" s="9" t="s">
        <v>228</v>
      </c>
      <c r="P414" s="9" t="s">
        <v>172</v>
      </c>
      <c r="Q414" s="9" t="s">
        <v>144</v>
      </c>
      <c r="R414" s="9" t="s">
        <v>244</v>
      </c>
      <c r="S414" s="9" t="s">
        <v>227</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433</v>
      </c>
      <c r="C415" s="15">
        <f>COUNTIFS(Data!$I:$I,M415,Data!$R:$R,$B415)</f>
        <v>5</v>
      </c>
      <c r="D415" s="15">
        <f>COUNTIFS(Data!$I:$I,N415,Data!$R:$R,$B415)</f>
        <v>2</v>
      </c>
      <c r="E415" s="15">
        <f>COUNTIFS(Data!$I:$I,O415,Data!$R:$R,$B415)</f>
        <v>0</v>
      </c>
      <c r="F415" s="15">
        <f>COUNTIFS(Data!$I:$I,P415,Data!$R:$R,$B415)</f>
        <v>0</v>
      </c>
      <c r="G415" s="15">
        <f>COUNTIFS(Data!$I:$I,Q415,Data!$R:$R,$B415)</f>
        <v>0</v>
      </c>
      <c r="H415" s="15">
        <f>COUNTIFS(Data!$I:$I,R415,Data!$R:$R,$B415)</f>
        <v>1</v>
      </c>
      <c r="I415" s="15">
        <f>COUNTIFS(Data!$I:$I,S415,Data!$R:$R,$B415)</f>
        <v>0</v>
      </c>
      <c r="J415" s="16">
        <f t="shared" si="26"/>
        <v>8</v>
      </c>
      <c r="K415" s="9"/>
      <c r="L415" s="9"/>
      <c r="M415" s="9" t="s">
        <v>190</v>
      </c>
      <c r="N415" s="9" t="s">
        <v>230</v>
      </c>
      <c r="O415" s="9" t="s">
        <v>228</v>
      </c>
      <c r="P415" s="9" t="s">
        <v>172</v>
      </c>
      <c r="Q415" s="9" t="s">
        <v>144</v>
      </c>
      <c r="R415" s="9" t="s">
        <v>244</v>
      </c>
      <c r="S415" s="9" t="s">
        <v>227</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477</v>
      </c>
      <c r="C416" s="19">
        <f t="shared" ref="C416:J416" si="27">SUM(C408:C415)</f>
        <v>47</v>
      </c>
      <c r="D416" s="19">
        <f t="shared" si="27"/>
        <v>19</v>
      </c>
      <c r="E416" s="19">
        <f t="shared" si="27"/>
        <v>0</v>
      </c>
      <c r="F416" s="19">
        <f t="shared" si="27"/>
        <v>0</v>
      </c>
      <c r="G416" s="19">
        <f t="shared" si="27"/>
        <v>0</v>
      </c>
      <c r="H416" s="19">
        <f t="shared" si="27"/>
        <v>3</v>
      </c>
      <c r="I416" s="19">
        <f t="shared" si="27"/>
        <v>1</v>
      </c>
      <c r="J416" s="13">
        <f t="shared" si="27"/>
        <v>70</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106" t="s">
        <v>632</v>
      </c>
      <c r="C417" s="107"/>
      <c r="D417" s="107"/>
      <c r="E417" s="107"/>
      <c r="F417" s="107"/>
      <c r="G417" s="107"/>
      <c r="H417" s="107"/>
      <c r="I417" s="107"/>
      <c r="J417" s="108"/>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106" t="s">
        <v>631</v>
      </c>
      <c r="C419" s="107"/>
      <c r="D419" s="107"/>
      <c r="E419" s="107"/>
      <c r="F419" s="107"/>
      <c r="G419" s="107"/>
      <c r="H419" s="107"/>
      <c r="I419" s="107"/>
      <c r="J419" s="108"/>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491</v>
      </c>
      <c r="B420" s="103" t="s">
        <v>537</v>
      </c>
      <c r="C420" s="109"/>
      <c r="D420" s="109"/>
      <c r="E420" s="109"/>
      <c r="F420" s="109"/>
      <c r="G420" s="109"/>
      <c r="H420" s="109"/>
      <c r="I420" s="109"/>
      <c r="J420" s="105"/>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190</v>
      </c>
      <c r="D421" s="28" t="s">
        <v>230</v>
      </c>
      <c r="E421" s="29" t="s">
        <v>228</v>
      </c>
      <c r="F421" s="28" t="s">
        <v>172</v>
      </c>
      <c r="G421" s="28" t="s">
        <v>144</v>
      </c>
      <c r="H421" s="28" t="s">
        <v>244</v>
      </c>
      <c r="I421" s="27" t="s">
        <v>227</v>
      </c>
      <c r="J421" s="13" t="s">
        <v>476</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445</v>
      </c>
      <c r="C422" s="15">
        <f>COUNTIFS(Data!$I:$I,M422,Data!$S:$S,$B422)</f>
        <v>0</v>
      </c>
      <c r="D422" s="15">
        <f>COUNTIFS(Data!$I:$I,N422,Data!$S:$S,$B422)</f>
        <v>0</v>
      </c>
      <c r="E422" s="15">
        <f>COUNTIFS(Data!$I:$I,O422,Data!$S:$S,$B422)</f>
        <v>0</v>
      </c>
      <c r="F422" s="15">
        <f>COUNTIFS(Data!$I:$I,P422,Data!$S:$S,$B422)</f>
        <v>0</v>
      </c>
      <c r="G422" s="15">
        <f>COUNTIFS(Data!$I:$I,Q422,Data!$S:$S,$B422)</f>
        <v>0</v>
      </c>
      <c r="H422" s="15">
        <f>COUNTIFS(Data!$I:$I,R422,Data!$S:$S,$B422)</f>
        <v>0</v>
      </c>
      <c r="I422" s="15">
        <f>COUNTIFS(Data!$I:$I,S422,Data!$S:$S,$B422)</f>
        <v>0</v>
      </c>
      <c r="J422" s="16">
        <f t="shared" ref="J422:J428" si="28">SUM(C422:I422)</f>
        <v>0</v>
      </c>
      <c r="K422" s="9"/>
      <c r="L422" s="9"/>
      <c r="M422" s="9" t="s">
        <v>190</v>
      </c>
      <c r="N422" s="9" t="s">
        <v>230</v>
      </c>
      <c r="O422" s="9" t="s">
        <v>228</v>
      </c>
      <c r="P422" s="9" t="s">
        <v>172</v>
      </c>
      <c r="Q422" s="9" t="s">
        <v>144</v>
      </c>
      <c r="R422" s="9" t="s">
        <v>244</v>
      </c>
      <c r="S422" s="9" t="s">
        <v>227</v>
      </c>
      <c r="AK422" s="1">
        <v>0</v>
      </c>
      <c r="AL422" s="2"/>
      <c r="AM422" s="2"/>
      <c r="AN422" s="2"/>
      <c r="AO422" s="2"/>
      <c r="AP422" s="2"/>
      <c r="AQ422" s="2"/>
      <c r="AR422" s="2"/>
      <c r="AS422" s="2"/>
      <c r="AT422" s="2"/>
      <c r="AU422" s="2"/>
      <c r="AV422" s="2"/>
      <c r="AW422" s="2"/>
      <c r="AX422" s="2"/>
      <c r="AY422" s="2"/>
    </row>
    <row r="423" spans="1:51" ht="33" customHeight="1" x14ac:dyDescent="0.35">
      <c r="A423" s="31"/>
      <c r="B423" s="14" t="s">
        <v>442</v>
      </c>
      <c r="C423" s="15">
        <f>COUNTIFS(Data!$I:$I,M423,Data!$S:$S,$B423)</f>
        <v>6</v>
      </c>
      <c r="D423" s="15">
        <f>COUNTIFS(Data!$I:$I,N423,Data!$S:$S,$B423)</f>
        <v>1</v>
      </c>
      <c r="E423" s="15">
        <f>COUNTIFS(Data!$I:$I,O423,Data!$S:$S,$B423)</f>
        <v>0</v>
      </c>
      <c r="F423" s="15">
        <f>COUNTIFS(Data!$I:$I,P423,Data!$S:$S,$B423)</f>
        <v>0</v>
      </c>
      <c r="G423" s="15">
        <f>COUNTIFS(Data!$I:$I,Q423,Data!$S:$S,$B423)</f>
        <v>0</v>
      </c>
      <c r="H423" s="15">
        <f>COUNTIFS(Data!$I:$I,R423,Data!$S:$S,$B423)</f>
        <v>0</v>
      </c>
      <c r="I423" s="15">
        <f>COUNTIFS(Data!$I:$I,S423,Data!$S:$S,$B423)</f>
        <v>0</v>
      </c>
      <c r="J423" s="16">
        <f t="shared" si="28"/>
        <v>7</v>
      </c>
      <c r="K423" s="9"/>
      <c r="L423" s="9"/>
      <c r="M423" s="9" t="s">
        <v>190</v>
      </c>
      <c r="N423" s="9" t="s">
        <v>230</v>
      </c>
      <c r="O423" s="9" t="s">
        <v>228</v>
      </c>
      <c r="P423" s="9" t="s">
        <v>172</v>
      </c>
      <c r="Q423" s="9" t="s">
        <v>144</v>
      </c>
      <c r="R423" s="9" t="s">
        <v>244</v>
      </c>
      <c r="S423" s="9" t="s">
        <v>227</v>
      </c>
      <c r="AK423" s="1">
        <v>0</v>
      </c>
      <c r="AL423" s="2"/>
      <c r="AM423" s="2"/>
      <c r="AN423" s="2"/>
      <c r="AO423" s="2"/>
      <c r="AP423" s="2"/>
      <c r="AQ423" s="2"/>
      <c r="AR423" s="2"/>
      <c r="AS423" s="2"/>
      <c r="AT423" s="2"/>
      <c r="AU423" s="2"/>
      <c r="AV423" s="2"/>
      <c r="AW423" s="2"/>
      <c r="AX423" s="2"/>
      <c r="AY423" s="2"/>
    </row>
    <row r="424" spans="1:51" ht="33" customHeight="1" x14ac:dyDescent="0.35">
      <c r="A424" s="31"/>
      <c r="B424" s="14" t="s">
        <v>446</v>
      </c>
      <c r="C424" s="15">
        <f>COUNTIFS(Data!$I:$I,M424,Data!$S:$S,$B424)</f>
        <v>4</v>
      </c>
      <c r="D424" s="15">
        <f>COUNTIFS(Data!$I:$I,N424,Data!$S:$S,$B424)</f>
        <v>0</v>
      </c>
      <c r="E424" s="15">
        <f>COUNTIFS(Data!$I:$I,O424,Data!$S:$S,$B424)</f>
        <v>0</v>
      </c>
      <c r="F424" s="15">
        <f>COUNTIFS(Data!$I:$I,P424,Data!$S:$S,$B424)</f>
        <v>0</v>
      </c>
      <c r="G424" s="15">
        <f>COUNTIFS(Data!$I:$I,Q424,Data!$S:$S,$B424)</f>
        <v>0</v>
      </c>
      <c r="H424" s="15">
        <f>COUNTIFS(Data!$I:$I,R424,Data!$S:$S,$B424)</f>
        <v>0</v>
      </c>
      <c r="I424" s="15">
        <f>COUNTIFS(Data!$I:$I,S424,Data!$S:$S,$B424)</f>
        <v>0</v>
      </c>
      <c r="J424" s="16">
        <f t="shared" si="28"/>
        <v>4</v>
      </c>
      <c r="K424" s="9"/>
      <c r="L424" s="9"/>
      <c r="M424" s="9" t="s">
        <v>190</v>
      </c>
      <c r="N424" s="9" t="s">
        <v>230</v>
      </c>
      <c r="O424" s="9" t="s">
        <v>228</v>
      </c>
      <c r="P424" s="9" t="s">
        <v>172</v>
      </c>
      <c r="Q424" s="9" t="s">
        <v>144</v>
      </c>
      <c r="R424" s="9" t="s">
        <v>244</v>
      </c>
      <c r="S424" s="9" t="s">
        <v>227</v>
      </c>
      <c r="AK424" s="1">
        <v>0</v>
      </c>
      <c r="AL424" s="2"/>
      <c r="AM424" s="2"/>
      <c r="AN424" s="2"/>
      <c r="AO424" s="2"/>
      <c r="AP424" s="2"/>
      <c r="AQ424" s="2"/>
      <c r="AR424" s="2"/>
      <c r="AS424" s="2"/>
      <c r="AT424" s="2"/>
      <c r="AU424" s="2"/>
      <c r="AV424" s="2"/>
      <c r="AW424" s="2"/>
      <c r="AX424" s="2"/>
      <c r="AY424" s="2"/>
    </row>
    <row r="425" spans="1:51" ht="33" customHeight="1" x14ac:dyDescent="0.35">
      <c r="A425" s="31"/>
      <c r="B425" s="14" t="s">
        <v>443</v>
      </c>
      <c r="C425" s="15">
        <f>COUNTIFS(Data!$I:$I,M425,Data!$S:$S,$B425)</f>
        <v>20</v>
      </c>
      <c r="D425" s="15">
        <f>COUNTIFS(Data!$I:$I,N425,Data!$S:$S,$B425)</f>
        <v>0</v>
      </c>
      <c r="E425" s="15">
        <f>COUNTIFS(Data!$I:$I,O425,Data!$S:$S,$B425)</f>
        <v>0</v>
      </c>
      <c r="F425" s="15">
        <f>COUNTIFS(Data!$I:$I,P425,Data!$S:$S,$B425)</f>
        <v>0</v>
      </c>
      <c r="G425" s="15">
        <f>COUNTIFS(Data!$I:$I,Q425,Data!$S:$S,$B425)</f>
        <v>0</v>
      </c>
      <c r="H425" s="15">
        <f>COUNTIFS(Data!$I:$I,R425,Data!$S:$S,$B425)</f>
        <v>2</v>
      </c>
      <c r="I425" s="15">
        <f>COUNTIFS(Data!$I:$I,S425,Data!$S:$S,$B425)</f>
        <v>0</v>
      </c>
      <c r="J425" s="16">
        <f t="shared" si="28"/>
        <v>22</v>
      </c>
      <c r="K425" s="9"/>
      <c r="L425" s="9"/>
      <c r="M425" s="9" t="s">
        <v>190</v>
      </c>
      <c r="N425" s="9" t="s">
        <v>230</v>
      </c>
      <c r="O425" s="9" t="s">
        <v>228</v>
      </c>
      <c r="P425" s="9" t="s">
        <v>172</v>
      </c>
      <c r="Q425" s="9" t="s">
        <v>144</v>
      </c>
      <c r="R425" s="9" t="s">
        <v>244</v>
      </c>
      <c r="S425" s="9" t="s">
        <v>227</v>
      </c>
      <c r="AK425" s="1">
        <v>0</v>
      </c>
      <c r="AL425" s="2"/>
      <c r="AM425" s="2"/>
      <c r="AN425" s="2"/>
      <c r="AO425" s="2"/>
      <c r="AP425" s="2"/>
      <c r="AQ425" s="2"/>
      <c r="AR425" s="2"/>
      <c r="AS425" s="2"/>
      <c r="AT425" s="2"/>
      <c r="AU425" s="2"/>
      <c r="AV425" s="2"/>
      <c r="AW425" s="2"/>
      <c r="AX425" s="2"/>
      <c r="AY425" s="2"/>
    </row>
    <row r="426" spans="1:51" ht="33" customHeight="1" x14ac:dyDescent="0.35">
      <c r="A426" s="31"/>
      <c r="B426" s="14" t="s">
        <v>441</v>
      </c>
      <c r="C426" s="15">
        <f>COUNTIFS(Data!$I:$I,M426,Data!$S:$S,$B426)</f>
        <v>2</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2</v>
      </c>
      <c r="K426" s="9"/>
      <c r="L426" s="9"/>
      <c r="M426" s="9" t="s">
        <v>190</v>
      </c>
      <c r="N426" s="9" t="s">
        <v>230</v>
      </c>
      <c r="O426" s="9" t="s">
        <v>228</v>
      </c>
      <c r="P426" s="9" t="s">
        <v>172</v>
      </c>
      <c r="Q426" s="9" t="s">
        <v>144</v>
      </c>
      <c r="R426" s="9" t="s">
        <v>244</v>
      </c>
      <c r="S426" s="9" t="s">
        <v>227</v>
      </c>
      <c r="AK426" s="1">
        <v>0</v>
      </c>
      <c r="AL426" s="2"/>
      <c r="AM426" s="2"/>
      <c r="AN426" s="2"/>
      <c r="AO426" s="2"/>
      <c r="AP426" s="2"/>
      <c r="AQ426" s="2"/>
      <c r="AR426" s="2"/>
      <c r="AS426" s="2"/>
      <c r="AT426" s="2"/>
      <c r="AU426" s="2"/>
      <c r="AV426" s="2"/>
      <c r="AW426" s="2"/>
      <c r="AX426" s="2"/>
      <c r="AY426" s="2"/>
    </row>
    <row r="427" spans="1:51" ht="33" customHeight="1" x14ac:dyDescent="0.35">
      <c r="A427" s="31"/>
      <c r="B427" s="14" t="s">
        <v>444</v>
      </c>
      <c r="C427" s="15">
        <f>COUNTIFS(Data!$I:$I,M427,Data!$S:$S,$B427)</f>
        <v>1</v>
      </c>
      <c r="D427" s="15">
        <f>COUNTIFS(Data!$I:$I,N427,Data!$S:$S,$B427)</f>
        <v>1</v>
      </c>
      <c r="E427" s="15">
        <f>COUNTIFS(Data!$I:$I,O427,Data!$S:$S,$B427)</f>
        <v>0</v>
      </c>
      <c r="F427" s="15">
        <f>COUNTIFS(Data!$I:$I,P427,Data!$S:$S,$B427)</f>
        <v>0</v>
      </c>
      <c r="G427" s="15">
        <f>COUNTIFS(Data!$I:$I,Q427,Data!$S:$S,$B427)</f>
        <v>0</v>
      </c>
      <c r="H427" s="15">
        <f>COUNTIFS(Data!$I:$I,R427,Data!$S:$S,$B427)</f>
        <v>0</v>
      </c>
      <c r="I427" s="15">
        <f>COUNTIFS(Data!$I:$I,S427,Data!$S:$S,$B427)</f>
        <v>0</v>
      </c>
      <c r="J427" s="16">
        <f t="shared" si="28"/>
        <v>2</v>
      </c>
      <c r="K427" s="9"/>
      <c r="L427" s="9"/>
      <c r="M427" s="9" t="s">
        <v>190</v>
      </c>
      <c r="N427" s="9" t="s">
        <v>230</v>
      </c>
      <c r="O427" s="9" t="s">
        <v>228</v>
      </c>
      <c r="P427" s="9" t="s">
        <v>172</v>
      </c>
      <c r="Q427" s="9" t="s">
        <v>144</v>
      </c>
      <c r="R427" s="9" t="s">
        <v>244</v>
      </c>
      <c r="S427" s="9" t="s">
        <v>227</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447</v>
      </c>
      <c r="C428" s="15">
        <f>COUNTIFS(Data!$I:$I,M428,Data!$S:$S,$B428)</f>
        <v>14</v>
      </c>
      <c r="D428" s="15">
        <f>COUNTIFS(Data!$I:$I,N428,Data!$S:$S,$B428)</f>
        <v>17</v>
      </c>
      <c r="E428" s="15">
        <f>COUNTIFS(Data!$I:$I,O428,Data!$S:$S,$B428)</f>
        <v>0</v>
      </c>
      <c r="F428" s="15">
        <f>COUNTIFS(Data!$I:$I,P428,Data!$S:$S,$B428)</f>
        <v>0</v>
      </c>
      <c r="G428" s="15">
        <f>COUNTIFS(Data!$I:$I,Q428,Data!$S:$S,$B428)</f>
        <v>0</v>
      </c>
      <c r="H428" s="15">
        <f>COUNTIFS(Data!$I:$I,R428,Data!$S:$S,$B428)</f>
        <v>1</v>
      </c>
      <c r="I428" s="15">
        <f>COUNTIFS(Data!$I:$I,S428,Data!$S:$S,$B428)</f>
        <v>1</v>
      </c>
      <c r="J428" s="16">
        <f t="shared" si="28"/>
        <v>33</v>
      </c>
      <c r="K428" s="9"/>
      <c r="L428" s="9"/>
      <c r="M428" s="9" t="s">
        <v>190</v>
      </c>
      <c r="N428" s="9" t="s">
        <v>230</v>
      </c>
      <c r="O428" s="9" t="s">
        <v>228</v>
      </c>
      <c r="P428" s="9" t="s">
        <v>172</v>
      </c>
      <c r="Q428" s="9" t="s">
        <v>144</v>
      </c>
      <c r="R428" s="9" t="s">
        <v>244</v>
      </c>
      <c r="S428" s="9" t="s">
        <v>227</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477</v>
      </c>
      <c r="C429" s="19">
        <f t="shared" ref="C429:J429" si="29">SUM(C422:C428)</f>
        <v>47</v>
      </c>
      <c r="D429" s="19">
        <f t="shared" si="29"/>
        <v>19</v>
      </c>
      <c r="E429" s="19">
        <f t="shared" si="29"/>
        <v>0</v>
      </c>
      <c r="F429" s="19">
        <f t="shared" si="29"/>
        <v>0</v>
      </c>
      <c r="G429" s="19">
        <f t="shared" si="29"/>
        <v>0</v>
      </c>
      <c r="H429" s="19">
        <f t="shared" si="29"/>
        <v>3</v>
      </c>
      <c r="I429" s="19">
        <f t="shared" si="29"/>
        <v>1</v>
      </c>
      <c r="J429" s="13">
        <f t="shared" si="29"/>
        <v>70</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106" t="s">
        <v>632</v>
      </c>
      <c r="C430" s="107"/>
      <c r="D430" s="107"/>
      <c r="E430" s="107"/>
      <c r="F430" s="107"/>
      <c r="G430" s="107"/>
      <c r="H430" s="107"/>
      <c r="I430" s="107"/>
      <c r="J430" s="108"/>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106" t="s">
        <v>631</v>
      </c>
      <c r="C432" s="107"/>
      <c r="D432" s="107"/>
      <c r="E432" s="107"/>
      <c r="F432" s="107"/>
      <c r="G432" s="107"/>
      <c r="H432" s="108"/>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492</v>
      </c>
      <c r="B433" s="103" t="s">
        <v>531</v>
      </c>
      <c r="C433" s="109"/>
      <c r="D433" s="109"/>
      <c r="E433" s="109"/>
      <c r="F433" s="109"/>
      <c r="G433" s="109"/>
      <c r="H433" s="105"/>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474</v>
      </c>
      <c r="D434" s="28" t="s">
        <v>456</v>
      </c>
      <c r="E434" s="29" t="s">
        <v>457</v>
      </c>
      <c r="F434" s="28" t="s">
        <v>199</v>
      </c>
      <c r="G434" s="27" t="s">
        <v>202</v>
      </c>
      <c r="H434" s="13" t="s">
        <v>476</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190</v>
      </c>
      <c r="C435" s="15">
        <f>COUNTIFS(Data!$V:$V,K435,Data!$I:$I,$B435)</f>
        <v>4</v>
      </c>
      <c r="D435" s="15">
        <f>COUNTIFS(Data!$V:$V,L435,Data!$I:$I,$B435)</f>
        <v>1</v>
      </c>
      <c r="E435" s="15">
        <f>COUNTIFS(Data!$V:$V,M435,Data!$I:$I,$B435)</f>
        <v>40</v>
      </c>
      <c r="F435" s="15">
        <f>COUNTIFS(Data!$V:$V,N435,Data!$I:$I,$B435)</f>
        <v>1</v>
      </c>
      <c r="G435" s="15">
        <f>COUNTIFS(Data!$V:$V,O435,Data!$I:$I,$B435)</f>
        <v>1</v>
      </c>
      <c r="H435" s="16">
        <f t="shared" ref="H435:H441" si="30">SUM(C435:G435)</f>
        <v>47</v>
      </c>
      <c r="I435" s="9"/>
      <c r="J435" s="9"/>
      <c r="K435" s="9" t="s">
        <v>474</v>
      </c>
      <c r="L435" s="9" t="s">
        <v>456</v>
      </c>
      <c r="M435" s="9" t="s">
        <v>457</v>
      </c>
      <c r="N435" s="9" t="s">
        <v>199</v>
      </c>
      <c r="O435" s="9" t="s">
        <v>202</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230</v>
      </c>
      <c r="C436" s="15">
        <f>COUNTIFS(Data!$V:$V,K436,Data!$I:$I,$B436)</f>
        <v>0</v>
      </c>
      <c r="D436" s="15">
        <f>COUNTIFS(Data!$V:$V,L436,Data!$I:$I,$B436)</f>
        <v>19</v>
      </c>
      <c r="E436" s="15">
        <f>COUNTIFS(Data!$V:$V,M436,Data!$I:$I,$B436)</f>
        <v>0</v>
      </c>
      <c r="F436" s="15">
        <f>COUNTIFS(Data!$V:$V,N436,Data!$I:$I,$B436)</f>
        <v>0</v>
      </c>
      <c r="G436" s="15">
        <f>COUNTIFS(Data!$V:$V,O436,Data!$I:$I,$B436)</f>
        <v>0</v>
      </c>
      <c r="H436" s="16">
        <f t="shared" si="30"/>
        <v>19</v>
      </c>
      <c r="I436" s="9"/>
      <c r="J436" s="9"/>
      <c r="K436" s="9" t="s">
        <v>474</v>
      </c>
      <c r="L436" s="9" t="s">
        <v>456</v>
      </c>
      <c r="M436" s="9" t="s">
        <v>457</v>
      </c>
      <c r="N436" s="9" t="s">
        <v>199</v>
      </c>
      <c r="O436" s="9" t="s">
        <v>202</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228</v>
      </c>
      <c r="C437" s="15">
        <f>COUNTIFS(Data!$V:$V,K437,Data!$I:$I,$B437)</f>
        <v>0</v>
      </c>
      <c r="D437" s="15">
        <f>COUNTIFS(Data!$V:$V,L437,Data!$I:$I,$B437)</f>
        <v>0</v>
      </c>
      <c r="E437" s="15">
        <f>COUNTIFS(Data!$V:$V,M437,Data!$I:$I,$B437)</f>
        <v>0</v>
      </c>
      <c r="F437" s="15">
        <f>COUNTIFS(Data!$V:$V,N437,Data!$I:$I,$B437)</f>
        <v>0</v>
      </c>
      <c r="G437" s="15">
        <f>COUNTIFS(Data!$V:$V,O437,Data!$I:$I,$B437)</f>
        <v>0</v>
      </c>
      <c r="H437" s="16">
        <f t="shared" si="30"/>
        <v>0</v>
      </c>
      <c r="I437" s="9"/>
      <c r="J437" s="9"/>
      <c r="K437" s="9" t="s">
        <v>474</v>
      </c>
      <c r="L437" s="9" t="s">
        <v>456</v>
      </c>
      <c r="M437" s="9" t="s">
        <v>457</v>
      </c>
      <c r="N437" s="9" t="s">
        <v>199</v>
      </c>
      <c r="O437" s="9" t="s">
        <v>202</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172</v>
      </c>
      <c r="C438" s="15">
        <f>COUNTIFS(Data!$V:$V,K438,Data!$I:$I,$B438)</f>
        <v>0</v>
      </c>
      <c r="D438" s="15">
        <f>COUNTIFS(Data!$V:$V,L438,Data!$I:$I,$B438)</f>
        <v>0</v>
      </c>
      <c r="E438" s="15">
        <f>COUNTIFS(Data!$V:$V,M438,Data!$I:$I,$B438)</f>
        <v>0</v>
      </c>
      <c r="F438" s="15">
        <f>COUNTIFS(Data!$V:$V,N438,Data!$I:$I,$B438)</f>
        <v>0</v>
      </c>
      <c r="G438" s="15">
        <f>COUNTIFS(Data!$V:$V,O438,Data!$I:$I,$B438)</f>
        <v>0</v>
      </c>
      <c r="H438" s="16">
        <f t="shared" si="30"/>
        <v>0</v>
      </c>
      <c r="I438" s="9"/>
      <c r="J438" s="9"/>
      <c r="K438" s="9" t="s">
        <v>474</v>
      </c>
      <c r="L438" s="9" t="s">
        <v>456</v>
      </c>
      <c r="M438" s="9" t="s">
        <v>457</v>
      </c>
      <c r="N438" s="9" t="s">
        <v>199</v>
      </c>
      <c r="O438" s="9" t="s">
        <v>202</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144</v>
      </c>
      <c r="C439" s="15">
        <f>COUNTIFS(Data!$V:$V,K439,Data!$I:$I,$B439)</f>
        <v>0</v>
      </c>
      <c r="D439" s="15">
        <f>COUNTIFS(Data!$V:$V,L439,Data!$I:$I,$B439)</f>
        <v>0</v>
      </c>
      <c r="E439" s="15">
        <f>COUNTIFS(Data!$V:$V,M439,Data!$I:$I,$B439)</f>
        <v>0</v>
      </c>
      <c r="F439" s="15">
        <f>COUNTIFS(Data!$V:$V,N439,Data!$I:$I,$B439)</f>
        <v>0</v>
      </c>
      <c r="G439" s="15">
        <f>COUNTIFS(Data!$V:$V,O439,Data!$I:$I,$B439)</f>
        <v>0</v>
      </c>
      <c r="H439" s="16">
        <f t="shared" si="30"/>
        <v>0</v>
      </c>
      <c r="I439" s="9"/>
      <c r="J439" s="9"/>
      <c r="K439" s="9" t="s">
        <v>474</v>
      </c>
      <c r="L439" s="9" t="s">
        <v>456</v>
      </c>
      <c r="M439" s="9" t="s">
        <v>457</v>
      </c>
      <c r="N439" s="9" t="s">
        <v>199</v>
      </c>
      <c r="O439" s="9" t="s">
        <v>202</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244</v>
      </c>
      <c r="C440" s="15">
        <f>COUNTIFS(Data!$V:$V,K440,Data!$I:$I,$B440)</f>
        <v>0</v>
      </c>
      <c r="D440" s="15">
        <f>COUNTIFS(Data!$V:$V,L440,Data!$I:$I,$B440)</f>
        <v>0</v>
      </c>
      <c r="E440" s="15">
        <f>COUNTIFS(Data!$V:$V,M440,Data!$I:$I,$B440)</f>
        <v>3</v>
      </c>
      <c r="F440" s="15">
        <f>COUNTIFS(Data!$V:$V,N440,Data!$I:$I,$B440)</f>
        <v>0</v>
      </c>
      <c r="G440" s="15">
        <f>COUNTIFS(Data!$V:$V,O440,Data!$I:$I,$B440)</f>
        <v>0</v>
      </c>
      <c r="H440" s="16">
        <f t="shared" si="30"/>
        <v>3</v>
      </c>
      <c r="I440" s="9"/>
      <c r="J440" s="9"/>
      <c r="K440" s="9" t="s">
        <v>474</v>
      </c>
      <c r="L440" s="9" t="s">
        <v>456</v>
      </c>
      <c r="M440" s="9" t="s">
        <v>457</v>
      </c>
      <c r="N440" s="9" t="s">
        <v>199</v>
      </c>
      <c r="O440" s="9" t="s">
        <v>202</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227</v>
      </c>
      <c r="C441" s="15">
        <f>COUNTIFS(Data!$V:$V,K441,Data!$I:$I,$B441)</f>
        <v>0</v>
      </c>
      <c r="D441" s="15">
        <f>COUNTIFS(Data!$V:$V,L441,Data!$I:$I,$B441)</f>
        <v>1</v>
      </c>
      <c r="E441" s="15">
        <f>COUNTIFS(Data!$V:$V,M441,Data!$I:$I,$B441)</f>
        <v>0</v>
      </c>
      <c r="F441" s="15">
        <f>COUNTIFS(Data!$V:$V,N441,Data!$I:$I,$B441)</f>
        <v>0</v>
      </c>
      <c r="G441" s="15">
        <f>COUNTIFS(Data!$V:$V,O441,Data!$I:$I,$B441)</f>
        <v>0</v>
      </c>
      <c r="H441" s="16">
        <f t="shared" si="30"/>
        <v>1</v>
      </c>
      <c r="I441" s="9"/>
      <c r="J441" s="9"/>
      <c r="K441" s="9" t="s">
        <v>474</v>
      </c>
      <c r="L441" s="9" t="s">
        <v>456</v>
      </c>
      <c r="M441" s="9" t="s">
        <v>457</v>
      </c>
      <c r="N441" s="9" t="s">
        <v>199</v>
      </c>
      <c r="O441" s="9" t="s">
        <v>202</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477</v>
      </c>
      <c r="C442" s="19">
        <f t="shared" ref="C442:H442" si="31">SUM(C435:C441)</f>
        <v>4</v>
      </c>
      <c r="D442" s="19">
        <f t="shared" si="31"/>
        <v>21</v>
      </c>
      <c r="E442" s="19">
        <f t="shared" si="31"/>
        <v>43</v>
      </c>
      <c r="F442" s="19">
        <f t="shared" si="31"/>
        <v>1</v>
      </c>
      <c r="G442" s="19">
        <f t="shared" si="31"/>
        <v>1</v>
      </c>
      <c r="H442" s="13">
        <f t="shared" si="31"/>
        <v>70</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106" t="s">
        <v>632</v>
      </c>
      <c r="C443" s="107"/>
      <c r="D443" s="107"/>
      <c r="E443" s="107"/>
      <c r="F443" s="107"/>
      <c r="G443" s="107"/>
      <c r="H443" s="108"/>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106" t="s">
        <v>631</v>
      </c>
      <c r="C445" s="107"/>
      <c r="D445" s="107"/>
      <c r="E445" s="107"/>
      <c r="F445" s="107"/>
      <c r="G445" s="107"/>
      <c r="H445" s="107"/>
      <c r="I445" s="107"/>
      <c r="J445" s="108"/>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493</v>
      </c>
      <c r="B446" s="103" t="s">
        <v>538</v>
      </c>
      <c r="C446" s="109"/>
      <c r="D446" s="109"/>
      <c r="E446" s="109"/>
      <c r="F446" s="109"/>
      <c r="G446" s="109"/>
      <c r="H446" s="109"/>
      <c r="I446" s="109"/>
      <c r="J446" s="105"/>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190</v>
      </c>
      <c r="D447" s="29" t="s">
        <v>230</v>
      </c>
      <c r="E447" s="28" t="s">
        <v>228</v>
      </c>
      <c r="F447" s="28" t="s">
        <v>172</v>
      </c>
      <c r="G447" s="28" t="s">
        <v>144</v>
      </c>
      <c r="H447" s="28" t="s">
        <v>244</v>
      </c>
      <c r="I447" s="27" t="s">
        <v>227</v>
      </c>
      <c r="J447" s="13" t="s">
        <v>476</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459</v>
      </c>
      <c r="C448" s="15">
        <f>COUNTIFS(Data!$I:$I,M448,Data!$AC:$AC,$B448)</f>
        <v>1</v>
      </c>
      <c r="D448" s="15">
        <f>COUNTIFS(Data!$I:$I,N448,Data!$AC:$AC,$B448)</f>
        <v>1</v>
      </c>
      <c r="E448" s="15">
        <f>COUNTIFS(Data!$I:$I,O448,Data!$AC:$AC,$B448)</f>
        <v>0</v>
      </c>
      <c r="F448" s="15">
        <f>COUNTIFS(Data!$I:$I,P448,Data!$AC:$AC,$B448)</f>
        <v>0</v>
      </c>
      <c r="G448" s="15">
        <f>COUNTIFS(Data!$I:$I,Q448,Data!$AC:$AC,$B448)</f>
        <v>0</v>
      </c>
      <c r="H448" s="15">
        <f>COUNTIFS(Data!$I:$I,R448,Data!$AC:$AC,$B448)</f>
        <v>0</v>
      </c>
      <c r="I448" s="15">
        <f>COUNTIFS(Data!$I:$I,S448,Data!$AC:$AC,$B448)</f>
        <v>0</v>
      </c>
      <c r="J448" s="16">
        <f t="shared" ref="J448:J455" si="32">SUM(C448:I448)</f>
        <v>2</v>
      </c>
      <c r="K448" s="9"/>
      <c r="L448" s="9"/>
      <c r="M448" s="9" t="s">
        <v>190</v>
      </c>
      <c r="N448" s="9" t="s">
        <v>230</v>
      </c>
      <c r="O448" s="9" t="s">
        <v>228</v>
      </c>
      <c r="P448" s="9" t="s">
        <v>172</v>
      </c>
      <c r="Q448" s="9" t="s">
        <v>144</v>
      </c>
      <c r="R448" s="9" t="s">
        <v>244</v>
      </c>
      <c r="S448" s="9" t="s">
        <v>227</v>
      </c>
      <c r="AK448" s="1">
        <v>0</v>
      </c>
      <c r="AL448" s="2"/>
      <c r="AM448" s="2"/>
      <c r="AN448" s="2"/>
      <c r="AO448" s="2"/>
      <c r="AP448" s="2"/>
      <c r="AQ448" s="2"/>
      <c r="AR448" s="2"/>
      <c r="AS448" s="2"/>
      <c r="AT448" s="2"/>
      <c r="AU448" s="2"/>
      <c r="AV448" s="2"/>
      <c r="AW448" s="2"/>
      <c r="AX448" s="2"/>
      <c r="AY448" s="2"/>
    </row>
    <row r="449" spans="1:51" ht="33" customHeight="1" x14ac:dyDescent="0.35">
      <c r="A449" s="31"/>
      <c r="B449" s="14" t="s">
        <v>460</v>
      </c>
      <c r="C449" s="15">
        <f>COUNTIFS(Data!$I:$I,M449,Data!$AC:$AC,$B449)</f>
        <v>8</v>
      </c>
      <c r="D449" s="15">
        <f>COUNTIFS(Data!$I:$I,N449,Data!$AC:$AC,$B449)</f>
        <v>0</v>
      </c>
      <c r="E449" s="15">
        <f>COUNTIFS(Data!$I:$I,O449,Data!$AC:$AC,$B449)</f>
        <v>0</v>
      </c>
      <c r="F449" s="15">
        <f>COUNTIFS(Data!$I:$I,P449,Data!$AC:$AC,$B449)</f>
        <v>0</v>
      </c>
      <c r="G449" s="15">
        <f>COUNTIFS(Data!$I:$I,Q449,Data!$AC:$AC,$B449)</f>
        <v>0</v>
      </c>
      <c r="H449" s="15">
        <f>COUNTIFS(Data!$I:$I,R449,Data!$AC:$AC,$B449)</f>
        <v>0</v>
      </c>
      <c r="I449" s="15">
        <f>COUNTIFS(Data!$I:$I,S449,Data!$AC:$AC,$B449)</f>
        <v>0</v>
      </c>
      <c r="J449" s="16">
        <f t="shared" si="32"/>
        <v>8</v>
      </c>
      <c r="K449" s="9"/>
      <c r="L449" s="9"/>
      <c r="M449" s="9" t="s">
        <v>190</v>
      </c>
      <c r="N449" s="9" t="s">
        <v>230</v>
      </c>
      <c r="O449" s="9" t="s">
        <v>228</v>
      </c>
      <c r="P449" s="9" t="s">
        <v>172</v>
      </c>
      <c r="Q449" s="9" t="s">
        <v>144</v>
      </c>
      <c r="R449" s="9" t="s">
        <v>244</v>
      </c>
      <c r="S449" s="9" t="s">
        <v>227</v>
      </c>
      <c r="AK449" s="1">
        <v>0</v>
      </c>
      <c r="AL449" s="2"/>
      <c r="AM449" s="2"/>
      <c r="AN449" s="2"/>
      <c r="AO449" s="2"/>
      <c r="AP449" s="2"/>
      <c r="AQ449" s="2"/>
      <c r="AR449" s="2"/>
      <c r="AS449" s="2"/>
      <c r="AT449" s="2"/>
      <c r="AU449" s="2"/>
      <c r="AV449" s="2"/>
      <c r="AW449" s="2"/>
      <c r="AX449" s="2"/>
      <c r="AY449" s="2"/>
    </row>
    <row r="450" spans="1:51" ht="33" customHeight="1" x14ac:dyDescent="0.35">
      <c r="A450" s="31"/>
      <c r="B450" s="14" t="s">
        <v>461</v>
      </c>
      <c r="C450" s="15">
        <f>COUNTIFS(Data!$I:$I,M450,Data!$AC:$AC,$B450)</f>
        <v>0</v>
      </c>
      <c r="D450" s="15">
        <f>COUNTIFS(Data!$I:$I,N450,Data!$AC:$AC,$B450)</f>
        <v>0</v>
      </c>
      <c r="E450" s="15">
        <f>COUNTIFS(Data!$I:$I,O450,Data!$AC:$AC,$B450)</f>
        <v>0</v>
      </c>
      <c r="F450" s="15">
        <f>COUNTIFS(Data!$I:$I,P450,Data!$AC:$AC,$B450)</f>
        <v>0</v>
      </c>
      <c r="G450" s="15">
        <f>COUNTIFS(Data!$I:$I,Q450,Data!$AC:$AC,$B450)</f>
        <v>0</v>
      </c>
      <c r="H450" s="15">
        <f>COUNTIFS(Data!$I:$I,R450,Data!$AC:$AC,$B450)</f>
        <v>0</v>
      </c>
      <c r="I450" s="15">
        <f>COUNTIFS(Data!$I:$I,S450,Data!$AC:$AC,$B450)</f>
        <v>0</v>
      </c>
      <c r="J450" s="16">
        <f t="shared" si="32"/>
        <v>0</v>
      </c>
      <c r="K450" s="9"/>
      <c r="L450" s="9"/>
      <c r="M450" s="9" t="s">
        <v>190</v>
      </c>
      <c r="N450" s="9" t="s">
        <v>230</v>
      </c>
      <c r="O450" s="9" t="s">
        <v>228</v>
      </c>
      <c r="P450" s="9" t="s">
        <v>172</v>
      </c>
      <c r="Q450" s="9" t="s">
        <v>144</v>
      </c>
      <c r="R450" s="9" t="s">
        <v>244</v>
      </c>
      <c r="S450" s="9" t="s">
        <v>227</v>
      </c>
      <c r="AK450" s="1">
        <v>0</v>
      </c>
      <c r="AL450" s="2"/>
      <c r="AM450" s="2"/>
      <c r="AN450" s="2"/>
      <c r="AO450" s="2"/>
      <c r="AP450" s="2"/>
      <c r="AQ450" s="2"/>
      <c r="AR450" s="2"/>
      <c r="AS450" s="2"/>
      <c r="AT450" s="2"/>
      <c r="AU450" s="2"/>
      <c r="AV450" s="2"/>
      <c r="AW450" s="2"/>
      <c r="AX450" s="2"/>
      <c r="AY450" s="2"/>
    </row>
    <row r="451" spans="1:51" ht="33" customHeight="1" x14ac:dyDescent="0.35">
      <c r="A451" s="31"/>
      <c r="B451" s="14" t="s">
        <v>462</v>
      </c>
      <c r="C451" s="15">
        <f>COUNTIFS(Data!$I:$I,M451,Data!$AC:$AC,$B451)</f>
        <v>14</v>
      </c>
      <c r="D451" s="15">
        <f>COUNTIFS(Data!$I:$I,N451,Data!$AC:$AC,$B451)</f>
        <v>0</v>
      </c>
      <c r="E451" s="15">
        <f>COUNTIFS(Data!$I:$I,O451,Data!$AC:$AC,$B451)</f>
        <v>0</v>
      </c>
      <c r="F451" s="15">
        <f>COUNTIFS(Data!$I:$I,P451,Data!$AC:$AC,$B451)</f>
        <v>0</v>
      </c>
      <c r="G451" s="15">
        <f>COUNTIFS(Data!$I:$I,Q451,Data!$AC:$AC,$B451)</f>
        <v>0</v>
      </c>
      <c r="H451" s="15">
        <f>COUNTIFS(Data!$I:$I,R451,Data!$AC:$AC,$B451)</f>
        <v>0</v>
      </c>
      <c r="I451" s="15">
        <f>COUNTIFS(Data!$I:$I,S451,Data!$AC:$AC,$B451)</f>
        <v>0</v>
      </c>
      <c r="J451" s="16">
        <f t="shared" si="32"/>
        <v>14</v>
      </c>
      <c r="K451" s="9"/>
      <c r="L451" s="9"/>
      <c r="M451" s="9" t="s">
        <v>190</v>
      </c>
      <c r="N451" s="9" t="s">
        <v>230</v>
      </c>
      <c r="O451" s="9" t="s">
        <v>228</v>
      </c>
      <c r="P451" s="9" t="s">
        <v>172</v>
      </c>
      <c r="Q451" s="9" t="s">
        <v>144</v>
      </c>
      <c r="R451" s="9" t="s">
        <v>244</v>
      </c>
      <c r="S451" s="9" t="s">
        <v>227</v>
      </c>
      <c r="AK451" s="1">
        <v>0</v>
      </c>
      <c r="AL451" s="2"/>
      <c r="AM451" s="2"/>
      <c r="AN451" s="2"/>
      <c r="AO451" s="2"/>
      <c r="AP451" s="2"/>
      <c r="AQ451" s="2"/>
      <c r="AR451" s="2"/>
      <c r="AS451" s="2"/>
      <c r="AT451" s="2"/>
      <c r="AU451" s="2"/>
      <c r="AV451" s="2"/>
      <c r="AW451" s="2"/>
      <c r="AX451" s="2"/>
      <c r="AY451" s="2"/>
    </row>
    <row r="452" spans="1:51" ht="33" customHeight="1" x14ac:dyDescent="0.35">
      <c r="A452" s="31"/>
      <c r="B452" s="14" t="s">
        <v>463</v>
      </c>
      <c r="C452" s="15">
        <f>COUNTIFS(Data!$I:$I,M452,Data!$AC:$AC,$B452)</f>
        <v>0</v>
      </c>
      <c r="D452" s="15">
        <f>COUNTIFS(Data!$I:$I,N452,Data!$AC:$AC,$B452)</f>
        <v>0</v>
      </c>
      <c r="E452" s="15">
        <f>COUNTIFS(Data!$I:$I,O452,Data!$AC:$AC,$B452)</f>
        <v>0</v>
      </c>
      <c r="F452" s="15">
        <f>COUNTIFS(Data!$I:$I,P452,Data!$AC:$AC,$B452)</f>
        <v>0</v>
      </c>
      <c r="G452" s="15">
        <f>COUNTIFS(Data!$I:$I,Q452,Data!$AC:$AC,$B452)</f>
        <v>0</v>
      </c>
      <c r="H452" s="15">
        <f>COUNTIFS(Data!$I:$I,R452,Data!$AC:$AC,$B452)</f>
        <v>0</v>
      </c>
      <c r="I452" s="15">
        <f>COUNTIFS(Data!$I:$I,S452,Data!$AC:$AC,$B452)</f>
        <v>0</v>
      </c>
      <c r="J452" s="16">
        <f t="shared" si="32"/>
        <v>0</v>
      </c>
      <c r="K452" s="9"/>
      <c r="L452" s="9"/>
      <c r="M452" s="9" t="s">
        <v>190</v>
      </c>
      <c r="N452" s="9" t="s">
        <v>230</v>
      </c>
      <c r="O452" s="9" t="s">
        <v>228</v>
      </c>
      <c r="P452" s="9" t="s">
        <v>172</v>
      </c>
      <c r="Q452" s="9" t="s">
        <v>144</v>
      </c>
      <c r="R452" s="9" t="s">
        <v>244</v>
      </c>
      <c r="S452" s="9" t="s">
        <v>227</v>
      </c>
      <c r="AK452" s="1">
        <v>0</v>
      </c>
      <c r="AL452" s="2"/>
      <c r="AM452" s="2"/>
      <c r="AN452" s="2"/>
      <c r="AO452" s="2"/>
      <c r="AP452" s="2"/>
      <c r="AQ452" s="2"/>
      <c r="AR452" s="2"/>
      <c r="AS452" s="2"/>
      <c r="AT452" s="2"/>
      <c r="AU452" s="2"/>
      <c r="AV452" s="2"/>
      <c r="AW452" s="2"/>
      <c r="AX452" s="2"/>
      <c r="AY452" s="2"/>
    </row>
    <row r="453" spans="1:51" ht="33" customHeight="1" x14ac:dyDescent="0.35">
      <c r="A453" s="31"/>
      <c r="B453" s="14" t="s">
        <v>464</v>
      </c>
      <c r="C453" s="15">
        <f>COUNTIFS(Data!$I:$I,M453,Data!$AC:$AC,$B453)</f>
        <v>6</v>
      </c>
      <c r="D453" s="15">
        <f>COUNTIFS(Data!$I:$I,N453,Data!$AC:$AC,$B453)</f>
        <v>5</v>
      </c>
      <c r="E453" s="15">
        <f>COUNTIFS(Data!$I:$I,O453,Data!$AC:$AC,$B453)</f>
        <v>0</v>
      </c>
      <c r="F453" s="15">
        <f>COUNTIFS(Data!$I:$I,P453,Data!$AC:$AC,$B453)</f>
        <v>0</v>
      </c>
      <c r="G453" s="15">
        <f>COUNTIFS(Data!$I:$I,Q453,Data!$AC:$AC,$B453)</f>
        <v>0</v>
      </c>
      <c r="H453" s="15">
        <f>COUNTIFS(Data!$I:$I,R453,Data!$AC:$AC,$B453)</f>
        <v>0</v>
      </c>
      <c r="I453" s="15">
        <f>COUNTIFS(Data!$I:$I,S453,Data!$AC:$AC,$B453)</f>
        <v>0</v>
      </c>
      <c r="J453" s="16">
        <f t="shared" si="32"/>
        <v>11</v>
      </c>
      <c r="K453" s="9"/>
      <c r="L453" s="9"/>
      <c r="M453" s="9" t="s">
        <v>190</v>
      </c>
      <c r="N453" s="9" t="s">
        <v>230</v>
      </c>
      <c r="O453" s="9" t="s">
        <v>228</v>
      </c>
      <c r="P453" s="9" t="s">
        <v>172</v>
      </c>
      <c r="Q453" s="9" t="s">
        <v>144</v>
      </c>
      <c r="R453" s="9" t="s">
        <v>244</v>
      </c>
      <c r="S453" s="9" t="s">
        <v>227</v>
      </c>
      <c r="AK453" s="1">
        <v>0</v>
      </c>
      <c r="AL453" s="2"/>
      <c r="AM453" s="2"/>
      <c r="AN453" s="2"/>
      <c r="AO453" s="2"/>
      <c r="AP453" s="2"/>
      <c r="AQ453" s="2"/>
      <c r="AR453" s="2"/>
      <c r="AS453" s="2"/>
      <c r="AT453" s="2"/>
      <c r="AU453" s="2"/>
      <c r="AV453" s="2"/>
      <c r="AW453" s="2"/>
      <c r="AX453" s="2"/>
      <c r="AY453" s="2"/>
    </row>
    <row r="454" spans="1:51" ht="33" customHeight="1" x14ac:dyDescent="0.35">
      <c r="A454" s="31"/>
      <c r="B454" s="14" t="s">
        <v>465</v>
      </c>
      <c r="C454" s="15">
        <f>COUNTIFS(Data!$I:$I,M454,Data!$AC:$AC,$B454)</f>
        <v>2</v>
      </c>
      <c r="D454" s="15">
        <f>COUNTIFS(Data!$I:$I,N454,Data!$AC:$AC,$B454)</f>
        <v>2</v>
      </c>
      <c r="E454" s="15">
        <f>COUNTIFS(Data!$I:$I,O454,Data!$AC:$AC,$B454)</f>
        <v>0</v>
      </c>
      <c r="F454" s="15">
        <f>COUNTIFS(Data!$I:$I,P454,Data!$AC:$AC,$B454)</f>
        <v>0</v>
      </c>
      <c r="G454" s="15">
        <f>COUNTIFS(Data!$I:$I,Q454,Data!$AC:$AC,$B454)</f>
        <v>0</v>
      </c>
      <c r="H454" s="15">
        <f>COUNTIFS(Data!$I:$I,R454,Data!$AC:$AC,$B454)</f>
        <v>0</v>
      </c>
      <c r="I454" s="15">
        <f>COUNTIFS(Data!$I:$I,S454,Data!$AC:$AC,$B454)</f>
        <v>0</v>
      </c>
      <c r="J454" s="16">
        <f t="shared" si="32"/>
        <v>4</v>
      </c>
      <c r="K454" s="9"/>
      <c r="L454" s="9"/>
      <c r="M454" s="9" t="s">
        <v>190</v>
      </c>
      <c r="N454" s="9" t="s">
        <v>230</v>
      </c>
      <c r="O454" s="9" t="s">
        <v>228</v>
      </c>
      <c r="P454" s="9" t="s">
        <v>172</v>
      </c>
      <c r="Q454" s="9" t="s">
        <v>144</v>
      </c>
      <c r="R454" s="9" t="s">
        <v>244</v>
      </c>
      <c r="S454" s="9" t="s">
        <v>227</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458</v>
      </c>
      <c r="C455" s="15">
        <f>COUNTIFS(Data!$I:$I,M455,Data!$AC:$AC,$B455)</f>
        <v>16</v>
      </c>
      <c r="D455" s="15">
        <f>COUNTIFS(Data!$I:$I,N455,Data!$AC:$AC,$B455)</f>
        <v>11</v>
      </c>
      <c r="E455" s="15">
        <f>COUNTIFS(Data!$I:$I,O455,Data!$AC:$AC,$B455)</f>
        <v>0</v>
      </c>
      <c r="F455" s="15">
        <f>COUNTIFS(Data!$I:$I,P455,Data!$AC:$AC,$B455)</f>
        <v>0</v>
      </c>
      <c r="G455" s="15">
        <f>COUNTIFS(Data!$I:$I,Q455,Data!$AC:$AC,$B455)</f>
        <v>0</v>
      </c>
      <c r="H455" s="15">
        <f>COUNTIFS(Data!$I:$I,R455,Data!$AC:$AC,$B455)</f>
        <v>3</v>
      </c>
      <c r="I455" s="15">
        <f>COUNTIFS(Data!$I:$I,S455,Data!$AC:$AC,$B455)</f>
        <v>1</v>
      </c>
      <c r="J455" s="16">
        <f t="shared" si="32"/>
        <v>31</v>
      </c>
      <c r="K455" s="9"/>
      <c r="L455" s="9"/>
      <c r="M455" s="9" t="s">
        <v>190</v>
      </c>
      <c r="N455" s="9" t="s">
        <v>230</v>
      </c>
      <c r="O455" s="9" t="s">
        <v>228</v>
      </c>
      <c r="P455" s="9" t="s">
        <v>172</v>
      </c>
      <c r="Q455" s="9" t="s">
        <v>144</v>
      </c>
      <c r="R455" s="9" t="s">
        <v>244</v>
      </c>
      <c r="S455" s="9" t="s">
        <v>227</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477</v>
      </c>
      <c r="C456" s="19">
        <f t="shared" ref="C456:I456" si="33">SUM(C448:C455)</f>
        <v>47</v>
      </c>
      <c r="D456" s="19">
        <f t="shared" si="33"/>
        <v>19</v>
      </c>
      <c r="E456" s="19">
        <f t="shared" si="33"/>
        <v>0</v>
      </c>
      <c r="F456" s="19">
        <f t="shared" si="33"/>
        <v>0</v>
      </c>
      <c r="G456" s="19">
        <f t="shared" si="33"/>
        <v>0</v>
      </c>
      <c r="H456" s="19">
        <f t="shared" si="33"/>
        <v>3</v>
      </c>
      <c r="I456" s="19">
        <f t="shared" si="33"/>
        <v>1</v>
      </c>
      <c r="J456" s="13">
        <f>SUM(J448:J455)</f>
        <v>70</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106" t="s">
        <v>632</v>
      </c>
      <c r="C457" s="107"/>
      <c r="D457" s="107"/>
      <c r="E457" s="107"/>
      <c r="F457" s="107"/>
      <c r="G457" s="107"/>
      <c r="H457" s="107"/>
      <c r="I457" s="107"/>
      <c r="J457" s="108"/>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106" t="s">
        <v>631</v>
      </c>
      <c r="C459" s="107"/>
      <c r="D459" s="107"/>
      <c r="E459" s="107"/>
      <c r="F459" s="107"/>
      <c r="G459" s="107"/>
      <c r="H459" s="108"/>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494</v>
      </c>
      <c r="B460" s="103" t="s">
        <v>532</v>
      </c>
      <c r="C460" s="109"/>
      <c r="D460" s="109"/>
      <c r="E460" s="109"/>
      <c r="F460" s="109"/>
      <c r="G460" s="109"/>
      <c r="H460" s="105"/>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474</v>
      </c>
      <c r="D461" s="28" t="s">
        <v>456</v>
      </c>
      <c r="E461" s="29" t="s">
        <v>457</v>
      </c>
      <c r="F461" s="28" t="s">
        <v>199</v>
      </c>
      <c r="G461" s="27" t="s">
        <v>202</v>
      </c>
      <c r="H461" s="13" t="s">
        <v>476</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426</v>
      </c>
      <c r="C462" s="15">
        <f>COUNTIFS(Data!$V:$V,K462,Data!$R:$R,$B462)</f>
        <v>3</v>
      </c>
      <c r="D462" s="15">
        <f>COUNTIFS(Data!$V:$V,L462,Data!$R:$R,$B462)</f>
        <v>2</v>
      </c>
      <c r="E462" s="15">
        <f>COUNTIFS(Data!$V:$V,M462,Data!$R:$R,$B462)</f>
        <v>32</v>
      </c>
      <c r="F462" s="15">
        <f>COUNTIFS(Data!$V:$V,N462,Data!$R:$R,$B462)</f>
        <v>0</v>
      </c>
      <c r="G462" s="15">
        <f>COUNTIFS(Data!$V:$V,O462,Data!$R:$R,$B462)</f>
        <v>0</v>
      </c>
      <c r="H462" s="16">
        <f t="shared" ref="H462:H469" si="34">SUM(C462:G462)</f>
        <v>37</v>
      </c>
      <c r="I462" s="9"/>
      <c r="J462" s="9"/>
      <c r="K462" s="9" t="s">
        <v>474</v>
      </c>
      <c r="L462" s="9" t="s">
        <v>456</v>
      </c>
      <c r="M462" s="9" t="s">
        <v>457</v>
      </c>
      <c r="N462" s="9" t="s">
        <v>199</v>
      </c>
      <c r="O462" s="9" t="s">
        <v>202</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432</v>
      </c>
      <c r="C463" s="15">
        <f>COUNTIFS(Data!$V:$V,K463,Data!$R:$R,$B463)</f>
        <v>0</v>
      </c>
      <c r="D463" s="15">
        <f>COUNTIFS(Data!$V:$V,L463,Data!$R:$R,$B463)</f>
        <v>16</v>
      </c>
      <c r="E463" s="15">
        <f>COUNTIFS(Data!$V:$V,M463,Data!$R:$R,$B463)</f>
        <v>2</v>
      </c>
      <c r="F463" s="15">
        <f>COUNTIFS(Data!$V:$V,N463,Data!$R:$R,$B463)</f>
        <v>0</v>
      </c>
      <c r="G463" s="15">
        <f>COUNTIFS(Data!$V:$V,O463,Data!$R:$R,$B463)</f>
        <v>0</v>
      </c>
      <c r="H463" s="16">
        <f t="shared" si="34"/>
        <v>18</v>
      </c>
      <c r="I463" s="9"/>
      <c r="J463" s="9"/>
      <c r="K463" s="9" t="s">
        <v>474</v>
      </c>
      <c r="L463" s="9" t="s">
        <v>456</v>
      </c>
      <c r="M463" s="9" t="s">
        <v>457</v>
      </c>
      <c r="N463" s="9" t="s">
        <v>199</v>
      </c>
      <c r="O463" s="9" t="s">
        <v>202</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427</v>
      </c>
      <c r="C464" s="15">
        <f>COUNTIFS(Data!$V:$V,K464,Data!$R:$R,$B464)</f>
        <v>0</v>
      </c>
      <c r="D464" s="15">
        <f>COUNTIFS(Data!$V:$V,L464,Data!$R:$R,$B464)</f>
        <v>0</v>
      </c>
      <c r="E464" s="15">
        <f>COUNTIFS(Data!$V:$V,M464,Data!$R:$R,$B464)</f>
        <v>0</v>
      </c>
      <c r="F464" s="15">
        <f>COUNTIFS(Data!$V:$V,N464,Data!$R:$R,$B464)</f>
        <v>0</v>
      </c>
      <c r="G464" s="15">
        <f>COUNTIFS(Data!$V:$V,O464,Data!$R:$R,$B464)</f>
        <v>1</v>
      </c>
      <c r="H464" s="16">
        <f t="shared" si="34"/>
        <v>1</v>
      </c>
      <c r="I464" s="9"/>
      <c r="J464" s="9"/>
      <c r="K464" s="9" t="s">
        <v>474</v>
      </c>
      <c r="L464" s="9" t="s">
        <v>456</v>
      </c>
      <c r="M464" s="9" t="s">
        <v>457</v>
      </c>
      <c r="N464" s="9" t="s">
        <v>199</v>
      </c>
      <c r="O464" s="9" t="s">
        <v>202</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434</v>
      </c>
      <c r="C465" s="15">
        <f>COUNTIFS(Data!$V:$V,K465,Data!$R:$R,$B465)</f>
        <v>0</v>
      </c>
      <c r="D465" s="15">
        <f>COUNTIFS(Data!$V:$V,L465,Data!$R:$R,$B465)</f>
        <v>0</v>
      </c>
      <c r="E465" s="15">
        <f>COUNTIFS(Data!$V:$V,M465,Data!$R:$R,$B465)</f>
        <v>0</v>
      </c>
      <c r="F465" s="15">
        <f>COUNTIFS(Data!$V:$V,N465,Data!$R:$R,$B465)</f>
        <v>1</v>
      </c>
      <c r="G465" s="15">
        <f>COUNTIFS(Data!$V:$V,O465,Data!$R:$R,$B465)</f>
        <v>0</v>
      </c>
      <c r="H465" s="16">
        <f t="shared" si="34"/>
        <v>1</v>
      </c>
      <c r="I465" s="9"/>
      <c r="J465" s="9"/>
      <c r="K465" s="9" t="s">
        <v>474</v>
      </c>
      <c r="L465" s="9" t="s">
        <v>456</v>
      </c>
      <c r="M465" s="9" t="s">
        <v>457</v>
      </c>
      <c r="N465" s="9" t="s">
        <v>199</v>
      </c>
      <c r="O465" s="9" t="s">
        <v>202</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431</v>
      </c>
      <c r="C466" s="15">
        <f>COUNTIFS(Data!$V:$V,K466,Data!$R:$R,$B466)</f>
        <v>0</v>
      </c>
      <c r="D466" s="15">
        <f>COUNTIFS(Data!$V:$V,L466,Data!$R:$R,$B466)</f>
        <v>0</v>
      </c>
      <c r="E466" s="15">
        <f>COUNTIFS(Data!$V:$V,M466,Data!$R:$R,$B466)</f>
        <v>1</v>
      </c>
      <c r="F466" s="15">
        <f>COUNTIFS(Data!$V:$V,N466,Data!$R:$R,$B466)</f>
        <v>0</v>
      </c>
      <c r="G466" s="15">
        <f>COUNTIFS(Data!$V:$V,O466,Data!$R:$R,$B466)</f>
        <v>0</v>
      </c>
      <c r="H466" s="16">
        <f t="shared" si="34"/>
        <v>1</v>
      </c>
      <c r="I466" s="9"/>
      <c r="J466" s="9"/>
      <c r="K466" s="9" t="s">
        <v>474</v>
      </c>
      <c r="L466" s="9" t="s">
        <v>456</v>
      </c>
      <c r="M466" s="9" t="s">
        <v>457</v>
      </c>
      <c r="N466" s="9" t="s">
        <v>199</v>
      </c>
      <c r="O466" s="9" t="s">
        <v>202</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428</v>
      </c>
      <c r="C467" s="15">
        <f>COUNTIFS(Data!$V:$V,K467,Data!$R:$R,$B467)</f>
        <v>0</v>
      </c>
      <c r="D467" s="15">
        <f>COUNTIFS(Data!$V:$V,L467,Data!$R:$R,$B467)</f>
        <v>0</v>
      </c>
      <c r="E467" s="15">
        <f>COUNTIFS(Data!$V:$V,M467,Data!$R:$R,$B467)</f>
        <v>1</v>
      </c>
      <c r="F467" s="15">
        <f>COUNTIFS(Data!$V:$V,N467,Data!$R:$R,$B467)</f>
        <v>0</v>
      </c>
      <c r="G467" s="15">
        <f>COUNTIFS(Data!$V:$V,O467,Data!$R:$R,$B467)</f>
        <v>0</v>
      </c>
      <c r="H467" s="16">
        <f t="shared" si="34"/>
        <v>1</v>
      </c>
      <c r="I467" s="9"/>
      <c r="J467" s="9"/>
      <c r="K467" s="9" t="s">
        <v>474</v>
      </c>
      <c r="L467" s="9" t="s">
        <v>456</v>
      </c>
      <c r="M467" s="9" t="s">
        <v>457</v>
      </c>
      <c r="N467" s="9" t="s">
        <v>199</v>
      </c>
      <c r="O467" s="9" t="s">
        <v>202</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429</v>
      </c>
      <c r="C468" s="15">
        <f>COUNTIFS(Data!$V:$V,K468,Data!$R:$R,$B468)</f>
        <v>0</v>
      </c>
      <c r="D468" s="15">
        <f>COUNTIFS(Data!$V:$V,L468,Data!$R:$R,$B468)</f>
        <v>1</v>
      </c>
      <c r="E468" s="15">
        <f>COUNTIFS(Data!$V:$V,M468,Data!$R:$R,$B468)</f>
        <v>2</v>
      </c>
      <c r="F468" s="15">
        <f>COUNTIFS(Data!$V:$V,N468,Data!$R:$R,$B468)</f>
        <v>0</v>
      </c>
      <c r="G468" s="15">
        <f>COUNTIFS(Data!$V:$V,O468,Data!$R:$R,$B468)</f>
        <v>0</v>
      </c>
      <c r="H468" s="16">
        <f t="shared" si="34"/>
        <v>3</v>
      </c>
      <c r="I468" s="9"/>
      <c r="J468" s="9"/>
      <c r="K468" s="9" t="s">
        <v>474</v>
      </c>
      <c r="L468" s="9" t="s">
        <v>456</v>
      </c>
      <c r="M468" s="9" t="s">
        <v>457</v>
      </c>
      <c r="N468" s="9" t="s">
        <v>199</v>
      </c>
      <c r="O468" s="9" t="s">
        <v>202</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433</v>
      </c>
      <c r="C469" s="15">
        <f>COUNTIFS(Data!$V:$V,K469,Data!$R:$R,$B469)</f>
        <v>1</v>
      </c>
      <c r="D469" s="15">
        <f>COUNTIFS(Data!$V:$V,L469,Data!$R:$R,$B469)</f>
        <v>2</v>
      </c>
      <c r="E469" s="15">
        <f>COUNTIFS(Data!$V:$V,M469,Data!$R:$R,$B469)</f>
        <v>5</v>
      </c>
      <c r="F469" s="15">
        <f>COUNTIFS(Data!$V:$V,N469,Data!$R:$R,$B469)</f>
        <v>0</v>
      </c>
      <c r="G469" s="15">
        <f>COUNTIFS(Data!$V:$V,O469,Data!$R:$R,$B469)</f>
        <v>0</v>
      </c>
      <c r="H469" s="16">
        <f t="shared" si="34"/>
        <v>8</v>
      </c>
      <c r="I469" s="9"/>
      <c r="J469" s="9"/>
      <c r="K469" s="9" t="s">
        <v>474</v>
      </c>
      <c r="L469" s="9" t="s">
        <v>456</v>
      </c>
      <c r="M469" s="9" t="s">
        <v>457</v>
      </c>
      <c r="N469" s="9" t="s">
        <v>199</v>
      </c>
      <c r="O469" s="9" t="s">
        <v>202</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477</v>
      </c>
      <c r="C470" s="19">
        <f t="shared" ref="C470:H470" si="35">SUM(C462:C469)</f>
        <v>4</v>
      </c>
      <c r="D470" s="19">
        <f t="shared" si="35"/>
        <v>21</v>
      </c>
      <c r="E470" s="19">
        <f t="shared" si="35"/>
        <v>43</v>
      </c>
      <c r="F470" s="19">
        <f t="shared" si="35"/>
        <v>1</v>
      </c>
      <c r="G470" s="19">
        <f t="shared" si="35"/>
        <v>1</v>
      </c>
      <c r="H470" s="13">
        <f t="shared" si="35"/>
        <v>70</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106" t="s">
        <v>632</v>
      </c>
      <c r="C471" s="107"/>
      <c r="D471" s="107"/>
      <c r="E471" s="107"/>
      <c r="F471" s="107"/>
      <c r="G471" s="107"/>
      <c r="H471" s="108"/>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106" t="s">
        <v>631</v>
      </c>
      <c r="C473" s="107"/>
      <c r="D473" s="107"/>
      <c r="E473" s="107"/>
      <c r="F473" s="107"/>
      <c r="G473" s="107"/>
      <c r="H473" s="107"/>
      <c r="I473" s="107"/>
      <c r="J473" s="107"/>
      <c r="K473" s="108"/>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495</v>
      </c>
      <c r="B474" s="103" t="s">
        <v>539</v>
      </c>
      <c r="C474" s="109"/>
      <c r="D474" s="109"/>
      <c r="E474" s="109"/>
      <c r="F474" s="109"/>
      <c r="G474" s="109"/>
      <c r="H474" s="109"/>
      <c r="I474" s="109"/>
      <c r="J474" s="109"/>
      <c r="K474" s="105"/>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426</v>
      </c>
      <c r="D475" s="23" t="s">
        <v>432</v>
      </c>
      <c r="E475" s="23" t="s">
        <v>427</v>
      </c>
      <c r="F475" s="23" t="s">
        <v>434</v>
      </c>
      <c r="G475" s="23" t="s">
        <v>431</v>
      </c>
      <c r="H475" s="23" t="s">
        <v>428</v>
      </c>
      <c r="I475" s="23" t="s">
        <v>429</v>
      </c>
      <c r="J475" s="24" t="s">
        <v>433</v>
      </c>
      <c r="K475" s="25" t="s">
        <v>476</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459</v>
      </c>
      <c r="C476" s="15">
        <f>COUNTIFS(Data!$R:$R,N476,Data!$AC:$AC,$B476)</f>
        <v>2</v>
      </c>
      <c r="D476" s="15">
        <f>COUNTIFS(Data!$R:$R,O476,Data!$AC:$AC,$B476)</f>
        <v>0</v>
      </c>
      <c r="E476" s="15">
        <f>COUNTIFS(Data!$R:$R,P476,Data!$AC:$AC,$B476)</f>
        <v>0</v>
      </c>
      <c r="F476" s="15">
        <f>COUNTIFS(Data!$R:$R,Q476,Data!$AC:$AC,$B476)</f>
        <v>0</v>
      </c>
      <c r="G476" s="15">
        <f>COUNTIFS(Data!$R:$R,R476,Data!$AC:$AC,$B476)</f>
        <v>0</v>
      </c>
      <c r="H476" s="15">
        <f>COUNTIFS(Data!$R:$R,S476,Data!$AC:$AC,$B476)</f>
        <v>0</v>
      </c>
      <c r="I476" s="15">
        <f>COUNTIFS(Data!$R:$R,T476,Data!$AC:$AC,$B476)</f>
        <v>0</v>
      </c>
      <c r="J476" s="15">
        <f>COUNTIFS(Data!$R:$R,U476,Data!$AC:$AC,$B476)</f>
        <v>0</v>
      </c>
      <c r="K476" s="16">
        <f t="shared" ref="K476:K483" si="36">SUM(C476:J476)</f>
        <v>2</v>
      </c>
      <c r="L476" s="9"/>
      <c r="M476" s="9"/>
      <c r="N476" s="9" t="s">
        <v>426</v>
      </c>
      <c r="O476" s="9" t="s">
        <v>432</v>
      </c>
      <c r="P476" s="9" t="s">
        <v>427</v>
      </c>
      <c r="Q476" s="9" t="s">
        <v>434</v>
      </c>
      <c r="R476" s="9" t="s">
        <v>431</v>
      </c>
      <c r="S476" s="9" t="s">
        <v>428</v>
      </c>
      <c r="T476" s="1" t="s">
        <v>429</v>
      </c>
      <c r="U476" s="1" t="s">
        <v>433</v>
      </c>
      <c r="AK476" s="1">
        <v>0</v>
      </c>
      <c r="AL476" s="2"/>
      <c r="AM476" s="2"/>
      <c r="AN476" s="2"/>
      <c r="AO476" s="2"/>
      <c r="AP476" s="2"/>
      <c r="AQ476" s="2"/>
      <c r="AR476" s="2"/>
      <c r="AS476" s="2"/>
      <c r="AT476" s="2"/>
      <c r="AU476" s="2"/>
      <c r="AV476" s="2"/>
      <c r="AW476" s="2"/>
      <c r="AX476" s="2"/>
      <c r="AY476" s="2"/>
    </row>
    <row r="477" spans="1:51" ht="33" customHeight="1" x14ac:dyDescent="0.35">
      <c r="A477" s="31"/>
      <c r="B477" s="14" t="s">
        <v>460</v>
      </c>
      <c r="C477" s="15">
        <f>COUNTIFS(Data!$R:$R,N477,Data!$AC:$AC,$B477)</f>
        <v>7</v>
      </c>
      <c r="D477" s="15">
        <f>COUNTIFS(Data!$R:$R,O477,Data!$AC:$AC,$B477)</f>
        <v>0</v>
      </c>
      <c r="E477" s="15">
        <f>COUNTIFS(Data!$R:$R,P477,Data!$AC:$AC,$B477)</f>
        <v>0</v>
      </c>
      <c r="F477" s="15">
        <f>COUNTIFS(Data!$R:$R,Q477,Data!$AC:$AC,$B477)</f>
        <v>0</v>
      </c>
      <c r="G477" s="15">
        <f>COUNTIFS(Data!$R:$R,R477,Data!$AC:$AC,$B477)</f>
        <v>0</v>
      </c>
      <c r="H477" s="15">
        <f>COUNTIFS(Data!$R:$R,S477,Data!$AC:$AC,$B477)</f>
        <v>0</v>
      </c>
      <c r="I477" s="15">
        <f>COUNTIFS(Data!$R:$R,T477,Data!$AC:$AC,$B477)</f>
        <v>0</v>
      </c>
      <c r="J477" s="15">
        <f>COUNTIFS(Data!$R:$R,U477,Data!$AC:$AC,$B477)</f>
        <v>1</v>
      </c>
      <c r="K477" s="16">
        <f t="shared" si="36"/>
        <v>8</v>
      </c>
      <c r="L477" s="9"/>
      <c r="M477" s="9"/>
      <c r="N477" s="9" t="s">
        <v>426</v>
      </c>
      <c r="O477" s="9" t="s">
        <v>432</v>
      </c>
      <c r="P477" s="9" t="s">
        <v>427</v>
      </c>
      <c r="Q477" s="9" t="s">
        <v>434</v>
      </c>
      <c r="R477" s="9" t="s">
        <v>431</v>
      </c>
      <c r="S477" s="9" t="s">
        <v>428</v>
      </c>
      <c r="T477" s="1" t="s">
        <v>429</v>
      </c>
      <c r="U477" s="1" t="s">
        <v>433</v>
      </c>
      <c r="AK477" s="1">
        <v>0</v>
      </c>
      <c r="AL477" s="2"/>
      <c r="AM477" s="2"/>
      <c r="AN477" s="2"/>
      <c r="AO477" s="2"/>
      <c r="AP477" s="2"/>
      <c r="AQ477" s="2"/>
      <c r="AR477" s="2"/>
      <c r="AS477" s="2"/>
      <c r="AT477" s="2"/>
      <c r="AU477" s="2"/>
      <c r="AV477" s="2"/>
      <c r="AW477" s="2"/>
      <c r="AX477" s="2"/>
      <c r="AY477" s="2"/>
    </row>
    <row r="478" spans="1:51" ht="33" customHeight="1" x14ac:dyDescent="0.35">
      <c r="A478" s="31"/>
      <c r="B478" s="14" t="s">
        <v>461</v>
      </c>
      <c r="C478" s="15">
        <f>COUNTIFS(Data!$R:$R,N478,Data!$AC:$AC,$B478)</f>
        <v>0</v>
      </c>
      <c r="D478" s="15">
        <f>COUNTIFS(Data!$R:$R,O478,Data!$AC:$AC,$B478)</f>
        <v>0</v>
      </c>
      <c r="E478" s="15">
        <f>COUNTIFS(Data!$R:$R,P478,Data!$AC:$AC,$B478)</f>
        <v>0</v>
      </c>
      <c r="F478" s="15">
        <f>COUNTIFS(Data!$R:$R,Q478,Data!$AC:$AC,$B478)</f>
        <v>0</v>
      </c>
      <c r="G478" s="15">
        <f>COUNTIFS(Data!$R:$R,R478,Data!$AC:$AC,$B478)</f>
        <v>0</v>
      </c>
      <c r="H478" s="15">
        <f>COUNTIFS(Data!$R:$R,S478,Data!$AC:$AC,$B478)</f>
        <v>0</v>
      </c>
      <c r="I478" s="15">
        <f>COUNTIFS(Data!$R:$R,T478,Data!$AC:$AC,$B478)</f>
        <v>0</v>
      </c>
      <c r="J478" s="15">
        <f>COUNTIFS(Data!$R:$R,U478,Data!$AC:$AC,$B478)</f>
        <v>0</v>
      </c>
      <c r="K478" s="16">
        <f t="shared" si="36"/>
        <v>0</v>
      </c>
      <c r="L478" s="9"/>
      <c r="M478" s="9"/>
      <c r="N478" s="9" t="s">
        <v>426</v>
      </c>
      <c r="O478" s="9" t="s">
        <v>432</v>
      </c>
      <c r="P478" s="9" t="s">
        <v>427</v>
      </c>
      <c r="Q478" s="9" t="s">
        <v>434</v>
      </c>
      <c r="R478" s="9" t="s">
        <v>431</v>
      </c>
      <c r="S478" s="9" t="s">
        <v>428</v>
      </c>
      <c r="T478" s="1" t="s">
        <v>429</v>
      </c>
      <c r="U478" s="1" t="s">
        <v>433</v>
      </c>
      <c r="AK478" s="1">
        <v>0</v>
      </c>
      <c r="AL478" s="2"/>
      <c r="AM478" s="2"/>
      <c r="AN478" s="2"/>
      <c r="AO478" s="2"/>
      <c r="AP478" s="2"/>
      <c r="AQ478" s="2"/>
      <c r="AR478" s="2"/>
      <c r="AS478" s="2"/>
      <c r="AT478" s="2"/>
      <c r="AU478" s="2"/>
      <c r="AV478" s="2"/>
      <c r="AW478" s="2"/>
      <c r="AX478" s="2"/>
      <c r="AY478" s="2"/>
    </row>
    <row r="479" spans="1:51" ht="33" customHeight="1" x14ac:dyDescent="0.35">
      <c r="A479" s="31"/>
      <c r="B479" s="14" t="s">
        <v>462</v>
      </c>
      <c r="C479" s="15">
        <f>COUNTIFS(Data!$R:$R,N479,Data!$AC:$AC,$B479)</f>
        <v>11</v>
      </c>
      <c r="D479" s="15">
        <f>COUNTIFS(Data!$R:$R,O479,Data!$AC:$AC,$B479)</f>
        <v>0</v>
      </c>
      <c r="E479" s="15">
        <f>COUNTIFS(Data!$R:$R,P479,Data!$AC:$AC,$B479)</f>
        <v>0</v>
      </c>
      <c r="F479" s="15">
        <f>COUNTIFS(Data!$R:$R,Q479,Data!$AC:$AC,$B479)</f>
        <v>0</v>
      </c>
      <c r="G479" s="15">
        <f>COUNTIFS(Data!$R:$R,R479,Data!$AC:$AC,$B479)</f>
        <v>0</v>
      </c>
      <c r="H479" s="15">
        <f>COUNTIFS(Data!$R:$R,S479,Data!$AC:$AC,$B479)</f>
        <v>0</v>
      </c>
      <c r="I479" s="15">
        <f>COUNTIFS(Data!$R:$R,T479,Data!$AC:$AC,$B479)</f>
        <v>1</v>
      </c>
      <c r="J479" s="15">
        <f>COUNTIFS(Data!$R:$R,U479,Data!$AC:$AC,$B479)</f>
        <v>2</v>
      </c>
      <c r="K479" s="16">
        <f t="shared" si="36"/>
        <v>14</v>
      </c>
      <c r="L479" s="9"/>
      <c r="M479" s="9"/>
      <c r="N479" s="9" t="s">
        <v>426</v>
      </c>
      <c r="O479" s="9" t="s">
        <v>432</v>
      </c>
      <c r="P479" s="9" t="s">
        <v>427</v>
      </c>
      <c r="Q479" s="9" t="s">
        <v>434</v>
      </c>
      <c r="R479" s="9" t="s">
        <v>431</v>
      </c>
      <c r="S479" s="9" t="s">
        <v>428</v>
      </c>
      <c r="T479" s="1" t="s">
        <v>429</v>
      </c>
      <c r="U479" s="1" t="s">
        <v>433</v>
      </c>
      <c r="AK479" s="1">
        <v>0</v>
      </c>
      <c r="AL479" s="2"/>
      <c r="AM479" s="2"/>
      <c r="AN479" s="2"/>
      <c r="AO479" s="2"/>
      <c r="AP479" s="2"/>
      <c r="AQ479" s="2"/>
      <c r="AR479" s="2"/>
      <c r="AS479" s="2"/>
      <c r="AT479" s="2"/>
      <c r="AU479" s="2"/>
      <c r="AV479" s="2"/>
      <c r="AW479" s="2"/>
      <c r="AX479" s="2"/>
      <c r="AY479" s="2"/>
    </row>
    <row r="480" spans="1:51" ht="33" customHeight="1" x14ac:dyDescent="0.35">
      <c r="A480" s="31"/>
      <c r="B480" s="14" t="s">
        <v>463</v>
      </c>
      <c r="C480" s="15">
        <f>COUNTIFS(Data!$R:$R,N480,Data!$AC:$AC,$B480)</f>
        <v>0</v>
      </c>
      <c r="D480" s="15">
        <f>COUNTIFS(Data!$R:$R,O480,Data!$AC:$AC,$B480)</f>
        <v>0</v>
      </c>
      <c r="E480" s="15">
        <f>COUNTIFS(Data!$R:$R,P480,Data!$AC:$AC,$B480)</f>
        <v>0</v>
      </c>
      <c r="F480" s="15">
        <f>COUNTIFS(Data!$R:$R,Q480,Data!$AC:$AC,$B480)</f>
        <v>0</v>
      </c>
      <c r="G480" s="15">
        <f>COUNTIFS(Data!$R:$R,R480,Data!$AC:$AC,$B480)</f>
        <v>0</v>
      </c>
      <c r="H480" s="15">
        <f>COUNTIFS(Data!$R:$R,S480,Data!$AC:$AC,$B480)</f>
        <v>0</v>
      </c>
      <c r="I480" s="15">
        <f>COUNTIFS(Data!$R:$R,T480,Data!$AC:$AC,$B480)</f>
        <v>0</v>
      </c>
      <c r="J480" s="15">
        <f>COUNTIFS(Data!$R:$R,U480,Data!$AC:$AC,$B480)</f>
        <v>0</v>
      </c>
      <c r="K480" s="16">
        <f t="shared" si="36"/>
        <v>0</v>
      </c>
      <c r="L480" s="9"/>
      <c r="M480" s="9"/>
      <c r="N480" s="9" t="s">
        <v>426</v>
      </c>
      <c r="O480" s="9" t="s">
        <v>432</v>
      </c>
      <c r="P480" s="9" t="s">
        <v>427</v>
      </c>
      <c r="Q480" s="9" t="s">
        <v>434</v>
      </c>
      <c r="R480" s="9" t="s">
        <v>431</v>
      </c>
      <c r="S480" s="9" t="s">
        <v>428</v>
      </c>
      <c r="T480" s="1" t="s">
        <v>429</v>
      </c>
      <c r="U480" s="1" t="s">
        <v>433</v>
      </c>
      <c r="AK480" s="1">
        <v>0</v>
      </c>
      <c r="AL480" s="2"/>
      <c r="AM480" s="2"/>
      <c r="AN480" s="2"/>
      <c r="AO480" s="2"/>
      <c r="AP480" s="2"/>
      <c r="AQ480" s="2"/>
      <c r="AR480" s="2"/>
      <c r="AS480" s="2"/>
      <c r="AT480" s="2"/>
      <c r="AU480" s="2"/>
      <c r="AV480" s="2"/>
      <c r="AW480" s="2"/>
      <c r="AX480" s="2"/>
      <c r="AY480" s="2"/>
    </row>
    <row r="481" spans="1:51" ht="33" customHeight="1" x14ac:dyDescent="0.35">
      <c r="A481" s="31"/>
      <c r="B481" s="14" t="s">
        <v>464</v>
      </c>
      <c r="C481" s="15">
        <f>COUNTIFS(Data!$R:$R,N481,Data!$AC:$AC,$B481)</f>
        <v>5</v>
      </c>
      <c r="D481" s="15">
        <f>COUNTIFS(Data!$R:$R,O481,Data!$AC:$AC,$B481)</f>
        <v>4</v>
      </c>
      <c r="E481" s="15">
        <f>COUNTIFS(Data!$R:$R,P481,Data!$AC:$AC,$B481)</f>
        <v>0</v>
      </c>
      <c r="F481" s="15">
        <f>COUNTIFS(Data!$R:$R,Q481,Data!$AC:$AC,$B481)</f>
        <v>0</v>
      </c>
      <c r="G481" s="15">
        <f>COUNTIFS(Data!$R:$R,R481,Data!$AC:$AC,$B481)</f>
        <v>0</v>
      </c>
      <c r="H481" s="15">
        <f>COUNTIFS(Data!$R:$R,S481,Data!$AC:$AC,$B481)</f>
        <v>0</v>
      </c>
      <c r="I481" s="15">
        <f>COUNTIFS(Data!$R:$R,T481,Data!$AC:$AC,$B481)</f>
        <v>0</v>
      </c>
      <c r="J481" s="15">
        <f>COUNTIFS(Data!$R:$R,U481,Data!$AC:$AC,$B481)</f>
        <v>2</v>
      </c>
      <c r="K481" s="16">
        <f t="shared" si="36"/>
        <v>11</v>
      </c>
      <c r="L481" s="9"/>
      <c r="M481" s="9"/>
      <c r="N481" s="9" t="s">
        <v>426</v>
      </c>
      <c r="O481" s="9" t="s">
        <v>432</v>
      </c>
      <c r="P481" s="9" t="s">
        <v>427</v>
      </c>
      <c r="Q481" s="9" t="s">
        <v>434</v>
      </c>
      <c r="R481" s="9" t="s">
        <v>431</v>
      </c>
      <c r="S481" s="9" t="s">
        <v>428</v>
      </c>
      <c r="T481" s="1" t="s">
        <v>429</v>
      </c>
      <c r="U481" s="1" t="s">
        <v>433</v>
      </c>
      <c r="AK481" s="1">
        <v>0</v>
      </c>
      <c r="AL481" s="2"/>
      <c r="AM481" s="2"/>
      <c r="AN481" s="2"/>
      <c r="AO481" s="2"/>
      <c r="AP481" s="2"/>
      <c r="AQ481" s="2"/>
      <c r="AR481" s="2"/>
      <c r="AS481" s="2"/>
      <c r="AT481" s="2"/>
      <c r="AU481" s="2"/>
      <c r="AV481" s="2"/>
      <c r="AW481" s="2"/>
      <c r="AX481" s="2"/>
      <c r="AY481" s="2"/>
    </row>
    <row r="482" spans="1:51" ht="33" customHeight="1" x14ac:dyDescent="0.35">
      <c r="A482" s="31"/>
      <c r="B482" s="14" t="s">
        <v>465</v>
      </c>
      <c r="C482" s="15">
        <f>COUNTIFS(Data!$R:$R,N482,Data!$AC:$AC,$B482)</f>
        <v>2</v>
      </c>
      <c r="D482" s="15">
        <f>COUNTIFS(Data!$R:$R,O482,Data!$AC:$AC,$B482)</f>
        <v>2</v>
      </c>
      <c r="E482" s="15">
        <f>COUNTIFS(Data!$R:$R,P482,Data!$AC:$AC,$B482)</f>
        <v>0</v>
      </c>
      <c r="F482" s="15">
        <f>COUNTIFS(Data!$R:$R,Q482,Data!$AC:$AC,$B482)</f>
        <v>0</v>
      </c>
      <c r="G482" s="15">
        <f>COUNTIFS(Data!$R:$R,R482,Data!$AC:$AC,$B482)</f>
        <v>0</v>
      </c>
      <c r="H482" s="15">
        <f>COUNTIFS(Data!$R:$R,S482,Data!$AC:$AC,$B482)</f>
        <v>0</v>
      </c>
      <c r="I482" s="15">
        <f>COUNTIFS(Data!$R:$R,T482,Data!$AC:$AC,$B482)</f>
        <v>0</v>
      </c>
      <c r="J482" s="15">
        <f>COUNTIFS(Data!$R:$R,U482,Data!$AC:$AC,$B482)</f>
        <v>0</v>
      </c>
      <c r="K482" s="16">
        <f t="shared" si="36"/>
        <v>4</v>
      </c>
      <c r="L482" s="9"/>
      <c r="M482" s="9"/>
      <c r="N482" s="9" t="s">
        <v>426</v>
      </c>
      <c r="O482" s="9" t="s">
        <v>432</v>
      </c>
      <c r="P482" s="9" t="s">
        <v>427</v>
      </c>
      <c r="Q482" s="9" t="s">
        <v>434</v>
      </c>
      <c r="R482" s="9" t="s">
        <v>431</v>
      </c>
      <c r="S482" s="9" t="s">
        <v>428</v>
      </c>
      <c r="T482" s="1" t="s">
        <v>429</v>
      </c>
      <c r="U482" s="1" t="s">
        <v>433</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458</v>
      </c>
      <c r="C483" s="15">
        <f>COUNTIFS(Data!$R:$R,N483,Data!$AC:$AC,$B483)</f>
        <v>10</v>
      </c>
      <c r="D483" s="15">
        <f>COUNTIFS(Data!$R:$R,O483,Data!$AC:$AC,$B483)</f>
        <v>12</v>
      </c>
      <c r="E483" s="15">
        <f>COUNTIFS(Data!$R:$R,P483,Data!$AC:$AC,$B483)</f>
        <v>1</v>
      </c>
      <c r="F483" s="15">
        <f>COUNTIFS(Data!$R:$R,Q483,Data!$AC:$AC,$B483)</f>
        <v>1</v>
      </c>
      <c r="G483" s="15">
        <f>COUNTIFS(Data!$R:$R,R483,Data!$AC:$AC,$B483)</f>
        <v>1</v>
      </c>
      <c r="H483" s="15">
        <f>COUNTIFS(Data!$R:$R,S483,Data!$AC:$AC,$B483)</f>
        <v>1</v>
      </c>
      <c r="I483" s="15">
        <f>COUNTIFS(Data!$R:$R,T483,Data!$AC:$AC,$B483)</f>
        <v>2</v>
      </c>
      <c r="J483" s="15">
        <f>COUNTIFS(Data!$R:$R,U483,Data!$AC:$AC,$B483)</f>
        <v>3</v>
      </c>
      <c r="K483" s="16">
        <f t="shared" si="36"/>
        <v>31</v>
      </c>
      <c r="L483" s="9"/>
      <c r="M483" s="9"/>
      <c r="N483" s="9" t="s">
        <v>426</v>
      </c>
      <c r="O483" s="9" t="s">
        <v>432</v>
      </c>
      <c r="P483" s="9" t="s">
        <v>427</v>
      </c>
      <c r="Q483" s="9" t="s">
        <v>434</v>
      </c>
      <c r="R483" s="9" t="s">
        <v>431</v>
      </c>
      <c r="S483" s="9" t="s">
        <v>428</v>
      </c>
      <c r="T483" s="1" t="s">
        <v>429</v>
      </c>
      <c r="U483" s="1" t="s">
        <v>433</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477</v>
      </c>
      <c r="C484" s="19">
        <f t="shared" ref="C484:K484" si="37">SUM(C476:C483)</f>
        <v>37</v>
      </c>
      <c r="D484" s="19">
        <f t="shared" si="37"/>
        <v>18</v>
      </c>
      <c r="E484" s="19">
        <f t="shared" si="37"/>
        <v>1</v>
      </c>
      <c r="F484" s="19">
        <f t="shared" si="37"/>
        <v>1</v>
      </c>
      <c r="G484" s="19">
        <f t="shared" si="37"/>
        <v>1</v>
      </c>
      <c r="H484" s="19">
        <f t="shared" si="37"/>
        <v>1</v>
      </c>
      <c r="I484" s="19">
        <f t="shared" si="37"/>
        <v>3</v>
      </c>
      <c r="J484" s="19">
        <f t="shared" si="37"/>
        <v>8</v>
      </c>
      <c r="K484" s="13">
        <f t="shared" si="37"/>
        <v>70</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106" t="s">
        <v>632</v>
      </c>
      <c r="C485" s="107"/>
      <c r="D485" s="107"/>
      <c r="E485" s="107"/>
      <c r="F485" s="107"/>
      <c r="G485" s="107"/>
      <c r="H485" s="107"/>
      <c r="I485" s="107"/>
      <c r="J485" s="107"/>
      <c r="K485" s="108"/>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106" t="s">
        <v>631</v>
      </c>
      <c r="C487" s="107"/>
      <c r="D487" s="107"/>
      <c r="E487" s="107"/>
      <c r="F487" s="107"/>
      <c r="G487" s="107"/>
      <c r="H487" s="108"/>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496</v>
      </c>
      <c r="B488" s="103" t="s">
        <v>533</v>
      </c>
      <c r="C488" s="109"/>
      <c r="D488" s="109"/>
      <c r="E488" s="109"/>
      <c r="F488" s="109"/>
      <c r="G488" s="109"/>
      <c r="H488" s="105"/>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474</v>
      </c>
      <c r="D489" s="28" t="s">
        <v>456</v>
      </c>
      <c r="E489" s="28" t="s">
        <v>457</v>
      </c>
      <c r="F489" s="28" t="s">
        <v>199</v>
      </c>
      <c r="G489" s="27" t="s">
        <v>202</v>
      </c>
      <c r="H489" s="13" t="s">
        <v>476</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445</v>
      </c>
      <c r="C490" s="15">
        <f>COUNTIFS(Data!$V:$V,K490,Data!$S:$S,$B490)</f>
        <v>0</v>
      </c>
      <c r="D490" s="15">
        <f>COUNTIFS(Data!$V:$V,L490,Data!$S:$S,$B490)</f>
        <v>0</v>
      </c>
      <c r="E490" s="15">
        <f>COUNTIFS(Data!$V:$V,M490,Data!$S:$S,$B490)</f>
        <v>0</v>
      </c>
      <c r="F490" s="15">
        <f>COUNTIFS(Data!$V:$V,N490,Data!$S:$S,$B490)</f>
        <v>0</v>
      </c>
      <c r="G490" s="15">
        <f>COUNTIFS(Data!$V:$V,O490,Data!$S:$S,$B490)</f>
        <v>0</v>
      </c>
      <c r="H490" s="16">
        <f t="shared" ref="H490:H496" si="38">SUM(C490:G490)</f>
        <v>0</v>
      </c>
      <c r="I490" s="9"/>
      <c r="J490" s="9"/>
      <c r="K490" s="9" t="s">
        <v>474</v>
      </c>
      <c r="L490" s="9" t="s">
        <v>456</v>
      </c>
      <c r="M490" s="9" t="s">
        <v>457</v>
      </c>
      <c r="N490" s="9" t="s">
        <v>199</v>
      </c>
      <c r="O490" s="9" t="s">
        <v>202</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442</v>
      </c>
      <c r="C491" s="15">
        <f>COUNTIFS(Data!$V:$V,K491,Data!$S:$S,$B491)</f>
        <v>1</v>
      </c>
      <c r="D491" s="15">
        <f>COUNTIFS(Data!$V:$V,L491,Data!$S:$S,$B491)</f>
        <v>1</v>
      </c>
      <c r="E491" s="15">
        <f>COUNTIFS(Data!$V:$V,M491,Data!$S:$S,$B491)</f>
        <v>5</v>
      </c>
      <c r="F491" s="15">
        <f>COUNTIFS(Data!$V:$V,N491,Data!$S:$S,$B491)</f>
        <v>0</v>
      </c>
      <c r="G491" s="15">
        <f>COUNTIFS(Data!$V:$V,O491,Data!$S:$S,$B491)</f>
        <v>0</v>
      </c>
      <c r="H491" s="16">
        <f t="shared" si="38"/>
        <v>7</v>
      </c>
      <c r="I491" s="9"/>
      <c r="J491" s="9"/>
      <c r="K491" s="9" t="s">
        <v>474</v>
      </c>
      <c r="L491" s="9" t="s">
        <v>456</v>
      </c>
      <c r="M491" s="9" t="s">
        <v>457</v>
      </c>
      <c r="N491" s="9" t="s">
        <v>199</v>
      </c>
      <c r="O491" s="9" t="s">
        <v>202</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446</v>
      </c>
      <c r="C492" s="15">
        <f>COUNTIFS(Data!$V:$V,K492,Data!$S:$S,$B492)</f>
        <v>2</v>
      </c>
      <c r="D492" s="15">
        <f>COUNTIFS(Data!$V:$V,L492,Data!$S:$S,$B492)</f>
        <v>0</v>
      </c>
      <c r="E492" s="15">
        <f>COUNTIFS(Data!$V:$V,M492,Data!$S:$S,$B492)</f>
        <v>2</v>
      </c>
      <c r="F492" s="15">
        <f>COUNTIFS(Data!$V:$V,N492,Data!$S:$S,$B492)</f>
        <v>0</v>
      </c>
      <c r="G492" s="15">
        <f>COUNTIFS(Data!$V:$V,O492,Data!$S:$S,$B492)</f>
        <v>0</v>
      </c>
      <c r="H492" s="16">
        <f t="shared" si="38"/>
        <v>4</v>
      </c>
      <c r="I492" s="9"/>
      <c r="J492" s="9"/>
      <c r="K492" s="9" t="s">
        <v>474</v>
      </c>
      <c r="L492" s="9" t="s">
        <v>456</v>
      </c>
      <c r="M492" s="9" t="s">
        <v>457</v>
      </c>
      <c r="N492" s="9" t="s">
        <v>199</v>
      </c>
      <c r="O492" s="9" t="s">
        <v>202</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443</v>
      </c>
      <c r="C493" s="15">
        <f>COUNTIFS(Data!$V:$V,K493,Data!$S:$S,$B493)</f>
        <v>0</v>
      </c>
      <c r="D493" s="15">
        <f>COUNTIFS(Data!$V:$V,L493,Data!$S:$S,$B493)</f>
        <v>0</v>
      </c>
      <c r="E493" s="15">
        <f>COUNTIFS(Data!$V:$V,M493,Data!$S:$S,$B493)</f>
        <v>22</v>
      </c>
      <c r="F493" s="15">
        <f>COUNTIFS(Data!$V:$V,N493,Data!$S:$S,$B493)</f>
        <v>0</v>
      </c>
      <c r="G493" s="15">
        <f>COUNTIFS(Data!$V:$V,O493,Data!$S:$S,$B493)</f>
        <v>0</v>
      </c>
      <c r="H493" s="16">
        <f t="shared" si="38"/>
        <v>22</v>
      </c>
      <c r="I493" s="9"/>
      <c r="J493" s="9"/>
      <c r="K493" s="9" t="s">
        <v>474</v>
      </c>
      <c r="L493" s="9" t="s">
        <v>456</v>
      </c>
      <c r="M493" s="9" t="s">
        <v>457</v>
      </c>
      <c r="N493" s="9" t="s">
        <v>199</v>
      </c>
      <c r="O493" s="9" t="s">
        <v>202</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441</v>
      </c>
      <c r="C494" s="15">
        <f>COUNTIFS(Data!$V:$V,K494,Data!$S:$S,$B494)</f>
        <v>0</v>
      </c>
      <c r="D494" s="15">
        <f>COUNTIFS(Data!$V:$V,L494,Data!$S:$S,$B494)</f>
        <v>0</v>
      </c>
      <c r="E494" s="15">
        <f>COUNTIFS(Data!$V:$V,M494,Data!$S:$S,$B494)</f>
        <v>2</v>
      </c>
      <c r="F494" s="15">
        <f>COUNTIFS(Data!$V:$V,N494,Data!$S:$S,$B494)</f>
        <v>0</v>
      </c>
      <c r="G494" s="15">
        <f>COUNTIFS(Data!$V:$V,O494,Data!$S:$S,$B494)</f>
        <v>0</v>
      </c>
      <c r="H494" s="16">
        <f t="shared" si="38"/>
        <v>2</v>
      </c>
      <c r="I494" s="9"/>
      <c r="J494" s="9"/>
      <c r="K494" s="9" t="s">
        <v>474</v>
      </c>
      <c r="L494" s="9" t="s">
        <v>456</v>
      </c>
      <c r="M494" s="9" t="s">
        <v>457</v>
      </c>
      <c r="N494" s="9" t="s">
        <v>199</v>
      </c>
      <c r="O494" s="9" t="s">
        <v>202</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444</v>
      </c>
      <c r="C495" s="15">
        <f>COUNTIFS(Data!$V:$V,K495,Data!$S:$S,$B495)</f>
        <v>0</v>
      </c>
      <c r="D495" s="15">
        <f>COUNTIFS(Data!$V:$V,L495,Data!$S:$S,$B495)</f>
        <v>1</v>
      </c>
      <c r="E495" s="15">
        <f>COUNTIFS(Data!$V:$V,M495,Data!$S:$S,$B495)</f>
        <v>1</v>
      </c>
      <c r="F495" s="15">
        <f>COUNTIFS(Data!$V:$V,N495,Data!$S:$S,$B495)</f>
        <v>0</v>
      </c>
      <c r="G495" s="15">
        <f>COUNTIFS(Data!$V:$V,O495,Data!$S:$S,$B495)</f>
        <v>0</v>
      </c>
      <c r="H495" s="16">
        <f t="shared" si="38"/>
        <v>2</v>
      </c>
      <c r="I495" s="9"/>
      <c r="J495" s="9"/>
      <c r="K495" s="9" t="s">
        <v>474</v>
      </c>
      <c r="L495" s="9" t="s">
        <v>456</v>
      </c>
      <c r="M495" s="9" t="s">
        <v>457</v>
      </c>
      <c r="N495" s="9" t="s">
        <v>199</v>
      </c>
      <c r="O495" s="9" t="s">
        <v>202</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447</v>
      </c>
      <c r="C496" s="15">
        <f>COUNTIFS(Data!$V:$V,K496,Data!$S:$S,$B496)</f>
        <v>1</v>
      </c>
      <c r="D496" s="15">
        <f>COUNTIFS(Data!$V:$V,L496,Data!$S:$S,$B496)</f>
        <v>19</v>
      </c>
      <c r="E496" s="15">
        <f>COUNTIFS(Data!$V:$V,M496,Data!$S:$S,$B496)</f>
        <v>11</v>
      </c>
      <c r="F496" s="15">
        <f>COUNTIFS(Data!$V:$V,N496,Data!$S:$S,$B496)</f>
        <v>1</v>
      </c>
      <c r="G496" s="15">
        <f>COUNTIFS(Data!$V:$V,O496,Data!$S:$S,$B496)</f>
        <v>1</v>
      </c>
      <c r="H496" s="16">
        <f t="shared" si="38"/>
        <v>33</v>
      </c>
      <c r="I496" s="9"/>
      <c r="J496" s="9"/>
      <c r="K496" s="9" t="s">
        <v>474</v>
      </c>
      <c r="L496" s="9" t="s">
        <v>456</v>
      </c>
      <c r="M496" s="9" t="s">
        <v>457</v>
      </c>
      <c r="N496" s="9" t="s">
        <v>199</v>
      </c>
      <c r="O496" s="9" t="s">
        <v>202</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477</v>
      </c>
      <c r="C497" s="19">
        <f t="shared" ref="C497:H497" si="39">SUM(C490:C496)</f>
        <v>4</v>
      </c>
      <c r="D497" s="19">
        <f t="shared" si="39"/>
        <v>21</v>
      </c>
      <c r="E497" s="19">
        <f t="shared" si="39"/>
        <v>43</v>
      </c>
      <c r="F497" s="19">
        <f t="shared" si="39"/>
        <v>1</v>
      </c>
      <c r="G497" s="19">
        <f t="shared" si="39"/>
        <v>1</v>
      </c>
      <c r="H497" s="13">
        <f t="shared" si="39"/>
        <v>70</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106" t="s">
        <v>632</v>
      </c>
      <c r="C498" s="107"/>
      <c r="D498" s="107"/>
      <c r="E498" s="107"/>
      <c r="F498" s="107"/>
      <c r="G498" s="107"/>
      <c r="H498" s="108"/>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106" t="s">
        <v>631</v>
      </c>
      <c r="C500" s="107"/>
      <c r="D500" s="107"/>
      <c r="E500" s="107"/>
      <c r="F500" s="107"/>
      <c r="G500" s="107"/>
      <c r="H500" s="107"/>
      <c r="I500" s="107"/>
      <c r="J500" s="108"/>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497</v>
      </c>
      <c r="B501" s="103" t="s">
        <v>534</v>
      </c>
      <c r="C501" s="109"/>
      <c r="D501" s="109"/>
      <c r="E501" s="109"/>
      <c r="F501" s="109"/>
      <c r="G501" s="109"/>
      <c r="H501" s="109"/>
      <c r="I501" s="109"/>
      <c r="J501" s="105"/>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445</v>
      </c>
      <c r="D502" s="23" t="s">
        <v>442</v>
      </c>
      <c r="E502" s="23" t="s">
        <v>446</v>
      </c>
      <c r="F502" s="23" t="s">
        <v>443</v>
      </c>
      <c r="G502" s="23" t="s">
        <v>441</v>
      </c>
      <c r="H502" s="23" t="s">
        <v>444</v>
      </c>
      <c r="I502" s="25" t="s">
        <v>447</v>
      </c>
      <c r="J502" s="25" t="s">
        <v>476</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459</v>
      </c>
      <c r="C503" s="15">
        <f>COUNTIFS(Data!$S:$S,M503,Data!$AC:$AC,$B503)</f>
        <v>0</v>
      </c>
      <c r="D503" s="15">
        <f>COUNTIFS(Data!$S:$S,N503,Data!$AC:$AC,$B503)</f>
        <v>2</v>
      </c>
      <c r="E503" s="15">
        <f>COUNTIFS(Data!$S:$S,O503,Data!$AC:$AC,$B503)</f>
        <v>0</v>
      </c>
      <c r="F503" s="15">
        <f>COUNTIFS(Data!$S:$S,P503,Data!$AC:$AC,$B503)</f>
        <v>0</v>
      </c>
      <c r="G503" s="15">
        <f>COUNTIFS(Data!$S:$S,Q503,Data!$AC:$AC,$B503)</f>
        <v>0</v>
      </c>
      <c r="H503" s="15">
        <f>COUNTIFS(Data!$S:$S,R503,Data!$AC:$AC,$B503)</f>
        <v>0</v>
      </c>
      <c r="I503" s="15">
        <f>COUNTIFS(Data!$S:$S,S503,Data!$AC:$AC,$B503)</f>
        <v>0</v>
      </c>
      <c r="J503" s="16">
        <f t="shared" ref="J503:J510" si="40">SUM(C503:I503)</f>
        <v>2</v>
      </c>
      <c r="K503" s="9"/>
      <c r="L503" s="9"/>
      <c r="M503" s="9" t="s">
        <v>445</v>
      </c>
      <c r="N503" s="9" t="s">
        <v>442</v>
      </c>
      <c r="O503" s="9" t="s">
        <v>446</v>
      </c>
      <c r="P503" s="9" t="s">
        <v>443</v>
      </c>
      <c r="Q503" s="9" t="s">
        <v>441</v>
      </c>
      <c r="R503" s="9" t="s">
        <v>444</v>
      </c>
      <c r="S503" s="9" t="s">
        <v>447</v>
      </c>
      <c r="AK503" s="1">
        <v>0</v>
      </c>
      <c r="AL503" s="2"/>
      <c r="AM503" s="2"/>
      <c r="AN503" s="2"/>
      <c r="AO503" s="2"/>
      <c r="AP503" s="2"/>
      <c r="AQ503" s="2"/>
      <c r="AR503" s="2"/>
      <c r="AS503" s="2"/>
      <c r="AT503" s="2"/>
      <c r="AU503" s="2"/>
      <c r="AV503" s="2"/>
      <c r="AW503" s="2"/>
      <c r="AX503" s="2"/>
      <c r="AY503" s="2"/>
    </row>
    <row r="504" spans="1:51" ht="33" customHeight="1" x14ac:dyDescent="0.35">
      <c r="A504" s="31"/>
      <c r="B504" s="14" t="s">
        <v>460</v>
      </c>
      <c r="C504" s="15">
        <f>COUNTIFS(Data!$S:$S,M504,Data!$AC:$AC,$B504)</f>
        <v>0</v>
      </c>
      <c r="D504" s="15">
        <f>COUNTIFS(Data!$S:$S,N504,Data!$AC:$AC,$B504)</f>
        <v>2</v>
      </c>
      <c r="E504" s="15">
        <f>COUNTIFS(Data!$S:$S,O504,Data!$AC:$AC,$B504)</f>
        <v>0</v>
      </c>
      <c r="F504" s="15">
        <f>COUNTIFS(Data!$S:$S,P504,Data!$AC:$AC,$B504)</f>
        <v>4</v>
      </c>
      <c r="G504" s="15">
        <f>COUNTIFS(Data!$S:$S,Q504,Data!$AC:$AC,$B504)</f>
        <v>0</v>
      </c>
      <c r="H504" s="15">
        <f>COUNTIFS(Data!$S:$S,R504,Data!$AC:$AC,$B504)</f>
        <v>1</v>
      </c>
      <c r="I504" s="15">
        <f>COUNTIFS(Data!$S:$S,S504,Data!$AC:$AC,$B504)</f>
        <v>1</v>
      </c>
      <c r="J504" s="16">
        <f t="shared" si="40"/>
        <v>8</v>
      </c>
      <c r="K504" s="9"/>
      <c r="L504" s="9"/>
      <c r="M504" s="9" t="s">
        <v>445</v>
      </c>
      <c r="N504" s="9" t="s">
        <v>442</v>
      </c>
      <c r="O504" s="9" t="s">
        <v>446</v>
      </c>
      <c r="P504" s="9" t="s">
        <v>443</v>
      </c>
      <c r="Q504" s="9" t="s">
        <v>441</v>
      </c>
      <c r="R504" s="9" t="s">
        <v>444</v>
      </c>
      <c r="S504" s="9" t="s">
        <v>447</v>
      </c>
      <c r="AK504" s="1">
        <v>0</v>
      </c>
      <c r="AL504" s="2"/>
      <c r="AM504" s="2"/>
      <c r="AN504" s="2"/>
      <c r="AO504" s="2"/>
      <c r="AP504" s="2"/>
      <c r="AQ504" s="2"/>
      <c r="AR504" s="2"/>
      <c r="AS504" s="2"/>
      <c r="AT504" s="2"/>
      <c r="AU504" s="2"/>
      <c r="AV504" s="2"/>
      <c r="AW504" s="2"/>
      <c r="AX504" s="2"/>
      <c r="AY504" s="2"/>
    </row>
    <row r="505" spans="1:51" ht="33" customHeight="1" x14ac:dyDescent="0.35">
      <c r="A505" s="31"/>
      <c r="B505" s="14" t="s">
        <v>461</v>
      </c>
      <c r="C505" s="15">
        <f>COUNTIFS(Data!$S:$S,M505,Data!$AC:$AC,$B505)</f>
        <v>0</v>
      </c>
      <c r="D505" s="15">
        <f>COUNTIFS(Data!$S:$S,N505,Data!$AC:$AC,$B505)</f>
        <v>0</v>
      </c>
      <c r="E505" s="15">
        <f>COUNTIFS(Data!$S:$S,O505,Data!$AC:$AC,$B505)</f>
        <v>0</v>
      </c>
      <c r="F505" s="15">
        <f>COUNTIFS(Data!$S:$S,P505,Data!$AC:$AC,$B505)</f>
        <v>0</v>
      </c>
      <c r="G505" s="15">
        <f>COUNTIFS(Data!$S:$S,Q505,Data!$AC:$AC,$B505)</f>
        <v>0</v>
      </c>
      <c r="H505" s="15">
        <f>COUNTIFS(Data!$S:$S,R505,Data!$AC:$AC,$B505)</f>
        <v>0</v>
      </c>
      <c r="I505" s="15">
        <f>COUNTIFS(Data!$S:$S,S505,Data!$AC:$AC,$B505)</f>
        <v>0</v>
      </c>
      <c r="J505" s="16">
        <f t="shared" si="40"/>
        <v>0</v>
      </c>
      <c r="K505" s="9"/>
      <c r="L505" s="9"/>
      <c r="M505" s="9" t="s">
        <v>445</v>
      </c>
      <c r="N505" s="9" t="s">
        <v>442</v>
      </c>
      <c r="O505" s="9" t="s">
        <v>446</v>
      </c>
      <c r="P505" s="9" t="s">
        <v>443</v>
      </c>
      <c r="Q505" s="9" t="s">
        <v>441</v>
      </c>
      <c r="R505" s="9" t="s">
        <v>444</v>
      </c>
      <c r="S505" s="9" t="s">
        <v>447</v>
      </c>
      <c r="AK505" s="1">
        <v>0</v>
      </c>
      <c r="AL505" s="2"/>
      <c r="AM505" s="2"/>
      <c r="AN505" s="2"/>
      <c r="AO505" s="2"/>
      <c r="AP505" s="2"/>
      <c r="AQ505" s="2"/>
      <c r="AR505" s="2"/>
      <c r="AS505" s="2"/>
      <c r="AT505" s="2"/>
      <c r="AU505" s="2"/>
      <c r="AV505" s="2"/>
      <c r="AW505" s="2"/>
      <c r="AX505" s="2"/>
      <c r="AY505" s="2"/>
    </row>
    <row r="506" spans="1:51" ht="33" customHeight="1" x14ac:dyDescent="0.35">
      <c r="A506" s="31"/>
      <c r="B506" s="14" t="s">
        <v>462</v>
      </c>
      <c r="C506" s="15">
        <f>COUNTIFS(Data!$S:$S,M506,Data!$AC:$AC,$B506)</f>
        <v>0</v>
      </c>
      <c r="D506" s="15">
        <f>COUNTIFS(Data!$S:$S,N506,Data!$AC:$AC,$B506)</f>
        <v>2</v>
      </c>
      <c r="E506" s="15">
        <f>COUNTIFS(Data!$S:$S,O506,Data!$AC:$AC,$B506)</f>
        <v>1</v>
      </c>
      <c r="F506" s="15">
        <f>COUNTIFS(Data!$S:$S,P506,Data!$AC:$AC,$B506)</f>
        <v>7</v>
      </c>
      <c r="G506" s="15">
        <f>COUNTIFS(Data!$S:$S,Q506,Data!$AC:$AC,$B506)</f>
        <v>1</v>
      </c>
      <c r="H506" s="15">
        <f>COUNTIFS(Data!$S:$S,R506,Data!$AC:$AC,$B506)</f>
        <v>0</v>
      </c>
      <c r="I506" s="15">
        <f>COUNTIFS(Data!$S:$S,S506,Data!$AC:$AC,$B506)</f>
        <v>3</v>
      </c>
      <c r="J506" s="16">
        <f t="shared" si="40"/>
        <v>14</v>
      </c>
      <c r="K506" s="9"/>
      <c r="L506" s="9"/>
      <c r="M506" s="9" t="s">
        <v>445</v>
      </c>
      <c r="N506" s="9" t="s">
        <v>442</v>
      </c>
      <c r="O506" s="9" t="s">
        <v>446</v>
      </c>
      <c r="P506" s="9" t="s">
        <v>443</v>
      </c>
      <c r="Q506" s="9" t="s">
        <v>441</v>
      </c>
      <c r="R506" s="9" t="s">
        <v>444</v>
      </c>
      <c r="S506" s="9" t="s">
        <v>447</v>
      </c>
      <c r="AK506" s="1">
        <v>0</v>
      </c>
      <c r="AL506" s="2"/>
      <c r="AM506" s="2"/>
      <c r="AN506" s="2"/>
      <c r="AO506" s="2"/>
      <c r="AP506" s="2"/>
      <c r="AQ506" s="2"/>
      <c r="AR506" s="2"/>
      <c r="AS506" s="2"/>
      <c r="AT506" s="2"/>
      <c r="AU506" s="2"/>
      <c r="AV506" s="2"/>
      <c r="AW506" s="2"/>
      <c r="AX506" s="2"/>
      <c r="AY506" s="2"/>
    </row>
    <row r="507" spans="1:51" ht="33" customHeight="1" x14ac:dyDescent="0.35">
      <c r="A507" s="31"/>
      <c r="B507" s="14" t="s">
        <v>463</v>
      </c>
      <c r="C507" s="15">
        <f>COUNTIFS(Data!$S:$S,M507,Data!$AC:$AC,$B507)</f>
        <v>0</v>
      </c>
      <c r="D507" s="15">
        <f>COUNTIFS(Data!$S:$S,N507,Data!$AC:$AC,$B507)</f>
        <v>0</v>
      </c>
      <c r="E507" s="15">
        <f>COUNTIFS(Data!$S:$S,O507,Data!$AC:$AC,$B507)</f>
        <v>0</v>
      </c>
      <c r="F507" s="15">
        <f>COUNTIFS(Data!$S:$S,P507,Data!$AC:$AC,$B507)</f>
        <v>0</v>
      </c>
      <c r="G507" s="15">
        <f>COUNTIFS(Data!$S:$S,Q507,Data!$AC:$AC,$B507)</f>
        <v>0</v>
      </c>
      <c r="H507" s="15">
        <f>COUNTIFS(Data!$S:$S,R507,Data!$AC:$AC,$B507)</f>
        <v>0</v>
      </c>
      <c r="I507" s="15">
        <f>COUNTIFS(Data!$S:$S,S507,Data!$AC:$AC,$B507)</f>
        <v>0</v>
      </c>
      <c r="J507" s="16">
        <f t="shared" si="40"/>
        <v>0</v>
      </c>
      <c r="K507" s="9"/>
      <c r="L507" s="9"/>
      <c r="M507" s="9" t="s">
        <v>445</v>
      </c>
      <c r="N507" s="9" t="s">
        <v>442</v>
      </c>
      <c r="O507" s="9" t="s">
        <v>446</v>
      </c>
      <c r="P507" s="9" t="s">
        <v>443</v>
      </c>
      <c r="Q507" s="9" t="s">
        <v>441</v>
      </c>
      <c r="R507" s="9" t="s">
        <v>444</v>
      </c>
      <c r="S507" s="9" t="s">
        <v>447</v>
      </c>
      <c r="AK507" s="1">
        <v>0</v>
      </c>
      <c r="AL507" s="2"/>
      <c r="AM507" s="2"/>
      <c r="AN507" s="2"/>
      <c r="AO507" s="2"/>
      <c r="AP507" s="2"/>
      <c r="AQ507" s="2"/>
      <c r="AR507" s="2"/>
      <c r="AS507" s="2"/>
      <c r="AT507" s="2"/>
      <c r="AU507" s="2"/>
      <c r="AV507" s="2"/>
      <c r="AW507" s="2"/>
      <c r="AX507" s="2"/>
      <c r="AY507" s="2"/>
    </row>
    <row r="508" spans="1:51" ht="33" customHeight="1" x14ac:dyDescent="0.35">
      <c r="A508" s="31"/>
      <c r="B508" s="14" t="s">
        <v>464</v>
      </c>
      <c r="C508" s="15">
        <f>COUNTIFS(Data!$S:$S,M508,Data!$AC:$AC,$B508)</f>
        <v>0</v>
      </c>
      <c r="D508" s="15">
        <f>COUNTIFS(Data!$S:$S,N508,Data!$AC:$AC,$B508)</f>
        <v>0</v>
      </c>
      <c r="E508" s="15">
        <f>COUNTIFS(Data!$S:$S,O508,Data!$AC:$AC,$B508)</f>
        <v>3</v>
      </c>
      <c r="F508" s="15">
        <f>COUNTIFS(Data!$S:$S,P508,Data!$AC:$AC,$B508)</f>
        <v>1</v>
      </c>
      <c r="G508" s="15">
        <f>COUNTIFS(Data!$S:$S,Q508,Data!$AC:$AC,$B508)</f>
        <v>0</v>
      </c>
      <c r="H508" s="15">
        <f>COUNTIFS(Data!$S:$S,R508,Data!$AC:$AC,$B508)</f>
        <v>1</v>
      </c>
      <c r="I508" s="15">
        <f>COUNTIFS(Data!$S:$S,S508,Data!$AC:$AC,$B508)</f>
        <v>6</v>
      </c>
      <c r="J508" s="16">
        <f t="shared" si="40"/>
        <v>11</v>
      </c>
      <c r="K508" s="9"/>
      <c r="L508" s="9"/>
      <c r="M508" s="9" t="s">
        <v>445</v>
      </c>
      <c r="N508" s="9" t="s">
        <v>442</v>
      </c>
      <c r="O508" s="9" t="s">
        <v>446</v>
      </c>
      <c r="P508" s="9" t="s">
        <v>443</v>
      </c>
      <c r="Q508" s="9" t="s">
        <v>441</v>
      </c>
      <c r="R508" s="9" t="s">
        <v>444</v>
      </c>
      <c r="S508" s="9" t="s">
        <v>447</v>
      </c>
      <c r="AK508" s="1">
        <v>0</v>
      </c>
      <c r="AL508" s="2"/>
      <c r="AM508" s="2"/>
      <c r="AN508" s="2"/>
      <c r="AO508" s="2"/>
      <c r="AP508" s="2"/>
      <c r="AQ508" s="2"/>
      <c r="AR508" s="2"/>
      <c r="AS508" s="2"/>
      <c r="AT508" s="2"/>
      <c r="AU508" s="2"/>
      <c r="AV508" s="2"/>
      <c r="AW508" s="2"/>
      <c r="AX508" s="2"/>
      <c r="AY508" s="2"/>
    </row>
    <row r="509" spans="1:51" ht="33" customHeight="1" x14ac:dyDescent="0.35">
      <c r="A509" s="31"/>
      <c r="B509" s="14" t="s">
        <v>465</v>
      </c>
      <c r="C509" s="15">
        <f>COUNTIFS(Data!$S:$S,M509,Data!$AC:$AC,$B509)</f>
        <v>0</v>
      </c>
      <c r="D509" s="15">
        <f>COUNTIFS(Data!$S:$S,N509,Data!$AC:$AC,$B509)</f>
        <v>0</v>
      </c>
      <c r="E509" s="15">
        <f>COUNTIFS(Data!$S:$S,O509,Data!$AC:$AC,$B509)</f>
        <v>0</v>
      </c>
      <c r="F509" s="15">
        <f>COUNTIFS(Data!$S:$S,P509,Data!$AC:$AC,$B509)</f>
        <v>1</v>
      </c>
      <c r="G509" s="15">
        <f>COUNTIFS(Data!$S:$S,Q509,Data!$AC:$AC,$B509)</f>
        <v>1</v>
      </c>
      <c r="H509" s="15">
        <f>COUNTIFS(Data!$S:$S,R509,Data!$AC:$AC,$B509)</f>
        <v>0</v>
      </c>
      <c r="I509" s="15">
        <f>COUNTIFS(Data!$S:$S,S509,Data!$AC:$AC,$B509)</f>
        <v>2</v>
      </c>
      <c r="J509" s="16">
        <f t="shared" si="40"/>
        <v>4</v>
      </c>
      <c r="K509" s="9"/>
      <c r="L509" s="9"/>
      <c r="M509" s="9" t="s">
        <v>445</v>
      </c>
      <c r="N509" s="9" t="s">
        <v>442</v>
      </c>
      <c r="O509" s="9" t="s">
        <v>446</v>
      </c>
      <c r="P509" s="9" t="s">
        <v>443</v>
      </c>
      <c r="Q509" s="9" t="s">
        <v>441</v>
      </c>
      <c r="R509" s="9" t="s">
        <v>444</v>
      </c>
      <c r="S509" s="9" t="s">
        <v>447</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458</v>
      </c>
      <c r="C510" s="15">
        <f>COUNTIFS(Data!$S:$S,M510,Data!$AC:$AC,$B510)</f>
        <v>0</v>
      </c>
      <c r="D510" s="15">
        <f>COUNTIFS(Data!$S:$S,N510,Data!$AC:$AC,$B510)</f>
        <v>1</v>
      </c>
      <c r="E510" s="15">
        <f>COUNTIFS(Data!$S:$S,O510,Data!$AC:$AC,$B510)</f>
        <v>0</v>
      </c>
      <c r="F510" s="15">
        <f>COUNTIFS(Data!$S:$S,P510,Data!$AC:$AC,$B510)</f>
        <v>9</v>
      </c>
      <c r="G510" s="15">
        <f>COUNTIFS(Data!$S:$S,Q510,Data!$AC:$AC,$B510)</f>
        <v>0</v>
      </c>
      <c r="H510" s="15">
        <f>COUNTIFS(Data!$S:$S,R510,Data!$AC:$AC,$B510)</f>
        <v>0</v>
      </c>
      <c r="I510" s="15">
        <f>COUNTIFS(Data!$S:$S,S510,Data!$AC:$AC,$B510)</f>
        <v>21</v>
      </c>
      <c r="J510" s="16">
        <f t="shared" si="40"/>
        <v>31</v>
      </c>
      <c r="K510" s="9"/>
      <c r="L510" s="9"/>
      <c r="M510" s="9" t="s">
        <v>445</v>
      </c>
      <c r="N510" s="9" t="s">
        <v>442</v>
      </c>
      <c r="O510" s="9" t="s">
        <v>446</v>
      </c>
      <c r="P510" s="9" t="s">
        <v>443</v>
      </c>
      <c r="Q510" s="9" t="s">
        <v>441</v>
      </c>
      <c r="R510" s="9" t="s">
        <v>444</v>
      </c>
      <c r="S510" s="9" t="s">
        <v>447</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477</v>
      </c>
      <c r="C511" s="19">
        <f t="shared" ref="C511:J511" si="41">SUM(C503:C510)</f>
        <v>0</v>
      </c>
      <c r="D511" s="19">
        <f t="shared" si="41"/>
        <v>7</v>
      </c>
      <c r="E511" s="19">
        <f t="shared" si="41"/>
        <v>4</v>
      </c>
      <c r="F511" s="19">
        <f t="shared" si="41"/>
        <v>22</v>
      </c>
      <c r="G511" s="19">
        <f t="shared" si="41"/>
        <v>2</v>
      </c>
      <c r="H511" s="19">
        <f t="shared" si="41"/>
        <v>2</v>
      </c>
      <c r="I511" s="19">
        <f t="shared" si="41"/>
        <v>33</v>
      </c>
      <c r="J511" s="13">
        <f t="shared" si="41"/>
        <v>70</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106" t="s">
        <v>632</v>
      </c>
      <c r="C512" s="107"/>
      <c r="D512" s="107"/>
      <c r="E512" s="107"/>
      <c r="F512" s="107"/>
      <c r="G512" s="107"/>
      <c r="H512" s="107"/>
      <c r="I512" s="107"/>
      <c r="J512" s="108"/>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106" t="s">
        <v>631</v>
      </c>
      <c r="C514" s="107"/>
      <c r="D514" s="107"/>
      <c r="E514" s="107"/>
      <c r="F514" s="107"/>
      <c r="G514" s="107"/>
      <c r="H514" s="108"/>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498</v>
      </c>
      <c r="B515" s="103" t="s">
        <v>535</v>
      </c>
      <c r="C515" s="104"/>
      <c r="D515" s="104"/>
      <c r="E515" s="104"/>
      <c r="F515" s="104"/>
      <c r="G515" s="104"/>
      <c r="H515" s="105"/>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474</v>
      </c>
      <c r="D516" s="23" t="s">
        <v>456</v>
      </c>
      <c r="E516" s="23" t="s">
        <v>457</v>
      </c>
      <c r="F516" s="23" t="s">
        <v>199</v>
      </c>
      <c r="G516" s="24" t="s">
        <v>202</v>
      </c>
      <c r="H516" s="25" t="s">
        <v>476</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459</v>
      </c>
      <c r="C517" s="15">
        <f>COUNTIFS(Data!$V:$V,K517,Data!$AC:$AC,$B517)</f>
        <v>0</v>
      </c>
      <c r="D517" s="15">
        <f>COUNTIFS(Data!$V:$V,L517,Data!$AC:$AC,$B517)</f>
        <v>1</v>
      </c>
      <c r="E517" s="15">
        <f>COUNTIFS(Data!$V:$V,M517,Data!$AC:$AC,$B517)</f>
        <v>1</v>
      </c>
      <c r="F517" s="15">
        <f>COUNTIFS(Data!$V:$V,N517,Data!$AC:$AC,$B517)</f>
        <v>0</v>
      </c>
      <c r="G517" s="15">
        <f>COUNTIFS(Data!$V:$V,O517,Data!$AC:$AC,$B517)</f>
        <v>0</v>
      </c>
      <c r="H517" s="16">
        <f t="shared" ref="H517:H524" si="42">SUM(C517:G517)</f>
        <v>2</v>
      </c>
      <c r="I517" s="9"/>
      <c r="J517" s="9"/>
      <c r="K517" s="9" t="s">
        <v>474</v>
      </c>
      <c r="L517" s="9" t="s">
        <v>456</v>
      </c>
      <c r="M517" s="9" t="s">
        <v>457</v>
      </c>
      <c r="N517" s="9" t="s">
        <v>199</v>
      </c>
      <c r="O517" s="9" t="s">
        <v>202</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460</v>
      </c>
      <c r="C518" s="15">
        <f>COUNTIFS(Data!$V:$V,K518,Data!$AC:$AC,$B518)</f>
        <v>1</v>
      </c>
      <c r="D518" s="15">
        <f>COUNTIFS(Data!$V:$V,L518,Data!$AC:$AC,$B518)</f>
        <v>0</v>
      </c>
      <c r="E518" s="15">
        <f>COUNTIFS(Data!$V:$V,M518,Data!$AC:$AC,$B518)</f>
        <v>7</v>
      </c>
      <c r="F518" s="15">
        <f>COUNTIFS(Data!$V:$V,N518,Data!$AC:$AC,$B518)</f>
        <v>0</v>
      </c>
      <c r="G518" s="15">
        <f>COUNTIFS(Data!$V:$V,O518,Data!$AC:$AC,$B518)</f>
        <v>0</v>
      </c>
      <c r="H518" s="16">
        <f t="shared" si="42"/>
        <v>8</v>
      </c>
      <c r="I518" s="9"/>
      <c r="J518" s="9"/>
      <c r="K518" s="9" t="s">
        <v>474</v>
      </c>
      <c r="L518" s="9" t="s">
        <v>456</v>
      </c>
      <c r="M518" s="9" t="s">
        <v>457</v>
      </c>
      <c r="N518" s="9" t="s">
        <v>199</v>
      </c>
      <c r="O518" s="9" t="s">
        <v>202</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461</v>
      </c>
      <c r="C519" s="15">
        <f>COUNTIFS(Data!$V:$V,K519,Data!$AC:$AC,$B519)</f>
        <v>0</v>
      </c>
      <c r="D519" s="15">
        <f>COUNTIFS(Data!$V:$V,L519,Data!$AC:$AC,$B519)</f>
        <v>0</v>
      </c>
      <c r="E519" s="15">
        <f>COUNTIFS(Data!$V:$V,M519,Data!$AC:$AC,$B519)</f>
        <v>0</v>
      </c>
      <c r="F519" s="15">
        <f>COUNTIFS(Data!$V:$V,N519,Data!$AC:$AC,$B519)</f>
        <v>0</v>
      </c>
      <c r="G519" s="15">
        <f>COUNTIFS(Data!$V:$V,O519,Data!$AC:$AC,$B519)</f>
        <v>0</v>
      </c>
      <c r="H519" s="16">
        <f t="shared" si="42"/>
        <v>0</v>
      </c>
      <c r="I519" s="9"/>
      <c r="J519" s="9"/>
      <c r="K519" s="9" t="s">
        <v>474</v>
      </c>
      <c r="L519" s="9" t="s">
        <v>456</v>
      </c>
      <c r="M519" s="9" t="s">
        <v>457</v>
      </c>
      <c r="N519" s="9" t="s">
        <v>199</v>
      </c>
      <c r="O519" s="9" t="s">
        <v>202</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462</v>
      </c>
      <c r="C520" s="15">
        <f>COUNTIFS(Data!$V:$V,K520,Data!$AC:$AC,$B520)</f>
        <v>0</v>
      </c>
      <c r="D520" s="15">
        <f>COUNTIFS(Data!$V:$V,L520,Data!$AC:$AC,$B520)</f>
        <v>0</v>
      </c>
      <c r="E520" s="15">
        <f>COUNTIFS(Data!$V:$V,M520,Data!$AC:$AC,$B520)</f>
        <v>14</v>
      </c>
      <c r="F520" s="15">
        <f>COUNTIFS(Data!$V:$V,N520,Data!$AC:$AC,$B520)</f>
        <v>0</v>
      </c>
      <c r="G520" s="15">
        <f>COUNTIFS(Data!$V:$V,O520,Data!$AC:$AC,$B520)</f>
        <v>0</v>
      </c>
      <c r="H520" s="16">
        <f t="shared" si="42"/>
        <v>14</v>
      </c>
      <c r="I520" s="9"/>
      <c r="J520" s="9"/>
      <c r="K520" s="9" t="s">
        <v>474</v>
      </c>
      <c r="L520" s="9" t="s">
        <v>456</v>
      </c>
      <c r="M520" s="9" t="s">
        <v>457</v>
      </c>
      <c r="N520" s="9" t="s">
        <v>199</v>
      </c>
      <c r="O520" s="9" t="s">
        <v>202</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463</v>
      </c>
      <c r="C521" s="15">
        <f>COUNTIFS(Data!$V:$V,K521,Data!$AC:$AC,$B521)</f>
        <v>0</v>
      </c>
      <c r="D521" s="15">
        <f>COUNTIFS(Data!$V:$V,L521,Data!$AC:$AC,$B521)</f>
        <v>0</v>
      </c>
      <c r="E521" s="15">
        <f>COUNTIFS(Data!$V:$V,M521,Data!$AC:$AC,$B521)</f>
        <v>0</v>
      </c>
      <c r="F521" s="15">
        <f>COUNTIFS(Data!$V:$V,N521,Data!$AC:$AC,$B521)</f>
        <v>0</v>
      </c>
      <c r="G521" s="15">
        <f>COUNTIFS(Data!$V:$V,O521,Data!$AC:$AC,$B521)</f>
        <v>0</v>
      </c>
      <c r="H521" s="16">
        <f t="shared" si="42"/>
        <v>0</v>
      </c>
      <c r="I521" s="9"/>
      <c r="J521" s="9"/>
      <c r="K521" s="9" t="s">
        <v>474</v>
      </c>
      <c r="L521" s="9" t="s">
        <v>456</v>
      </c>
      <c r="M521" s="9" t="s">
        <v>457</v>
      </c>
      <c r="N521" s="9" t="s">
        <v>199</v>
      </c>
      <c r="O521" s="9" t="s">
        <v>202</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464</v>
      </c>
      <c r="C522" s="15">
        <f>COUNTIFS(Data!$V:$V,K522,Data!$AC:$AC,$B522)</f>
        <v>2</v>
      </c>
      <c r="D522" s="15">
        <f>COUNTIFS(Data!$V:$V,L522,Data!$AC:$AC,$B522)</f>
        <v>5</v>
      </c>
      <c r="E522" s="15">
        <f>COUNTIFS(Data!$V:$V,M522,Data!$AC:$AC,$B522)</f>
        <v>4</v>
      </c>
      <c r="F522" s="15">
        <f>COUNTIFS(Data!$V:$V,N522,Data!$AC:$AC,$B522)</f>
        <v>0</v>
      </c>
      <c r="G522" s="15">
        <f>COUNTIFS(Data!$V:$V,O522,Data!$AC:$AC,$B522)</f>
        <v>0</v>
      </c>
      <c r="H522" s="16">
        <f t="shared" si="42"/>
        <v>11</v>
      </c>
      <c r="I522" s="9"/>
      <c r="J522" s="9"/>
      <c r="K522" s="9" t="s">
        <v>474</v>
      </c>
      <c r="L522" s="9" t="s">
        <v>456</v>
      </c>
      <c r="M522" s="9" t="s">
        <v>457</v>
      </c>
      <c r="N522" s="9" t="s">
        <v>199</v>
      </c>
      <c r="O522" s="9" t="s">
        <v>202</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465</v>
      </c>
      <c r="C523" s="15">
        <f>COUNTIFS(Data!$V:$V,K523,Data!$AC:$AC,$B523)</f>
        <v>0</v>
      </c>
      <c r="D523" s="15">
        <f>COUNTIFS(Data!$V:$V,L523,Data!$AC:$AC,$B523)</f>
        <v>2</v>
      </c>
      <c r="E523" s="15">
        <f>COUNTIFS(Data!$V:$V,M523,Data!$AC:$AC,$B523)</f>
        <v>2</v>
      </c>
      <c r="F523" s="15">
        <f>COUNTIFS(Data!$V:$V,N523,Data!$AC:$AC,$B523)</f>
        <v>0</v>
      </c>
      <c r="G523" s="15">
        <f>COUNTIFS(Data!$V:$V,O523,Data!$AC:$AC,$B523)</f>
        <v>0</v>
      </c>
      <c r="H523" s="16">
        <f t="shared" si="42"/>
        <v>4</v>
      </c>
      <c r="I523" s="9"/>
      <c r="J523" s="9"/>
      <c r="K523" s="9" t="s">
        <v>474</v>
      </c>
      <c r="L523" s="9" t="s">
        <v>456</v>
      </c>
      <c r="M523" s="9" t="s">
        <v>457</v>
      </c>
      <c r="N523" s="9" t="s">
        <v>199</v>
      </c>
      <c r="O523" s="9" t="s">
        <v>202</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458</v>
      </c>
      <c r="C524" s="15">
        <f>COUNTIFS(Data!$V:$V,K524,Data!$AC:$AC,$B524)</f>
        <v>1</v>
      </c>
      <c r="D524" s="15">
        <f>COUNTIFS(Data!$V:$V,L524,Data!$AC:$AC,$B524)</f>
        <v>13</v>
      </c>
      <c r="E524" s="15">
        <f>COUNTIFS(Data!$V:$V,M524,Data!$AC:$AC,$B524)</f>
        <v>15</v>
      </c>
      <c r="F524" s="15">
        <f>COUNTIFS(Data!$V:$V,N524,Data!$AC:$AC,$B524)</f>
        <v>1</v>
      </c>
      <c r="G524" s="15">
        <f>COUNTIFS(Data!$V:$V,O524,Data!$AC:$AC,$B524)</f>
        <v>1</v>
      </c>
      <c r="H524" s="16">
        <f t="shared" si="42"/>
        <v>31</v>
      </c>
      <c r="I524" s="9"/>
      <c r="J524" s="9"/>
      <c r="K524" s="9" t="s">
        <v>474</v>
      </c>
      <c r="L524" s="9" t="s">
        <v>456</v>
      </c>
      <c r="M524" s="9" t="s">
        <v>457</v>
      </c>
      <c r="N524" s="9" t="s">
        <v>199</v>
      </c>
      <c r="O524" s="9" t="s">
        <v>202</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477</v>
      </c>
      <c r="C525" s="19">
        <f t="shared" ref="C525:H525" si="43">SUM(C517:C524)</f>
        <v>4</v>
      </c>
      <c r="D525" s="19">
        <f t="shared" si="43"/>
        <v>21</v>
      </c>
      <c r="E525" s="19">
        <f t="shared" si="43"/>
        <v>43</v>
      </c>
      <c r="F525" s="19">
        <f t="shared" si="43"/>
        <v>1</v>
      </c>
      <c r="G525" s="19">
        <f t="shared" si="43"/>
        <v>1</v>
      </c>
      <c r="H525" s="13">
        <f t="shared" si="43"/>
        <v>70</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106" t="s">
        <v>632</v>
      </c>
      <c r="C526" s="107"/>
      <c r="D526" s="107"/>
      <c r="E526" s="107"/>
      <c r="F526" s="107"/>
      <c r="G526" s="107"/>
      <c r="H526" s="108"/>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106" t="s">
        <v>631</v>
      </c>
      <c r="C528" s="107"/>
      <c r="D528" s="107"/>
      <c r="E528" s="107"/>
      <c r="F528" s="107"/>
      <c r="G528" s="107"/>
      <c r="H528" s="108"/>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625</v>
      </c>
      <c r="B529" s="103" t="s">
        <v>624</v>
      </c>
      <c r="C529" s="109"/>
      <c r="D529" s="109"/>
      <c r="E529" s="109"/>
      <c r="F529" s="109"/>
      <c r="G529" s="109"/>
      <c r="H529" s="105"/>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474</v>
      </c>
      <c r="D530" s="28" t="s">
        <v>456</v>
      </c>
      <c r="E530" s="29" t="s">
        <v>457</v>
      </c>
      <c r="F530" s="28" t="s">
        <v>199</v>
      </c>
      <c r="G530" s="27" t="s">
        <v>202</v>
      </c>
      <c r="H530" s="13" t="s">
        <v>476</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426</v>
      </c>
      <c r="C531" s="15">
        <f>COUNTIFS(Data!$V:$V,K531,Data!$R:$R,$B531,Data!$C:$C,"شمال سيناء")</f>
        <v>3</v>
      </c>
      <c r="D531" s="15">
        <f>COUNTIFS(Data!$V:$V,L531,Data!$R:$R,$B531,Data!$C:$C,"شمال سيناء")</f>
        <v>2</v>
      </c>
      <c r="E531" s="15">
        <f>COUNTIFS(Data!$V:$V,M531,Data!$R:$R,$B531,Data!$C:$C,"شمال سيناء")</f>
        <v>18</v>
      </c>
      <c r="F531" s="15">
        <f>COUNTIFS(Data!$V:$V,N531,Data!$R:$R,$B531,Data!$C:$C,"شمال سيناء")</f>
        <v>0</v>
      </c>
      <c r="G531" s="15">
        <f>COUNTIFS(Data!$V:$V,O531,Data!$R:$R,$B531,Data!$C:$C,"شمال سيناء")</f>
        <v>0</v>
      </c>
      <c r="H531" s="16">
        <f t="shared" ref="H531:H538" si="44">SUM(C531:G531)</f>
        <v>23</v>
      </c>
      <c r="I531" s="9"/>
      <c r="J531" s="9"/>
      <c r="K531" s="9" t="s">
        <v>474</v>
      </c>
      <c r="L531" s="9" t="s">
        <v>456</v>
      </c>
      <c r="M531" s="9" t="s">
        <v>457</v>
      </c>
      <c r="N531" s="9" t="s">
        <v>199</v>
      </c>
      <c r="O531" s="9" t="s">
        <v>202</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432</v>
      </c>
      <c r="C532" s="15">
        <f>COUNTIFS(Data!$V:$V,K532,Data!$R:$R,$B532,Data!$C:$C,"شمال سيناء")</f>
        <v>0</v>
      </c>
      <c r="D532" s="15">
        <f>COUNTIFS(Data!$V:$V,L532,Data!$R:$R,$B532,Data!$C:$C,"شمال سيناء")</f>
        <v>16</v>
      </c>
      <c r="E532" s="15">
        <f>COUNTIFS(Data!$V:$V,M532,Data!$R:$R,$B532,Data!$C:$C,"شمال سيناء")</f>
        <v>0</v>
      </c>
      <c r="F532" s="15">
        <f>COUNTIFS(Data!$V:$V,N532,Data!$R:$R,$B532,Data!$C:$C,"شمال سيناء")</f>
        <v>0</v>
      </c>
      <c r="G532" s="15">
        <f>COUNTIFS(Data!$V:$V,O532,Data!$R:$R,$B532,Data!$C:$C,"شمال سيناء")</f>
        <v>0</v>
      </c>
      <c r="H532" s="16">
        <f t="shared" si="44"/>
        <v>16</v>
      </c>
      <c r="I532" s="9"/>
      <c r="J532" s="9"/>
      <c r="K532" s="9" t="s">
        <v>474</v>
      </c>
      <c r="L532" s="9" t="s">
        <v>456</v>
      </c>
      <c r="M532" s="9" t="s">
        <v>457</v>
      </c>
      <c r="N532" s="9" t="s">
        <v>199</v>
      </c>
      <c r="O532" s="9" t="s">
        <v>202</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427</v>
      </c>
      <c r="C533" s="15">
        <f>COUNTIFS(Data!$V:$V,K533,Data!$R:$R,$B533,Data!$C:$C,"شمال سيناء")</f>
        <v>0</v>
      </c>
      <c r="D533" s="15">
        <f>COUNTIFS(Data!$V:$V,L533,Data!$R:$R,$B533,Data!$C:$C,"شمال سيناء")</f>
        <v>0</v>
      </c>
      <c r="E533" s="15">
        <f>COUNTIFS(Data!$V:$V,M533,Data!$R:$R,$B533,Data!$C:$C,"شمال سيناء")</f>
        <v>0</v>
      </c>
      <c r="F533" s="15">
        <f>COUNTIFS(Data!$V:$V,N533,Data!$R:$R,$B533,Data!$C:$C,"شمال سيناء")</f>
        <v>0</v>
      </c>
      <c r="G533" s="15">
        <f>COUNTIFS(Data!$V:$V,O533,Data!$R:$R,$B533,Data!$C:$C,"شمال سيناء")</f>
        <v>0</v>
      </c>
      <c r="H533" s="16">
        <f t="shared" si="44"/>
        <v>0</v>
      </c>
      <c r="I533" s="9"/>
      <c r="J533" s="9"/>
      <c r="K533" s="9" t="s">
        <v>474</v>
      </c>
      <c r="L533" s="9" t="s">
        <v>456</v>
      </c>
      <c r="M533" s="9" t="s">
        <v>457</v>
      </c>
      <c r="N533" s="9" t="s">
        <v>199</v>
      </c>
      <c r="O533" s="9" t="s">
        <v>202</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434</v>
      </c>
      <c r="C534" s="15">
        <f>COUNTIFS(Data!$V:$V,K534,Data!$R:$R,$B534,Data!$C:$C,"شمال سيناء")</f>
        <v>0</v>
      </c>
      <c r="D534" s="15">
        <f>COUNTIFS(Data!$V:$V,L534,Data!$R:$R,$B534,Data!$C:$C,"شمال سيناء")</f>
        <v>0</v>
      </c>
      <c r="E534" s="15">
        <f>COUNTIFS(Data!$V:$V,M534,Data!$R:$R,$B534,Data!$C:$C,"شمال سيناء")</f>
        <v>0</v>
      </c>
      <c r="F534" s="15">
        <f>COUNTIFS(Data!$V:$V,N534,Data!$R:$R,$B534,Data!$C:$C,"شمال سيناء")</f>
        <v>0</v>
      </c>
      <c r="G534" s="15">
        <f>COUNTIFS(Data!$V:$V,O534,Data!$R:$R,$B534,Data!$C:$C,"شمال سيناء")</f>
        <v>0</v>
      </c>
      <c r="H534" s="16">
        <f t="shared" si="44"/>
        <v>0</v>
      </c>
      <c r="I534" s="9"/>
      <c r="J534" s="9"/>
      <c r="K534" s="9" t="s">
        <v>474</v>
      </c>
      <c r="L534" s="9" t="s">
        <v>456</v>
      </c>
      <c r="M534" s="9" t="s">
        <v>457</v>
      </c>
      <c r="N534" s="9" t="s">
        <v>199</v>
      </c>
      <c r="O534" s="9" t="s">
        <v>202</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431</v>
      </c>
      <c r="C535" s="15">
        <f>COUNTIFS(Data!$V:$V,K535,Data!$R:$R,$B535,Data!$C:$C,"شمال سيناء")</f>
        <v>0</v>
      </c>
      <c r="D535" s="15">
        <f>COUNTIFS(Data!$V:$V,L535,Data!$R:$R,$B535,Data!$C:$C,"شمال سيناء")</f>
        <v>0</v>
      </c>
      <c r="E535" s="15">
        <f>COUNTIFS(Data!$V:$V,M535,Data!$R:$R,$B535,Data!$C:$C,"شمال سيناء")</f>
        <v>1</v>
      </c>
      <c r="F535" s="15">
        <f>COUNTIFS(Data!$V:$V,N535,Data!$R:$R,$B535,Data!$C:$C,"شمال سيناء")</f>
        <v>0</v>
      </c>
      <c r="G535" s="15">
        <f>COUNTIFS(Data!$V:$V,O535,Data!$R:$R,$B535,Data!$C:$C,"شمال سيناء")</f>
        <v>0</v>
      </c>
      <c r="H535" s="16">
        <f t="shared" si="44"/>
        <v>1</v>
      </c>
      <c r="I535" s="9"/>
      <c r="J535" s="9"/>
      <c r="K535" s="9" t="s">
        <v>474</v>
      </c>
      <c r="L535" s="9" t="s">
        <v>456</v>
      </c>
      <c r="M535" s="9" t="s">
        <v>457</v>
      </c>
      <c r="N535" s="9" t="s">
        <v>199</v>
      </c>
      <c r="O535" s="9" t="s">
        <v>202</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428</v>
      </c>
      <c r="C536" s="15">
        <f>COUNTIFS(Data!$V:$V,K536,Data!$R:$R,$B536,Data!$C:$C,"شمال سيناء")</f>
        <v>0</v>
      </c>
      <c r="D536" s="15">
        <f>COUNTIFS(Data!$V:$V,L536,Data!$R:$R,$B536,Data!$C:$C,"شمال سيناء")</f>
        <v>0</v>
      </c>
      <c r="E536" s="15">
        <f>COUNTIFS(Data!$V:$V,M536,Data!$R:$R,$B536,Data!$C:$C,"شمال سيناء")</f>
        <v>1</v>
      </c>
      <c r="F536" s="15">
        <f>COUNTIFS(Data!$V:$V,N536,Data!$R:$R,$B536,Data!$C:$C,"شمال سيناء")</f>
        <v>0</v>
      </c>
      <c r="G536" s="15">
        <f>COUNTIFS(Data!$V:$V,O536,Data!$R:$R,$B536,Data!$C:$C,"شمال سيناء")</f>
        <v>0</v>
      </c>
      <c r="H536" s="16">
        <f t="shared" si="44"/>
        <v>1</v>
      </c>
      <c r="I536" s="9"/>
      <c r="J536" s="9"/>
      <c r="K536" s="9" t="s">
        <v>474</v>
      </c>
      <c r="L536" s="9" t="s">
        <v>456</v>
      </c>
      <c r="M536" s="9" t="s">
        <v>457</v>
      </c>
      <c r="N536" s="9" t="s">
        <v>199</v>
      </c>
      <c r="O536" s="9" t="s">
        <v>202</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429</v>
      </c>
      <c r="C537" s="15">
        <f>COUNTIFS(Data!$V:$V,K537,Data!$R:$R,$B537,Data!$C:$C,"شمال سيناء")</f>
        <v>0</v>
      </c>
      <c r="D537" s="15">
        <f>COUNTIFS(Data!$V:$V,L537,Data!$R:$R,$B537,Data!$C:$C,"شمال سيناء")</f>
        <v>1</v>
      </c>
      <c r="E537" s="15">
        <f>COUNTIFS(Data!$V:$V,M537,Data!$R:$R,$B537,Data!$C:$C,"شمال سيناء")</f>
        <v>1</v>
      </c>
      <c r="F537" s="15">
        <f>COUNTIFS(Data!$V:$V,N537,Data!$R:$R,$B537,Data!$C:$C,"شمال سيناء")</f>
        <v>0</v>
      </c>
      <c r="G537" s="15">
        <f>COUNTIFS(Data!$V:$V,O537,Data!$R:$R,$B537,Data!$C:$C,"شمال سيناء")</f>
        <v>0</v>
      </c>
      <c r="H537" s="16">
        <f t="shared" si="44"/>
        <v>2</v>
      </c>
      <c r="I537" s="9"/>
      <c r="J537" s="9"/>
      <c r="K537" s="9" t="s">
        <v>474</v>
      </c>
      <c r="L537" s="9" t="s">
        <v>456</v>
      </c>
      <c r="M537" s="9" t="s">
        <v>457</v>
      </c>
      <c r="N537" s="9" t="s">
        <v>199</v>
      </c>
      <c r="O537" s="9" t="s">
        <v>202</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433</v>
      </c>
      <c r="C538" s="15">
        <f>COUNTIFS(Data!$V:$V,K538,Data!$R:$R,$B538,Data!$C:$C,"شمال سيناء")</f>
        <v>1</v>
      </c>
      <c r="D538" s="15">
        <f>COUNTIFS(Data!$V:$V,L538,Data!$R:$R,$B538,Data!$C:$C,"شمال سيناء")</f>
        <v>1</v>
      </c>
      <c r="E538" s="15">
        <f>COUNTIFS(Data!$V:$V,M538,Data!$R:$R,$B538,Data!$C:$C,"شمال سيناء")</f>
        <v>3</v>
      </c>
      <c r="F538" s="15">
        <f>COUNTIFS(Data!$V:$V,N538,Data!$R:$R,$B538,Data!$C:$C,"شمال سيناء")</f>
        <v>0</v>
      </c>
      <c r="G538" s="15">
        <f>COUNTIFS(Data!$V:$V,O538,Data!$R:$R,$B538,Data!$C:$C,"شمال سيناء")</f>
        <v>0</v>
      </c>
      <c r="H538" s="16">
        <f t="shared" si="44"/>
        <v>5</v>
      </c>
      <c r="I538" s="9"/>
      <c r="J538" s="9"/>
      <c r="K538" s="9" t="s">
        <v>474</v>
      </c>
      <c r="L538" s="9" t="s">
        <v>456</v>
      </c>
      <c r="M538" s="9" t="s">
        <v>457</v>
      </c>
      <c r="N538" s="9" t="s">
        <v>199</v>
      </c>
      <c r="O538" s="9" t="s">
        <v>202</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477</v>
      </c>
      <c r="C539" s="19">
        <f t="shared" ref="C539:H539" si="45">SUM(C531:C538)</f>
        <v>4</v>
      </c>
      <c r="D539" s="19">
        <f t="shared" si="45"/>
        <v>20</v>
      </c>
      <c r="E539" s="19">
        <f t="shared" si="45"/>
        <v>24</v>
      </c>
      <c r="F539" s="19">
        <f t="shared" si="45"/>
        <v>0</v>
      </c>
      <c r="G539" s="19">
        <f t="shared" si="45"/>
        <v>0</v>
      </c>
      <c r="H539" s="13">
        <f t="shared" si="45"/>
        <v>48</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106" t="s">
        <v>632</v>
      </c>
      <c r="C540" s="107"/>
      <c r="D540" s="107"/>
      <c r="E540" s="107"/>
      <c r="F540" s="107"/>
      <c r="G540" s="107"/>
      <c r="H540" s="108"/>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106" t="s">
        <v>631</v>
      </c>
      <c r="C542" s="107"/>
      <c r="D542" s="107"/>
      <c r="E542" s="107"/>
      <c r="F542" s="107"/>
      <c r="G542" s="107"/>
      <c r="H542" s="108"/>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626</v>
      </c>
      <c r="B543" s="103" t="s">
        <v>623</v>
      </c>
      <c r="C543" s="109"/>
      <c r="D543" s="109"/>
      <c r="E543" s="109"/>
      <c r="F543" s="109"/>
      <c r="G543" s="109"/>
      <c r="H543" s="105"/>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474</v>
      </c>
      <c r="D544" s="23" t="s">
        <v>456</v>
      </c>
      <c r="E544" s="23" t="s">
        <v>457</v>
      </c>
      <c r="F544" s="23" t="s">
        <v>199</v>
      </c>
      <c r="G544" s="24" t="s">
        <v>202</v>
      </c>
      <c r="H544" s="25" t="s">
        <v>476</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459</v>
      </c>
      <c r="C545" s="15">
        <f>COUNTIFS(Data!$V:$V,K545,Data!$AC:$AC,$B545,Data!$C:$C,"شمال سيناء")</f>
        <v>0</v>
      </c>
      <c r="D545" s="15">
        <f>COUNTIFS(Data!$V:$V,L545,Data!$AC:$AC,$B545,Data!$C:$C,"شمال سيناء")</f>
        <v>1</v>
      </c>
      <c r="E545" s="15">
        <f>COUNTIFS(Data!$V:$V,M545,Data!$AC:$AC,$B545,Data!$C:$C,"شمال سيناء")</f>
        <v>1</v>
      </c>
      <c r="F545" s="15">
        <f>COUNTIFS(Data!$V:$V,N545,Data!$AC:$AC,$B545,Data!$C:$C,"شمال سيناء")</f>
        <v>0</v>
      </c>
      <c r="G545" s="15">
        <f>COUNTIFS(Data!$V:$V,O545,Data!$AC:$AC,$B545,Data!$C:$C,"شمال سيناء")</f>
        <v>0</v>
      </c>
      <c r="H545" s="16">
        <f t="shared" ref="H545:H552" si="46">SUM(C545:G545)</f>
        <v>2</v>
      </c>
      <c r="I545" s="9"/>
      <c r="J545" s="9"/>
      <c r="K545" s="9" t="s">
        <v>474</v>
      </c>
      <c r="L545" s="9" t="s">
        <v>456</v>
      </c>
      <c r="M545" s="9" t="s">
        <v>457</v>
      </c>
      <c r="N545" s="9" t="s">
        <v>199</v>
      </c>
      <c r="O545" s="9" t="s">
        <v>202</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460</v>
      </c>
      <c r="C546" s="15">
        <f>COUNTIFS(Data!$V:$V,K546,Data!$AC:$AC,$B546,Data!$C:$C,"شمال سيناء")</f>
        <v>1</v>
      </c>
      <c r="D546" s="15">
        <f>COUNTIFS(Data!$V:$V,L546,Data!$AC:$AC,$B546,Data!$C:$C,"شمال سيناء")</f>
        <v>0</v>
      </c>
      <c r="E546" s="15">
        <f>COUNTIFS(Data!$V:$V,M546,Data!$AC:$AC,$B546,Data!$C:$C,"شمال سيناء")</f>
        <v>5</v>
      </c>
      <c r="F546" s="15">
        <f>COUNTIFS(Data!$V:$V,N546,Data!$AC:$AC,$B546,Data!$C:$C,"شمال سيناء")</f>
        <v>0</v>
      </c>
      <c r="G546" s="15">
        <f>COUNTIFS(Data!$V:$V,O546,Data!$AC:$AC,$B546,Data!$C:$C,"شمال سيناء")</f>
        <v>0</v>
      </c>
      <c r="H546" s="16">
        <f t="shared" si="46"/>
        <v>6</v>
      </c>
      <c r="I546" s="9"/>
      <c r="J546" s="9"/>
      <c r="K546" s="9" t="s">
        <v>474</v>
      </c>
      <c r="L546" s="9" t="s">
        <v>456</v>
      </c>
      <c r="M546" s="9" t="s">
        <v>457</v>
      </c>
      <c r="N546" s="9" t="s">
        <v>199</v>
      </c>
      <c r="O546" s="9" t="s">
        <v>202</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461</v>
      </c>
      <c r="C547" s="15">
        <f>COUNTIFS(Data!$V:$V,K547,Data!$AC:$AC,$B547,Data!$C:$C,"شمال سيناء")</f>
        <v>0</v>
      </c>
      <c r="D547" s="15">
        <f>COUNTIFS(Data!$V:$V,L547,Data!$AC:$AC,$B547,Data!$C:$C,"شمال سيناء")</f>
        <v>0</v>
      </c>
      <c r="E547" s="15">
        <f>COUNTIFS(Data!$V:$V,M547,Data!$AC:$AC,$B547,Data!$C:$C,"شمال سيناء")</f>
        <v>0</v>
      </c>
      <c r="F547" s="15">
        <f>COUNTIFS(Data!$V:$V,N547,Data!$AC:$AC,$B547,Data!$C:$C,"شمال سيناء")</f>
        <v>0</v>
      </c>
      <c r="G547" s="15">
        <f>COUNTIFS(Data!$V:$V,O547,Data!$AC:$AC,$B547,Data!$C:$C,"شمال سيناء")</f>
        <v>0</v>
      </c>
      <c r="H547" s="16">
        <f t="shared" si="46"/>
        <v>0</v>
      </c>
      <c r="I547" s="9"/>
      <c r="J547" s="9"/>
      <c r="K547" s="9" t="s">
        <v>474</v>
      </c>
      <c r="L547" s="9" t="s">
        <v>456</v>
      </c>
      <c r="M547" s="9" t="s">
        <v>457</v>
      </c>
      <c r="N547" s="9" t="s">
        <v>199</v>
      </c>
      <c r="O547" s="9" t="s">
        <v>202</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462</v>
      </c>
      <c r="C548" s="15">
        <f>COUNTIFS(Data!$V:$V,K548,Data!$AC:$AC,$B548,Data!$C:$C,"شمال سيناء")</f>
        <v>0</v>
      </c>
      <c r="D548" s="15">
        <f>COUNTIFS(Data!$V:$V,L548,Data!$AC:$AC,$B548,Data!$C:$C,"شمال سيناء")</f>
        <v>0</v>
      </c>
      <c r="E548" s="15">
        <f>COUNTIFS(Data!$V:$V,M548,Data!$AC:$AC,$B548,Data!$C:$C,"شمال سيناء")</f>
        <v>3</v>
      </c>
      <c r="F548" s="15">
        <f>COUNTIFS(Data!$V:$V,N548,Data!$AC:$AC,$B548,Data!$C:$C,"شمال سيناء")</f>
        <v>0</v>
      </c>
      <c r="G548" s="15">
        <f>COUNTIFS(Data!$V:$V,O548,Data!$AC:$AC,$B548,Data!$C:$C,"شمال سيناء")</f>
        <v>0</v>
      </c>
      <c r="H548" s="16">
        <f t="shared" si="46"/>
        <v>3</v>
      </c>
      <c r="I548" s="9"/>
      <c r="J548" s="9"/>
      <c r="K548" s="9" t="s">
        <v>474</v>
      </c>
      <c r="L548" s="9" t="s">
        <v>456</v>
      </c>
      <c r="M548" s="9" t="s">
        <v>457</v>
      </c>
      <c r="N548" s="9" t="s">
        <v>199</v>
      </c>
      <c r="O548" s="9" t="s">
        <v>202</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463</v>
      </c>
      <c r="C549" s="15">
        <f>COUNTIFS(Data!$V:$V,K549,Data!$AC:$AC,$B549,Data!$C:$C,"شمال سيناء")</f>
        <v>0</v>
      </c>
      <c r="D549" s="15">
        <f>COUNTIFS(Data!$V:$V,L549,Data!$AC:$AC,$B549,Data!$C:$C,"شمال سيناء")</f>
        <v>0</v>
      </c>
      <c r="E549" s="15">
        <f>COUNTIFS(Data!$V:$V,M549,Data!$AC:$AC,$B549,Data!$C:$C,"شمال سيناء")</f>
        <v>0</v>
      </c>
      <c r="F549" s="15">
        <f>COUNTIFS(Data!$V:$V,N549,Data!$AC:$AC,$B549,Data!$C:$C,"شمال سيناء")</f>
        <v>0</v>
      </c>
      <c r="G549" s="15">
        <f>COUNTIFS(Data!$V:$V,O549,Data!$AC:$AC,$B549,Data!$C:$C,"شمال سيناء")</f>
        <v>0</v>
      </c>
      <c r="H549" s="16">
        <f t="shared" si="46"/>
        <v>0</v>
      </c>
      <c r="I549" s="9"/>
      <c r="J549" s="9"/>
      <c r="K549" s="9" t="s">
        <v>474</v>
      </c>
      <c r="L549" s="9" t="s">
        <v>456</v>
      </c>
      <c r="M549" s="9" t="s">
        <v>457</v>
      </c>
      <c r="N549" s="9" t="s">
        <v>199</v>
      </c>
      <c r="O549" s="9" t="s">
        <v>202</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464</v>
      </c>
      <c r="C550" s="15">
        <f>COUNTIFS(Data!$V:$V,K550,Data!$AC:$AC,$B550,Data!$C:$C,"شمال سيناء")</f>
        <v>2</v>
      </c>
      <c r="D550" s="15">
        <f>COUNTIFS(Data!$V:$V,L550,Data!$AC:$AC,$B550,Data!$C:$C,"شمال سيناء")</f>
        <v>4</v>
      </c>
      <c r="E550" s="15">
        <f>COUNTIFS(Data!$V:$V,M550,Data!$AC:$AC,$B550,Data!$C:$C,"شمال سيناء")</f>
        <v>3</v>
      </c>
      <c r="F550" s="15">
        <f>COUNTIFS(Data!$V:$V,N550,Data!$AC:$AC,$B550,Data!$C:$C,"شمال سيناء")</f>
        <v>0</v>
      </c>
      <c r="G550" s="15">
        <f>COUNTIFS(Data!$V:$V,O550,Data!$AC:$AC,$B550,Data!$C:$C,"شمال سيناء")</f>
        <v>0</v>
      </c>
      <c r="H550" s="16">
        <f t="shared" si="46"/>
        <v>9</v>
      </c>
      <c r="I550" s="9"/>
      <c r="J550" s="9"/>
      <c r="K550" s="9" t="s">
        <v>474</v>
      </c>
      <c r="L550" s="9" t="s">
        <v>456</v>
      </c>
      <c r="M550" s="9" t="s">
        <v>457</v>
      </c>
      <c r="N550" s="9" t="s">
        <v>199</v>
      </c>
      <c r="O550" s="9" t="s">
        <v>202</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465</v>
      </c>
      <c r="C551" s="15">
        <f>COUNTIFS(Data!$V:$V,K551,Data!$AC:$AC,$B551,Data!$C:$C,"شمال سيناء")</f>
        <v>0</v>
      </c>
      <c r="D551" s="15">
        <f>COUNTIFS(Data!$V:$V,L551,Data!$AC:$AC,$B551,Data!$C:$C,"شمال سيناء")</f>
        <v>2</v>
      </c>
      <c r="E551" s="15">
        <f>COUNTIFS(Data!$V:$V,M551,Data!$AC:$AC,$B551,Data!$C:$C,"شمال سيناء")</f>
        <v>0</v>
      </c>
      <c r="F551" s="15">
        <f>COUNTIFS(Data!$V:$V,N551,Data!$AC:$AC,$B551,Data!$C:$C,"شمال سيناء")</f>
        <v>0</v>
      </c>
      <c r="G551" s="15">
        <f>COUNTIFS(Data!$V:$V,O551,Data!$AC:$AC,$B551,Data!$C:$C,"شمال سيناء")</f>
        <v>0</v>
      </c>
      <c r="H551" s="16">
        <f t="shared" si="46"/>
        <v>2</v>
      </c>
      <c r="I551" s="9"/>
      <c r="J551" s="9"/>
      <c r="K551" s="9" t="s">
        <v>474</v>
      </c>
      <c r="L551" s="9" t="s">
        <v>456</v>
      </c>
      <c r="M551" s="9" t="s">
        <v>457</v>
      </c>
      <c r="N551" s="9" t="s">
        <v>199</v>
      </c>
      <c r="O551" s="9" t="s">
        <v>202</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458</v>
      </c>
      <c r="C552" s="15">
        <f>COUNTIFS(Data!$V:$V,K552,Data!$AC:$AC,$B552,Data!$C:$C,"شمال سيناء")</f>
        <v>1</v>
      </c>
      <c r="D552" s="15">
        <f>COUNTIFS(Data!$V:$V,L552,Data!$AC:$AC,$B552,Data!$C:$C,"شمال سيناء")</f>
        <v>13</v>
      </c>
      <c r="E552" s="15">
        <f>COUNTIFS(Data!$V:$V,M552,Data!$AC:$AC,$B552,Data!$C:$C,"شمال سيناء")</f>
        <v>12</v>
      </c>
      <c r="F552" s="15">
        <f>COUNTIFS(Data!$V:$V,N552,Data!$AC:$AC,$B552,Data!$C:$C,"شمال سيناء")</f>
        <v>0</v>
      </c>
      <c r="G552" s="15">
        <f>COUNTIFS(Data!$V:$V,O552,Data!$AC:$AC,$B552,Data!$C:$C,"شمال سيناء")</f>
        <v>0</v>
      </c>
      <c r="H552" s="16">
        <f t="shared" si="46"/>
        <v>26</v>
      </c>
      <c r="I552" s="9"/>
      <c r="J552" s="9"/>
      <c r="K552" s="9" t="s">
        <v>474</v>
      </c>
      <c r="L552" s="9" t="s">
        <v>456</v>
      </c>
      <c r="M552" s="9" t="s">
        <v>457</v>
      </c>
      <c r="N552" s="9" t="s">
        <v>199</v>
      </c>
      <c r="O552" s="9" t="s">
        <v>202</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477</v>
      </c>
      <c r="C553" s="19">
        <f t="shared" ref="C553:H553" si="47">SUM(C545:C552)</f>
        <v>4</v>
      </c>
      <c r="D553" s="19">
        <f t="shared" si="47"/>
        <v>20</v>
      </c>
      <c r="E553" s="19">
        <f t="shared" si="47"/>
        <v>24</v>
      </c>
      <c r="F553" s="19">
        <f t="shared" si="47"/>
        <v>0</v>
      </c>
      <c r="G553" s="19">
        <f t="shared" si="47"/>
        <v>0</v>
      </c>
      <c r="H553" s="13">
        <f t="shared" si="47"/>
        <v>48</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106" t="s">
        <v>632</v>
      </c>
      <c r="C554" s="107"/>
      <c r="D554" s="107"/>
      <c r="E554" s="107"/>
      <c r="F554" s="107"/>
      <c r="G554" s="107"/>
      <c r="H554" s="108"/>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188:K188"/>
    <mergeCell ref="B189:K189"/>
    <mergeCell ref="B219:K219"/>
    <mergeCell ref="B23:E23"/>
    <mergeCell ref="B24:E24"/>
    <mergeCell ref="B122:J122"/>
    <mergeCell ref="B153:J153"/>
    <mergeCell ref="B90:K90"/>
    <mergeCell ref="B120:K120"/>
    <mergeCell ref="B542:H542"/>
    <mergeCell ref="B543:H543"/>
    <mergeCell ref="B526:H526"/>
    <mergeCell ref="B515:H515"/>
    <mergeCell ref="B514:H514"/>
    <mergeCell ref="B512:J512"/>
    <mergeCell ref="B501:J501"/>
    <mergeCell ref="B500:J500"/>
    <mergeCell ref="B460:H460"/>
    <mergeCell ref="B459:H459"/>
    <mergeCell ref="B471:H471"/>
    <mergeCell ref="B498:H498"/>
    <mergeCell ref="B487:H487"/>
    <mergeCell ref="B488:H488"/>
    <mergeCell ref="B485:K485"/>
    <mergeCell ref="B473:K473"/>
    <mergeCell ref="B474:K474"/>
    <mergeCell ref="B446:J446"/>
    <mergeCell ref="B445:J445"/>
    <mergeCell ref="B457:J457"/>
    <mergeCell ref="B432:H432"/>
    <mergeCell ref="B433:H433"/>
    <mergeCell ref="B443:H443"/>
    <mergeCell ref="B406:J406"/>
    <mergeCell ref="B405:J405"/>
    <mergeCell ref="B417:J417"/>
    <mergeCell ref="B430:J430"/>
    <mergeCell ref="B420:J420"/>
    <mergeCell ref="B419:J419"/>
    <mergeCell ref="B403:H403"/>
    <mergeCell ref="B381:H381"/>
    <mergeCell ref="B380:H380"/>
    <mergeCell ref="B389:H389"/>
    <mergeCell ref="B368:H368"/>
    <mergeCell ref="B378:H378"/>
    <mergeCell ref="B351:H351"/>
    <mergeCell ref="B330:E330"/>
    <mergeCell ref="B329:E329"/>
    <mergeCell ref="B338:E338"/>
    <mergeCell ref="B392:H392"/>
    <mergeCell ref="B391:H391"/>
    <mergeCell ref="B367:H367"/>
    <mergeCell ref="B353:H353"/>
    <mergeCell ref="B354:H354"/>
    <mergeCell ref="B365:H365"/>
    <mergeCell ref="B303:E303"/>
    <mergeCell ref="B320:E320"/>
    <mergeCell ref="B319:E319"/>
    <mergeCell ref="B341:H341"/>
    <mergeCell ref="B340:H340"/>
    <mergeCell ref="B282:E282"/>
    <mergeCell ref="B281:E281"/>
    <mergeCell ref="B292:E292"/>
    <mergeCell ref="B295:E295"/>
    <mergeCell ref="B294:E294"/>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2024-10-01T19:08:50Z</dcterms:modified>
</cp:coreProperties>
</file>