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213C0E0C-38FA-46AC-9235-0841CDD1D3A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data" sheetId="1" r:id="rId1"/>
    <sheet name="stats" sheetId="11" r:id="rId2"/>
  </sheets>
  <definedNames>
    <definedName name="_xlnm._FilterDatabase" localSheetId="0" hidden="1">data!$A$2:$DP$207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3" i="11" l="1"/>
  <c r="F423" i="11"/>
  <c r="E423" i="11"/>
  <c r="D423" i="11"/>
  <c r="C423" i="11"/>
  <c r="G422" i="11"/>
  <c r="F422" i="11"/>
  <c r="E422" i="11"/>
  <c r="D422" i="11"/>
  <c r="C422" i="11"/>
  <c r="G421" i="11"/>
  <c r="F421" i="11"/>
  <c r="E421" i="11"/>
  <c r="D421" i="11"/>
  <c r="C421" i="11"/>
  <c r="G420" i="11"/>
  <c r="F420" i="11"/>
  <c r="E420" i="11"/>
  <c r="D420" i="11"/>
  <c r="C420" i="11"/>
  <c r="G419" i="11"/>
  <c r="F419" i="11"/>
  <c r="E419" i="11"/>
  <c r="D419" i="11"/>
  <c r="C419" i="11"/>
  <c r="G418" i="11"/>
  <c r="F418" i="11"/>
  <c r="E418" i="11"/>
  <c r="D418" i="11"/>
  <c r="C418" i="11"/>
  <c r="G417" i="11"/>
  <c r="F417" i="11"/>
  <c r="E417" i="11"/>
  <c r="D417" i="11"/>
  <c r="C417" i="11"/>
  <c r="G416" i="11"/>
  <c r="F416" i="11"/>
  <c r="E416" i="11"/>
  <c r="D416" i="11"/>
  <c r="C416" i="11"/>
  <c r="G415" i="11"/>
  <c r="F415" i="11"/>
  <c r="E415" i="11"/>
  <c r="D415" i="11"/>
  <c r="C415" i="11"/>
  <c r="G414" i="11"/>
  <c r="F414" i="11"/>
  <c r="E414" i="11"/>
  <c r="D414" i="11"/>
  <c r="C414" i="11"/>
  <c r="G413" i="11"/>
  <c r="F413" i="11"/>
  <c r="E413" i="11"/>
  <c r="D413" i="11"/>
  <c r="C413" i="11"/>
  <c r="G412" i="11"/>
  <c r="F412" i="11"/>
  <c r="E412" i="11"/>
  <c r="D412" i="11"/>
  <c r="C412" i="11"/>
  <c r="G411" i="11"/>
  <c r="F411" i="11"/>
  <c r="E411" i="11"/>
  <c r="D411" i="11"/>
  <c r="C411" i="11"/>
  <c r="G410" i="11"/>
  <c r="F410" i="11"/>
  <c r="E410" i="11"/>
  <c r="D410" i="11"/>
  <c r="C410" i="11"/>
  <c r="G409" i="11"/>
  <c r="F409" i="11"/>
  <c r="E409" i="11"/>
  <c r="D409" i="11"/>
  <c r="C409" i="11"/>
  <c r="G408" i="11"/>
  <c r="F408" i="11"/>
  <c r="E408" i="11"/>
  <c r="D408" i="11"/>
  <c r="C408" i="11"/>
  <c r="G407" i="11"/>
  <c r="F407" i="11"/>
  <c r="E407" i="11"/>
  <c r="D407" i="11"/>
  <c r="C407" i="11"/>
  <c r="G406" i="11"/>
  <c r="F406" i="11"/>
  <c r="E406" i="11"/>
  <c r="D406" i="11"/>
  <c r="C406" i="11"/>
  <c r="G400" i="11"/>
  <c r="F400" i="11"/>
  <c r="E400" i="11"/>
  <c r="D400" i="11"/>
  <c r="C400" i="11"/>
  <c r="G399" i="11"/>
  <c r="F399" i="11"/>
  <c r="E399" i="11"/>
  <c r="D399" i="11"/>
  <c r="C399" i="11"/>
  <c r="G398" i="11"/>
  <c r="F398" i="11"/>
  <c r="E398" i="11"/>
  <c r="D398" i="11"/>
  <c r="C398" i="11"/>
  <c r="G397" i="11"/>
  <c r="F397" i="11"/>
  <c r="E397" i="11"/>
  <c r="D397" i="11"/>
  <c r="C397" i="11"/>
  <c r="G396" i="11"/>
  <c r="F396" i="11"/>
  <c r="E396" i="11"/>
  <c r="D396" i="11"/>
  <c r="C396" i="11"/>
  <c r="G395" i="11"/>
  <c r="F395" i="11"/>
  <c r="E395" i="11"/>
  <c r="D395" i="11"/>
  <c r="C395" i="11"/>
  <c r="G394" i="11"/>
  <c r="F394" i="11"/>
  <c r="E394" i="11"/>
  <c r="D394" i="11"/>
  <c r="C394" i="11"/>
  <c r="J344" i="11"/>
  <c r="I344" i="11"/>
  <c r="H344" i="11"/>
  <c r="G344" i="11"/>
  <c r="F344" i="11"/>
  <c r="E344" i="11"/>
  <c r="D344" i="11"/>
  <c r="C344" i="11"/>
  <c r="J343" i="11"/>
  <c r="I343" i="11"/>
  <c r="H343" i="11"/>
  <c r="G343" i="11"/>
  <c r="F343" i="11"/>
  <c r="E343" i="11"/>
  <c r="D343" i="11"/>
  <c r="C343" i="11"/>
  <c r="J342" i="11"/>
  <c r="I342" i="11"/>
  <c r="H342" i="11"/>
  <c r="G342" i="11"/>
  <c r="F342" i="11"/>
  <c r="E342" i="11"/>
  <c r="D342" i="11"/>
  <c r="C342" i="11"/>
  <c r="J341" i="11"/>
  <c r="I341" i="11"/>
  <c r="H341" i="11"/>
  <c r="G341" i="11"/>
  <c r="F341" i="11"/>
  <c r="E341" i="11"/>
  <c r="D341" i="11"/>
  <c r="C341" i="11"/>
  <c r="J340" i="11"/>
  <c r="I340" i="11"/>
  <c r="H340" i="11"/>
  <c r="G340" i="11"/>
  <c r="F340" i="11"/>
  <c r="E340" i="11"/>
  <c r="D340" i="11"/>
  <c r="C340" i="11"/>
  <c r="J376" i="11"/>
  <c r="I376" i="11"/>
  <c r="H376" i="11"/>
  <c r="G376" i="11"/>
  <c r="F376" i="11"/>
  <c r="E376" i="11"/>
  <c r="D376" i="11"/>
  <c r="C376" i="11"/>
  <c r="J375" i="11"/>
  <c r="I375" i="11"/>
  <c r="H375" i="11"/>
  <c r="G375" i="11"/>
  <c r="F375" i="11"/>
  <c r="E375" i="11"/>
  <c r="D375" i="11"/>
  <c r="C375" i="11"/>
  <c r="J374" i="11"/>
  <c r="I374" i="11"/>
  <c r="H374" i="11"/>
  <c r="G374" i="11"/>
  <c r="F374" i="11"/>
  <c r="E374" i="11"/>
  <c r="D374" i="11"/>
  <c r="C374" i="11"/>
  <c r="J373" i="11"/>
  <c r="I373" i="11"/>
  <c r="H373" i="11"/>
  <c r="G373" i="11"/>
  <c r="F373" i="11"/>
  <c r="E373" i="11"/>
  <c r="D373" i="11"/>
  <c r="C373" i="11"/>
  <c r="J372" i="11"/>
  <c r="I372" i="11"/>
  <c r="H372" i="11"/>
  <c r="G372" i="11"/>
  <c r="F372" i="11"/>
  <c r="E372" i="11"/>
  <c r="D372" i="11"/>
  <c r="C372" i="11"/>
  <c r="J371" i="11"/>
  <c r="I371" i="11"/>
  <c r="H371" i="11"/>
  <c r="G371" i="11"/>
  <c r="F371" i="11"/>
  <c r="E371" i="11"/>
  <c r="D371" i="11"/>
  <c r="C371" i="11"/>
  <c r="J370" i="11"/>
  <c r="I370" i="11"/>
  <c r="H370" i="11"/>
  <c r="G370" i="11"/>
  <c r="F370" i="11"/>
  <c r="E370" i="11"/>
  <c r="D370" i="11"/>
  <c r="C370" i="11"/>
  <c r="J369" i="11"/>
  <c r="I369" i="11"/>
  <c r="H369" i="11"/>
  <c r="G369" i="11"/>
  <c r="F369" i="11"/>
  <c r="E369" i="11"/>
  <c r="D369" i="11"/>
  <c r="C369" i="11"/>
  <c r="J368" i="11"/>
  <c r="I368" i="11"/>
  <c r="H368" i="11"/>
  <c r="G368" i="11"/>
  <c r="F368" i="11"/>
  <c r="E368" i="11"/>
  <c r="D368" i="11"/>
  <c r="C368" i="11"/>
  <c r="J367" i="11"/>
  <c r="I367" i="11"/>
  <c r="H367" i="11"/>
  <c r="G367" i="11"/>
  <c r="F367" i="11"/>
  <c r="E367" i="11"/>
  <c r="D367" i="11"/>
  <c r="C367" i="11"/>
  <c r="J366" i="11"/>
  <c r="I366" i="11"/>
  <c r="H366" i="11"/>
  <c r="G366" i="11"/>
  <c r="F366" i="11"/>
  <c r="E366" i="11"/>
  <c r="D366" i="11"/>
  <c r="C366" i="11"/>
  <c r="J365" i="11"/>
  <c r="I365" i="11"/>
  <c r="H365" i="11"/>
  <c r="G365" i="11"/>
  <c r="F365" i="11"/>
  <c r="E365" i="11"/>
  <c r="D365" i="11"/>
  <c r="C365" i="11"/>
  <c r="J364" i="11"/>
  <c r="I364" i="11"/>
  <c r="H364" i="11"/>
  <c r="G364" i="11"/>
  <c r="F364" i="11"/>
  <c r="E364" i="11"/>
  <c r="D364" i="11"/>
  <c r="C364" i="11"/>
  <c r="J363" i="11"/>
  <c r="I363" i="11"/>
  <c r="H363" i="11"/>
  <c r="G363" i="11"/>
  <c r="F363" i="11"/>
  <c r="E363" i="11"/>
  <c r="D363" i="11"/>
  <c r="C363" i="11"/>
  <c r="J362" i="11"/>
  <c r="I362" i="11"/>
  <c r="H362" i="11"/>
  <c r="G362" i="11"/>
  <c r="F362" i="11"/>
  <c r="E362" i="11"/>
  <c r="D362" i="11"/>
  <c r="C362" i="11"/>
  <c r="J361" i="11"/>
  <c r="I361" i="11"/>
  <c r="H361" i="11"/>
  <c r="G361" i="11"/>
  <c r="F361" i="11"/>
  <c r="E361" i="11"/>
  <c r="D361" i="11"/>
  <c r="C361" i="11"/>
  <c r="J360" i="11"/>
  <c r="I360" i="11"/>
  <c r="H360" i="11"/>
  <c r="G360" i="11"/>
  <c r="F360" i="11"/>
  <c r="E360" i="11"/>
  <c r="D360" i="11"/>
  <c r="C360" i="11"/>
  <c r="J359" i="11"/>
  <c r="I359" i="11"/>
  <c r="H359" i="11"/>
  <c r="G359" i="11"/>
  <c r="F359" i="11"/>
  <c r="E359" i="11"/>
  <c r="D359" i="11"/>
  <c r="C359" i="11"/>
  <c r="J358" i="11"/>
  <c r="I358" i="11"/>
  <c r="H358" i="11"/>
  <c r="G358" i="11"/>
  <c r="F358" i="11"/>
  <c r="E358" i="11"/>
  <c r="D358" i="11"/>
  <c r="C358" i="11"/>
  <c r="J357" i="11"/>
  <c r="I357" i="11"/>
  <c r="H357" i="11"/>
  <c r="G357" i="11"/>
  <c r="F357" i="11"/>
  <c r="E357" i="11"/>
  <c r="D357" i="11"/>
  <c r="C357" i="11"/>
  <c r="J356" i="11"/>
  <c r="I356" i="11"/>
  <c r="H356" i="11"/>
  <c r="G356" i="11"/>
  <c r="F356" i="11"/>
  <c r="E356" i="11"/>
  <c r="D356" i="11"/>
  <c r="C356" i="11"/>
  <c r="J355" i="11"/>
  <c r="I355" i="11"/>
  <c r="H355" i="11"/>
  <c r="G355" i="11"/>
  <c r="F355" i="11"/>
  <c r="E355" i="11"/>
  <c r="D355" i="11"/>
  <c r="C355" i="11"/>
  <c r="J354" i="11"/>
  <c r="I354" i="11"/>
  <c r="H354" i="11"/>
  <c r="G354" i="11"/>
  <c r="F354" i="11"/>
  <c r="E354" i="11"/>
  <c r="D354" i="11"/>
  <c r="C354" i="11"/>
  <c r="J353" i="11"/>
  <c r="I353" i="11"/>
  <c r="H353" i="11"/>
  <c r="G353" i="11"/>
  <c r="F353" i="11"/>
  <c r="E353" i="11"/>
  <c r="D353" i="11"/>
  <c r="C353" i="11"/>
  <c r="J352" i="11"/>
  <c r="I352" i="11"/>
  <c r="H352" i="11"/>
  <c r="G352" i="11"/>
  <c r="F352" i="11"/>
  <c r="E352" i="11"/>
  <c r="D352" i="11"/>
  <c r="C352" i="11"/>
  <c r="J351" i="11"/>
  <c r="I351" i="11"/>
  <c r="H351" i="11"/>
  <c r="G351" i="11"/>
  <c r="F351" i="11"/>
  <c r="E351" i="11"/>
  <c r="D351" i="11"/>
  <c r="C351" i="11"/>
  <c r="J350" i="11"/>
  <c r="I350" i="11"/>
  <c r="H350" i="11"/>
  <c r="G350" i="11"/>
  <c r="F350" i="11"/>
  <c r="E350" i="11"/>
  <c r="D350" i="11"/>
  <c r="C350" i="11"/>
  <c r="J388" i="11"/>
  <c r="I388" i="11"/>
  <c r="H388" i="11"/>
  <c r="G388" i="11"/>
  <c r="F388" i="11"/>
  <c r="E388" i="11"/>
  <c r="D388" i="11"/>
  <c r="C388" i="11"/>
  <c r="J387" i="11"/>
  <c r="I387" i="11"/>
  <c r="H387" i="11"/>
  <c r="G387" i="11"/>
  <c r="F387" i="11"/>
  <c r="E387" i="11"/>
  <c r="D387" i="11"/>
  <c r="C387" i="11"/>
  <c r="J386" i="11"/>
  <c r="I386" i="11"/>
  <c r="H386" i="11"/>
  <c r="G386" i="11"/>
  <c r="F386" i="11"/>
  <c r="E386" i="11"/>
  <c r="D386" i="11"/>
  <c r="C386" i="11"/>
  <c r="J385" i="11"/>
  <c r="I385" i="11"/>
  <c r="H385" i="11"/>
  <c r="G385" i="11"/>
  <c r="F385" i="11"/>
  <c r="E385" i="11"/>
  <c r="D385" i="11"/>
  <c r="C385" i="11"/>
  <c r="J384" i="11"/>
  <c r="I384" i="11"/>
  <c r="H384" i="11"/>
  <c r="G384" i="11"/>
  <c r="F384" i="11"/>
  <c r="E384" i="11"/>
  <c r="D384" i="11"/>
  <c r="C384" i="11"/>
  <c r="J383" i="11"/>
  <c r="I383" i="11"/>
  <c r="H383" i="11"/>
  <c r="G383" i="11"/>
  <c r="F383" i="11"/>
  <c r="E383" i="11"/>
  <c r="D383" i="11"/>
  <c r="C383" i="11"/>
  <c r="J382" i="11"/>
  <c r="I382" i="11"/>
  <c r="H382" i="11"/>
  <c r="G382" i="11"/>
  <c r="F382" i="11"/>
  <c r="E382" i="11"/>
  <c r="D382" i="11"/>
  <c r="C382" i="11"/>
  <c r="H334" i="11"/>
  <c r="G334" i="11"/>
  <c r="F334" i="11"/>
  <c r="E334" i="11"/>
  <c r="D334" i="11"/>
  <c r="C334" i="11"/>
  <c r="H333" i="11"/>
  <c r="G333" i="11"/>
  <c r="F333" i="11"/>
  <c r="E333" i="11"/>
  <c r="D333" i="11"/>
  <c r="C333" i="11"/>
  <c r="H332" i="11"/>
  <c r="G332" i="11"/>
  <c r="F332" i="11"/>
  <c r="E332" i="11"/>
  <c r="D332" i="11"/>
  <c r="C332" i="11"/>
  <c r="H331" i="11"/>
  <c r="G331" i="11"/>
  <c r="F331" i="11"/>
  <c r="E331" i="11"/>
  <c r="D331" i="11"/>
  <c r="C331" i="11"/>
  <c r="H330" i="11"/>
  <c r="G330" i="11"/>
  <c r="F330" i="11"/>
  <c r="E330" i="11"/>
  <c r="D330" i="11"/>
  <c r="C330" i="11"/>
  <c r="H329" i="11"/>
  <c r="G329" i="11"/>
  <c r="F329" i="11"/>
  <c r="E329" i="11"/>
  <c r="D329" i="11"/>
  <c r="C329" i="11"/>
  <c r="H328" i="11"/>
  <c r="G328" i="11"/>
  <c r="F328" i="11"/>
  <c r="E328" i="11"/>
  <c r="D328" i="11"/>
  <c r="C328" i="11"/>
  <c r="H327" i="11"/>
  <c r="G327" i="11"/>
  <c r="F327" i="11"/>
  <c r="E327" i="11"/>
  <c r="D327" i="11"/>
  <c r="C327" i="11"/>
  <c r="H326" i="11"/>
  <c r="G326" i="11"/>
  <c r="F326" i="11"/>
  <c r="E326" i="11"/>
  <c r="D326" i="11"/>
  <c r="C326" i="11"/>
  <c r="H325" i="11"/>
  <c r="G325" i="11"/>
  <c r="F325" i="11"/>
  <c r="E325" i="11"/>
  <c r="D325" i="11"/>
  <c r="C325" i="11"/>
  <c r="H324" i="11"/>
  <c r="G324" i="11"/>
  <c r="F324" i="11"/>
  <c r="E324" i="11"/>
  <c r="D324" i="11"/>
  <c r="C324" i="11"/>
  <c r="H323" i="11"/>
  <c r="G323" i="11"/>
  <c r="F323" i="11"/>
  <c r="E323" i="11"/>
  <c r="D323" i="11"/>
  <c r="C323" i="11"/>
  <c r="H322" i="11"/>
  <c r="G322" i="11"/>
  <c r="F322" i="11"/>
  <c r="E322" i="11"/>
  <c r="D322" i="11"/>
  <c r="C322" i="11"/>
  <c r="H321" i="11"/>
  <c r="G321" i="11"/>
  <c r="F321" i="11"/>
  <c r="E321" i="11"/>
  <c r="D321" i="11"/>
  <c r="C321" i="11"/>
  <c r="H320" i="11"/>
  <c r="G320" i="11"/>
  <c r="F320" i="11"/>
  <c r="E320" i="11"/>
  <c r="D320" i="11"/>
  <c r="C320" i="11"/>
  <c r="H319" i="11"/>
  <c r="G319" i="11"/>
  <c r="F319" i="11"/>
  <c r="E319" i="11"/>
  <c r="D319" i="11"/>
  <c r="C319" i="11"/>
  <c r="H318" i="11"/>
  <c r="G318" i="11"/>
  <c r="F318" i="11"/>
  <c r="E318" i="11"/>
  <c r="D318" i="11"/>
  <c r="C318" i="11"/>
  <c r="H317" i="11"/>
  <c r="G317" i="11"/>
  <c r="F317" i="11"/>
  <c r="E317" i="11"/>
  <c r="D317" i="11"/>
  <c r="C317" i="11"/>
  <c r="H311" i="11"/>
  <c r="G311" i="11"/>
  <c r="F311" i="11"/>
  <c r="E311" i="11"/>
  <c r="D311" i="11"/>
  <c r="C311" i="11"/>
  <c r="H310" i="11"/>
  <c r="G310" i="11"/>
  <c r="F310" i="11"/>
  <c r="E310" i="11"/>
  <c r="D310" i="11"/>
  <c r="C310" i="11"/>
  <c r="H309" i="11"/>
  <c r="G309" i="11"/>
  <c r="F309" i="11"/>
  <c r="E309" i="11"/>
  <c r="D309" i="11"/>
  <c r="C309" i="11"/>
  <c r="H308" i="11"/>
  <c r="G308" i="11"/>
  <c r="F308" i="11"/>
  <c r="E308" i="11"/>
  <c r="D308" i="11"/>
  <c r="C308" i="11"/>
  <c r="H307" i="11"/>
  <c r="G307" i="11"/>
  <c r="F307" i="11"/>
  <c r="E307" i="11"/>
  <c r="D307" i="11"/>
  <c r="C307" i="11"/>
  <c r="H306" i="11"/>
  <c r="G306" i="11"/>
  <c r="F306" i="11"/>
  <c r="E306" i="11"/>
  <c r="D306" i="11"/>
  <c r="C306" i="11"/>
  <c r="H305" i="11"/>
  <c r="G305" i="11"/>
  <c r="F305" i="11"/>
  <c r="E305" i="11"/>
  <c r="D305" i="11"/>
  <c r="C305" i="11"/>
  <c r="H304" i="11"/>
  <c r="G304" i="11"/>
  <c r="F304" i="11"/>
  <c r="E304" i="11"/>
  <c r="D304" i="11"/>
  <c r="C304" i="11"/>
  <c r="H298" i="11"/>
  <c r="G298" i="11"/>
  <c r="F298" i="11"/>
  <c r="E298" i="11"/>
  <c r="D298" i="11"/>
  <c r="C298" i="11"/>
  <c r="H297" i="11"/>
  <c r="G297" i="11"/>
  <c r="F297" i="11"/>
  <c r="E297" i="11"/>
  <c r="D297" i="11"/>
  <c r="C297" i="11"/>
  <c r="H296" i="11"/>
  <c r="G296" i="11"/>
  <c r="F296" i="11"/>
  <c r="E296" i="11"/>
  <c r="D296" i="11"/>
  <c r="C296" i="11"/>
  <c r="H295" i="11"/>
  <c r="G295" i="11"/>
  <c r="F295" i="11"/>
  <c r="E295" i="11"/>
  <c r="D295" i="11"/>
  <c r="C295" i="11"/>
  <c r="H294" i="11"/>
  <c r="G294" i="11"/>
  <c r="F294" i="11"/>
  <c r="E294" i="11"/>
  <c r="D294" i="11"/>
  <c r="C294" i="11"/>
  <c r="H293" i="11"/>
  <c r="G293" i="11"/>
  <c r="F293" i="11"/>
  <c r="E293" i="11"/>
  <c r="D293" i="11"/>
  <c r="C293" i="11"/>
  <c r="H292" i="11"/>
  <c r="G292" i="11"/>
  <c r="F292" i="11"/>
  <c r="E292" i="11"/>
  <c r="D292" i="11"/>
  <c r="C292" i="11"/>
  <c r="H286" i="11"/>
  <c r="G286" i="11"/>
  <c r="F286" i="11"/>
  <c r="E286" i="11"/>
  <c r="D286" i="11"/>
  <c r="C286" i="11"/>
  <c r="H285" i="11"/>
  <c r="G285" i="11"/>
  <c r="F285" i="11"/>
  <c r="E285" i="11"/>
  <c r="D285" i="11"/>
  <c r="C285" i="11"/>
  <c r="H284" i="11"/>
  <c r="G284" i="11"/>
  <c r="F284" i="11"/>
  <c r="E284" i="11"/>
  <c r="D284" i="11"/>
  <c r="C284" i="11"/>
  <c r="H283" i="11"/>
  <c r="G283" i="11"/>
  <c r="F283" i="11"/>
  <c r="E283" i="11"/>
  <c r="D283" i="11"/>
  <c r="C283" i="11"/>
  <c r="H282" i="11"/>
  <c r="G282" i="11"/>
  <c r="F282" i="11"/>
  <c r="E282" i="11"/>
  <c r="D282" i="11"/>
  <c r="C282" i="11"/>
  <c r="H281" i="11"/>
  <c r="G281" i="11"/>
  <c r="F281" i="11"/>
  <c r="E281" i="11"/>
  <c r="D281" i="11"/>
  <c r="C281" i="11"/>
  <c r="H280" i="11"/>
  <c r="G280" i="11"/>
  <c r="F280" i="11"/>
  <c r="E280" i="11"/>
  <c r="D280" i="11"/>
  <c r="C280" i="11"/>
  <c r="H279" i="11"/>
  <c r="G279" i="11"/>
  <c r="F279" i="11"/>
  <c r="E279" i="11"/>
  <c r="D279" i="11"/>
  <c r="C279" i="11"/>
  <c r="H278" i="11"/>
  <c r="G278" i="11"/>
  <c r="F278" i="11"/>
  <c r="E278" i="11"/>
  <c r="D278" i="11"/>
  <c r="C278" i="11"/>
  <c r="H277" i="11"/>
  <c r="G277" i="11"/>
  <c r="F277" i="11"/>
  <c r="E277" i="11"/>
  <c r="D277" i="11"/>
  <c r="C277" i="11"/>
  <c r="H276" i="11"/>
  <c r="G276" i="11"/>
  <c r="F276" i="11"/>
  <c r="E276" i="11"/>
  <c r="D276" i="11"/>
  <c r="C276" i="11"/>
  <c r="H275" i="11"/>
  <c r="G275" i="11"/>
  <c r="F275" i="11"/>
  <c r="E275" i="11"/>
  <c r="D275" i="11"/>
  <c r="C275" i="11"/>
  <c r="H274" i="11"/>
  <c r="G274" i="11"/>
  <c r="F274" i="11"/>
  <c r="E274" i="11"/>
  <c r="D274" i="11"/>
  <c r="C274" i="11"/>
  <c r="H273" i="11"/>
  <c r="G273" i="11"/>
  <c r="F273" i="11"/>
  <c r="E273" i="11"/>
  <c r="D273" i="11"/>
  <c r="C273" i="11"/>
  <c r="H272" i="11"/>
  <c r="G272" i="11"/>
  <c r="F272" i="11"/>
  <c r="E272" i="11"/>
  <c r="D272" i="11"/>
  <c r="C272" i="11"/>
  <c r="H271" i="11"/>
  <c r="G271" i="11"/>
  <c r="F271" i="11"/>
  <c r="E271" i="11"/>
  <c r="D271" i="11"/>
  <c r="C271" i="11"/>
  <c r="H270" i="11"/>
  <c r="G270" i="11"/>
  <c r="F270" i="11"/>
  <c r="E270" i="11"/>
  <c r="D270" i="11"/>
  <c r="C270" i="11"/>
  <c r="H269" i="11"/>
  <c r="G269" i="11"/>
  <c r="F269" i="11"/>
  <c r="E269" i="11"/>
  <c r="D269" i="11"/>
  <c r="C269" i="11"/>
  <c r="H268" i="11"/>
  <c r="G268" i="11"/>
  <c r="F268" i="11"/>
  <c r="E268" i="11"/>
  <c r="D268" i="11"/>
  <c r="C268" i="11"/>
  <c r="H267" i="11"/>
  <c r="G267" i="11"/>
  <c r="F267" i="11"/>
  <c r="E267" i="11"/>
  <c r="D267" i="11"/>
  <c r="C267" i="11"/>
  <c r="H266" i="11"/>
  <c r="G266" i="11"/>
  <c r="F266" i="11"/>
  <c r="E266" i="11"/>
  <c r="D266" i="11"/>
  <c r="C266" i="11"/>
  <c r="H265" i="11"/>
  <c r="G265" i="11"/>
  <c r="F265" i="11"/>
  <c r="E265" i="11"/>
  <c r="D265" i="11"/>
  <c r="C265" i="11"/>
  <c r="H264" i="11"/>
  <c r="G264" i="11"/>
  <c r="F264" i="11"/>
  <c r="E264" i="11"/>
  <c r="D264" i="11"/>
  <c r="C264" i="11"/>
  <c r="H263" i="11"/>
  <c r="G263" i="11"/>
  <c r="F263" i="11"/>
  <c r="E263" i="11"/>
  <c r="D263" i="11"/>
  <c r="C263" i="11"/>
  <c r="H262" i="11"/>
  <c r="G262" i="11"/>
  <c r="F262" i="11"/>
  <c r="E262" i="11"/>
  <c r="D262" i="11"/>
  <c r="C262" i="11"/>
  <c r="H261" i="11"/>
  <c r="G261" i="11"/>
  <c r="F261" i="11"/>
  <c r="E261" i="11"/>
  <c r="D261" i="11"/>
  <c r="C261" i="11"/>
  <c r="H260" i="11"/>
  <c r="G260" i="11"/>
  <c r="F260" i="11"/>
  <c r="E260" i="11"/>
  <c r="D260" i="11"/>
  <c r="C260" i="11"/>
  <c r="H254" i="11"/>
  <c r="G254" i="11"/>
  <c r="F254" i="11"/>
  <c r="E254" i="11"/>
  <c r="D254" i="11"/>
  <c r="C254" i="11"/>
  <c r="H253" i="11"/>
  <c r="G253" i="11"/>
  <c r="F253" i="11"/>
  <c r="E253" i="11"/>
  <c r="D253" i="11"/>
  <c r="C253" i="11"/>
  <c r="H252" i="11"/>
  <c r="G252" i="11"/>
  <c r="F252" i="11"/>
  <c r="E252" i="11"/>
  <c r="D252" i="11"/>
  <c r="C252" i="11"/>
  <c r="H251" i="11"/>
  <c r="G251" i="11"/>
  <c r="F251" i="11"/>
  <c r="E251" i="11"/>
  <c r="D251" i="11"/>
  <c r="C251" i="11"/>
  <c r="H250" i="11"/>
  <c r="G250" i="11"/>
  <c r="F250" i="11"/>
  <c r="E250" i="11"/>
  <c r="D250" i="11"/>
  <c r="C250" i="11"/>
  <c r="F197" i="11"/>
  <c r="E197" i="11"/>
  <c r="D197" i="11"/>
  <c r="C197" i="11"/>
  <c r="F196" i="11"/>
  <c r="E196" i="11"/>
  <c r="D196" i="11"/>
  <c r="C196" i="11"/>
  <c r="F195" i="11"/>
  <c r="E195" i="11"/>
  <c r="D195" i="11"/>
  <c r="C195" i="11"/>
  <c r="F194" i="11"/>
  <c r="E194" i="11"/>
  <c r="D194" i="11"/>
  <c r="C194" i="11"/>
  <c r="F193" i="11"/>
  <c r="E193" i="11"/>
  <c r="D193" i="11"/>
  <c r="C193" i="11"/>
  <c r="F192" i="11"/>
  <c r="E192" i="11"/>
  <c r="D192" i="11"/>
  <c r="C192" i="11"/>
  <c r="F191" i="11"/>
  <c r="E191" i="11"/>
  <c r="D191" i="11"/>
  <c r="C191" i="11"/>
  <c r="F244" i="11"/>
  <c r="E244" i="11"/>
  <c r="D244" i="11"/>
  <c r="C244" i="11"/>
  <c r="F243" i="11"/>
  <c r="E243" i="11"/>
  <c r="D243" i="11"/>
  <c r="C243" i="11"/>
  <c r="F242" i="11"/>
  <c r="E242" i="11"/>
  <c r="D242" i="11"/>
  <c r="C242" i="11"/>
  <c r="F241" i="11"/>
  <c r="E241" i="11"/>
  <c r="D241" i="11"/>
  <c r="C241" i="11"/>
  <c r="F240" i="11"/>
  <c r="E240" i="11"/>
  <c r="D240" i="11"/>
  <c r="C240" i="11"/>
  <c r="F239" i="11"/>
  <c r="E239" i="11"/>
  <c r="D239" i="11"/>
  <c r="C239" i="11"/>
  <c r="F238" i="11"/>
  <c r="E238" i="11"/>
  <c r="D238" i="11"/>
  <c r="C238" i="11"/>
  <c r="F237" i="11"/>
  <c r="E237" i="11"/>
  <c r="D237" i="11"/>
  <c r="C237" i="11"/>
  <c r="F236" i="11"/>
  <c r="E236" i="11"/>
  <c r="D236" i="11"/>
  <c r="C236" i="11"/>
  <c r="F235" i="11"/>
  <c r="E235" i="11"/>
  <c r="D235" i="11"/>
  <c r="C235" i="11"/>
  <c r="F234" i="11"/>
  <c r="E234" i="11"/>
  <c r="D234" i="11"/>
  <c r="C234" i="11"/>
  <c r="F233" i="11"/>
  <c r="E233" i="11"/>
  <c r="D233" i="11"/>
  <c r="C233" i="11"/>
  <c r="F232" i="11"/>
  <c r="E232" i="11"/>
  <c r="D232" i="11"/>
  <c r="C232" i="11"/>
  <c r="F231" i="11"/>
  <c r="E231" i="11"/>
  <c r="D231" i="11"/>
  <c r="C231" i="11"/>
  <c r="F230" i="11"/>
  <c r="E230" i="11"/>
  <c r="D230" i="11"/>
  <c r="C230" i="11"/>
  <c r="F229" i="11"/>
  <c r="E229" i="11"/>
  <c r="D229" i="11"/>
  <c r="C229" i="11"/>
  <c r="F228" i="11"/>
  <c r="E228" i="11"/>
  <c r="D228" i="11"/>
  <c r="C228" i="11"/>
  <c r="F227" i="11"/>
  <c r="E227" i="11"/>
  <c r="D227" i="11"/>
  <c r="C227" i="11"/>
  <c r="F221" i="11"/>
  <c r="E221" i="11"/>
  <c r="D221" i="11"/>
  <c r="C221" i="11"/>
  <c r="F220" i="11"/>
  <c r="E220" i="11"/>
  <c r="D220" i="11"/>
  <c r="C220" i="11"/>
  <c r="F219" i="11"/>
  <c r="E219" i="11"/>
  <c r="D219" i="11"/>
  <c r="C219" i="11"/>
  <c r="F218" i="11"/>
  <c r="E218" i="11"/>
  <c r="D218" i="11"/>
  <c r="C218" i="11"/>
  <c r="F217" i="11"/>
  <c r="E217" i="11"/>
  <c r="D217" i="11"/>
  <c r="C217" i="11"/>
  <c r="F216" i="11"/>
  <c r="E216" i="11"/>
  <c r="D216" i="11"/>
  <c r="C216" i="11"/>
  <c r="F215" i="11"/>
  <c r="E215" i="11"/>
  <c r="D215" i="11"/>
  <c r="C215" i="11"/>
  <c r="F214" i="11"/>
  <c r="E214" i="11"/>
  <c r="D214" i="11"/>
  <c r="C214" i="11"/>
  <c r="F208" i="11"/>
  <c r="E208" i="11"/>
  <c r="D208" i="11"/>
  <c r="C208" i="11"/>
  <c r="F207" i="11"/>
  <c r="E207" i="11"/>
  <c r="D207" i="11"/>
  <c r="C207" i="11"/>
  <c r="F206" i="11"/>
  <c r="E206" i="11"/>
  <c r="D206" i="11"/>
  <c r="C206" i="11"/>
  <c r="F205" i="11"/>
  <c r="E205" i="11"/>
  <c r="D205" i="11"/>
  <c r="C205" i="11"/>
  <c r="F204" i="11"/>
  <c r="E204" i="11"/>
  <c r="D204" i="11"/>
  <c r="C204" i="11"/>
  <c r="F203" i="11"/>
  <c r="E203" i="11"/>
  <c r="D203" i="11"/>
  <c r="C203" i="11"/>
  <c r="F185" i="11"/>
  <c r="E185" i="11"/>
  <c r="D185" i="11"/>
  <c r="C185" i="11"/>
  <c r="F184" i="11"/>
  <c r="E184" i="11"/>
  <c r="D184" i="11"/>
  <c r="C184" i="11"/>
  <c r="F183" i="11"/>
  <c r="E183" i="11"/>
  <c r="D183" i="11"/>
  <c r="C183" i="11"/>
  <c r="F182" i="11"/>
  <c r="E182" i="11"/>
  <c r="D182" i="11"/>
  <c r="C182" i="11"/>
  <c r="F181" i="11"/>
  <c r="E181" i="11"/>
  <c r="D181" i="11"/>
  <c r="C181" i="11"/>
  <c r="F180" i="11"/>
  <c r="E180" i="11"/>
  <c r="D180" i="11"/>
  <c r="C180" i="11"/>
  <c r="F179" i="11"/>
  <c r="E179" i="11"/>
  <c r="D179" i="11"/>
  <c r="C179" i="11"/>
  <c r="F178" i="11"/>
  <c r="E178" i="11"/>
  <c r="D178" i="11"/>
  <c r="C178" i="11"/>
  <c r="F177" i="11"/>
  <c r="E177" i="11"/>
  <c r="D177" i="11"/>
  <c r="C177" i="11"/>
  <c r="F176" i="11"/>
  <c r="E176" i="11"/>
  <c r="D176" i="11"/>
  <c r="C176" i="11"/>
  <c r="F175" i="11"/>
  <c r="E175" i="11"/>
  <c r="D175" i="11"/>
  <c r="C175" i="11"/>
  <c r="F174" i="11"/>
  <c r="E174" i="11"/>
  <c r="D174" i="11"/>
  <c r="C174" i="11"/>
  <c r="F173" i="11"/>
  <c r="E173" i="11"/>
  <c r="D173" i="11"/>
  <c r="C173" i="11"/>
  <c r="F172" i="11"/>
  <c r="E172" i="11"/>
  <c r="D172" i="11"/>
  <c r="C172" i="11"/>
  <c r="F171" i="11"/>
  <c r="E171" i="11"/>
  <c r="D171" i="11"/>
  <c r="C171" i="11"/>
  <c r="F170" i="11"/>
  <c r="E170" i="11"/>
  <c r="D170" i="11"/>
  <c r="C170" i="11"/>
  <c r="F169" i="11"/>
  <c r="E169" i="11"/>
  <c r="D169" i="11"/>
  <c r="C169" i="11"/>
  <c r="F168" i="11"/>
  <c r="E168" i="11"/>
  <c r="D168" i="11"/>
  <c r="C168" i="11"/>
  <c r="F167" i="11"/>
  <c r="E167" i="11"/>
  <c r="D167" i="11"/>
  <c r="C167" i="11"/>
  <c r="F166" i="11"/>
  <c r="E166" i="11"/>
  <c r="D166" i="11"/>
  <c r="C166" i="11"/>
  <c r="F165" i="11"/>
  <c r="E165" i="11"/>
  <c r="D165" i="11"/>
  <c r="C165" i="11"/>
  <c r="F164" i="11"/>
  <c r="E164" i="11"/>
  <c r="D164" i="11"/>
  <c r="C164" i="11"/>
  <c r="F163" i="11"/>
  <c r="E163" i="11"/>
  <c r="D163" i="11"/>
  <c r="C163" i="11"/>
  <c r="F162" i="11"/>
  <c r="E162" i="11"/>
  <c r="D162" i="11"/>
  <c r="C162" i="11"/>
  <c r="F161" i="11"/>
  <c r="E161" i="11"/>
  <c r="D161" i="11"/>
  <c r="C161" i="11"/>
  <c r="F160" i="11"/>
  <c r="E160" i="11"/>
  <c r="D160" i="11"/>
  <c r="C160" i="11"/>
  <c r="F159" i="11"/>
  <c r="E159" i="11"/>
  <c r="D159" i="11"/>
  <c r="C159" i="11"/>
  <c r="F153" i="11"/>
  <c r="E153" i="11"/>
  <c r="D153" i="11"/>
  <c r="C153" i="11"/>
  <c r="F152" i="11"/>
  <c r="E152" i="11"/>
  <c r="D152" i="11"/>
  <c r="C152" i="11"/>
  <c r="F151" i="11"/>
  <c r="E151" i="11"/>
  <c r="D151" i="11"/>
  <c r="C151" i="11"/>
  <c r="F150" i="11"/>
  <c r="E150" i="11"/>
  <c r="D150" i="11"/>
  <c r="C150" i="11"/>
  <c r="F149" i="11"/>
  <c r="E149" i="11"/>
  <c r="D149" i="11"/>
  <c r="C149" i="11"/>
  <c r="I345" i="11" l="1"/>
  <c r="E389" i="11"/>
  <c r="D377" i="11"/>
  <c r="H418" i="11"/>
  <c r="H408" i="11"/>
  <c r="H421" i="11"/>
  <c r="E345" i="11"/>
  <c r="K372" i="11"/>
  <c r="K376" i="11"/>
  <c r="I377" i="11"/>
  <c r="K356" i="11"/>
  <c r="K360" i="11"/>
  <c r="K364" i="11"/>
  <c r="K366" i="11"/>
  <c r="H411" i="11"/>
  <c r="H414" i="11"/>
  <c r="H416" i="11"/>
  <c r="H410" i="11"/>
  <c r="K368" i="11"/>
  <c r="K374" i="11"/>
  <c r="H420" i="11"/>
  <c r="I266" i="11"/>
  <c r="H395" i="11"/>
  <c r="I274" i="11"/>
  <c r="K362" i="11"/>
  <c r="I323" i="11"/>
  <c r="I331" i="11"/>
  <c r="K358" i="11"/>
  <c r="I282" i="11"/>
  <c r="H419" i="11"/>
  <c r="K370" i="11"/>
  <c r="I270" i="11"/>
  <c r="I278" i="11"/>
  <c r="I286" i="11"/>
  <c r="I389" i="11"/>
  <c r="D245" i="11"/>
  <c r="E424" i="11"/>
  <c r="H412" i="11"/>
  <c r="H415" i="11"/>
  <c r="H422" i="11"/>
  <c r="F255" i="11"/>
  <c r="I325" i="11"/>
  <c r="I327" i="11"/>
  <c r="I333" i="11"/>
  <c r="I328" i="11"/>
  <c r="I334" i="11"/>
  <c r="H299" i="11"/>
  <c r="H312" i="11"/>
  <c r="H335" i="11"/>
  <c r="K386" i="11"/>
  <c r="H377" i="11"/>
  <c r="K353" i="11"/>
  <c r="K373" i="11"/>
  <c r="H345" i="11"/>
  <c r="J389" i="11"/>
  <c r="H399" i="11"/>
  <c r="H413" i="11"/>
  <c r="H417" i="11"/>
  <c r="H423" i="11"/>
  <c r="F377" i="11"/>
  <c r="G377" i="11"/>
  <c r="C377" i="11"/>
  <c r="E377" i="11"/>
  <c r="J377" i="11"/>
  <c r="D389" i="11"/>
  <c r="G389" i="11"/>
  <c r="G345" i="11"/>
  <c r="D186" i="11"/>
  <c r="C222" i="11"/>
  <c r="F222" i="11"/>
  <c r="G231" i="11"/>
  <c r="F198" i="11"/>
  <c r="H397" i="11"/>
  <c r="H398" i="11"/>
  <c r="H400" i="11"/>
  <c r="G424" i="11"/>
  <c r="D154" i="11"/>
  <c r="D209" i="11"/>
  <c r="D222" i="11"/>
  <c r="D198" i="11"/>
  <c r="E209" i="11"/>
  <c r="E245" i="11"/>
  <c r="H396" i="11"/>
  <c r="H406" i="11"/>
  <c r="H409" i="11"/>
  <c r="G185" i="11"/>
  <c r="F186" i="11"/>
  <c r="F287" i="11"/>
  <c r="K344" i="11"/>
  <c r="G401" i="11"/>
  <c r="H394" i="11"/>
  <c r="H407" i="11"/>
  <c r="G237" i="11"/>
  <c r="G243" i="11"/>
  <c r="K385" i="11"/>
  <c r="K383" i="11"/>
  <c r="K384" i="11"/>
  <c r="K352" i="11"/>
  <c r="K354" i="11"/>
  <c r="K357" i="11"/>
  <c r="K359" i="11"/>
  <c r="K361" i="11"/>
  <c r="K363" i="11"/>
  <c r="K365" i="11"/>
  <c r="K367" i="11"/>
  <c r="K369" i="11"/>
  <c r="K371" i="11"/>
  <c r="K375" i="11"/>
  <c r="K342" i="11"/>
  <c r="G163" i="11"/>
  <c r="G170" i="11"/>
  <c r="G175" i="11"/>
  <c r="G176" i="11"/>
  <c r="G181" i="11"/>
  <c r="G205" i="11"/>
  <c r="G206" i="11"/>
  <c r="G208" i="11"/>
  <c r="I264" i="11"/>
  <c r="D255" i="11"/>
  <c r="H255" i="11"/>
  <c r="H287" i="11"/>
  <c r="F299" i="11"/>
  <c r="F335" i="11"/>
  <c r="K387" i="11"/>
  <c r="K388" i="11"/>
  <c r="C255" i="11"/>
  <c r="E287" i="11"/>
  <c r="I261" i="11"/>
  <c r="G287" i="11"/>
  <c r="I263" i="11"/>
  <c r="I267" i="11"/>
  <c r="I268" i="11"/>
  <c r="I269" i="11"/>
  <c r="I271" i="11"/>
  <c r="I272" i="11"/>
  <c r="I273" i="11"/>
  <c r="I275" i="11"/>
  <c r="I276" i="11"/>
  <c r="I277" i="11"/>
  <c r="I279" i="11"/>
  <c r="I280" i="11"/>
  <c r="I281" i="11"/>
  <c r="I283" i="11"/>
  <c r="I284" i="11"/>
  <c r="I285" i="11"/>
  <c r="I294" i="11"/>
  <c r="E312" i="11"/>
  <c r="I309" i="11"/>
  <c r="I318" i="11"/>
  <c r="I321" i="11"/>
  <c r="I324" i="11"/>
  <c r="I326" i="11"/>
  <c r="I329" i="11"/>
  <c r="I330" i="11"/>
  <c r="I332" i="11"/>
  <c r="I265" i="11"/>
  <c r="I305" i="11"/>
  <c r="I307" i="11"/>
  <c r="K382" i="11"/>
  <c r="K351" i="11"/>
  <c r="K355" i="11"/>
  <c r="K340" i="11"/>
  <c r="K343" i="11"/>
  <c r="I251" i="11"/>
  <c r="I252" i="11"/>
  <c r="I293" i="11"/>
  <c r="I295" i="11"/>
  <c r="I297" i="11"/>
  <c r="I298" i="11"/>
  <c r="C312" i="11"/>
  <c r="G312" i="11"/>
  <c r="I306" i="11"/>
  <c r="I310" i="11"/>
  <c r="I311" i="11"/>
  <c r="I317" i="11"/>
  <c r="G335" i="11"/>
  <c r="E335" i="11"/>
  <c r="I319" i="11"/>
  <c r="I320" i="11"/>
  <c r="I322" i="11"/>
  <c r="K341" i="11"/>
  <c r="E255" i="11"/>
  <c r="I254" i="11"/>
  <c r="E299" i="11"/>
  <c r="G299" i="11"/>
  <c r="I260" i="11"/>
  <c r="I262" i="11"/>
  <c r="D401" i="11"/>
  <c r="E401" i="11"/>
  <c r="F401" i="11"/>
  <c r="C401" i="11"/>
  <c r="F424" i="11"/>
  <c r="D424" i="11"/>
  <c r="C424" i="11"/>
  <c r="C345" i="11"/>
  <c r="D345" i="11"/>
  <c r="F345" i="11"/>
  <c r="J345" i="11"/>
  <c r="H389" i="11"/>
  <c r="F389" i="11"/>
  <c r="C389" i="11"/>
  <c r="K350" i="11"/>
  <c r="D312" i="11"/>
  <c r="C299" i="11"/>
  <c r="D287" i="11"/>
  <c r="D335" i="11"/>
  <c r="I308" i="11"/>
  <c r="F312" i="11"/>
  <c r="I296" i="11"/>
  <c r="D299" i="11"/>
  <c r="I253" i="11"/>
  <c r="G255" i="11"/>
  <c r="C335" i="11"/>
  <c r="I304" i="11"/>
  <c r="I292" i="11"/>
  <c r="C287" i="11"/>
  <c r="I250" i="11"/>
  <c r="G153" i="11"/>
  <c r="G161" i="11"/>
  <c r="G162" i="11"/>
  <c r="G164" i="11"/>
  <c r="G165" i="11"/>
  <c r="G166" i="11"/>
  <c r="G167" i="11"/>
  <c r="G168" i="11"/>
  <c r="G171" i="11"/>
  <c r="G172" i="11"/>
  <c r="G173" i="11"/>
  <c r="G174" i="11"/>
  <c r="G177" i="11"/>
  <c r="G178" i="11"/>
  <c r="G179" i="11"/>
  <c r="G180" i="11"/>
  <c r="G182" i="11"/>
  <c r="G184" i="11"/>
  <c r="G220" i="11"/>
  <c r="G203" i="11"/>
  <c r="G207" i="11"/>
  <c r="E222" i="11"/>
  <c r="G216" i="11"/>
  <c r="G218" i="11"/>
  <c r="G234" i="11"/>
  <c r="G235" i="11"/>
  <c r="G236" i="11"/>
  <c r="G239" i="11"/>
  <c r="G240" i="11"/>
  <c r="G241" i="11"/>
  <c r="G242" i="11"/>
  <c r="G244" i="11"/>
  <c r="G192" i="11"/>
  <c r="G193" i="11"/>
  <c r="G194" i="11"/>
  <c r="G196" i="11"/>
  <c r="F154" i="11"/>
  <c r="G151" i="11"/>
  <c r="G152" i="11"/>
  <c r="G215" i="11"/>
  <c r="G217" i="11"/>
  <c r="G219" i="11"/>
  <c r="G232" i="11"/>
  <c r="G233" i="11"/>
  <c r="G238" i="11"/>
  <c r="G160" i="11"/>
  <c r="G195" i="11"/>
  <c r="G221" i="11"/>
  <c r="G228" i="11"/>
  <c r="G229" i="11"/>
  <c r="G227" i="11"/>
  <c r="C198" i="11"/>
  <c r="G159" i="11"/>
  <c r="G150" i="11"/>
  <c r="C154" i="11"/>
  <c r="E154" i="11"/>
  <c r="G183" i="11"/>
  <c r="E186" i="11"/>
  <c r="G169" i="11"/>
  <c r="G197" i="11"/>
  <c r="E198" i="11"/>
  <c r="G204" i="11"/>
  <c r="F209" i="11"/>
  <c r="G230" i="11"/>
  <c r="F245" i="11"/>
  <c r="C245" i="11"/>
  <c r="G214" i="11"/>
  <c r="C209" i="11"/>
  <c r="G191" i="11"/>
  <c r="C186" i="11"/>
  <c r="G149" i="11"/>
  <c r="K524" i="11"/>
  <c r="J524" i="11"/>
  <c r="I524" i="11"/>
  <c r="H524" i="11"/>
  <c r="G524" i="11"/>
  <c r="F524" i="11"/>
  <c r="E524" i="11"/>
  <c r="D524" i="11"/>
  <c r="C524" i="11"/>
  <c r="K523" i="11"/>
  <c r="J523" i="11"/>
  <c r="I523" i="11"/>
  <c r="H523" i="11"/>
  <c r="G523" i="11"/>
  <c r="F523" i="11"/>
  <c r="E523" i="11"/>
  <c r="D523" i="11"/>
  <c r="C523" i="11"/>
  <c r="K522" i="11"/>
  <c r="J522" i="11"/>
  <c r="I522" i="11"/>
  <c r="H522" i="11"/>
  <c r="G522" i="11"/>
  <c r="F522" i="11"/>
  <c r="E522" i="11"/>
  <c r="D522" i="11"/>
  <c r="C522" i="11"/>
  <c r="K521" i="11"/>
  <c r="J521" i="11"/>
  <c r="I521" i="11"/>
  <c r="H521" i="11"/>
  <c r="G521" i="11"/>
  <c r="F521" i="11"/>
  <c r="E521" i="11"/>
  <c r="D521" i="11"/>
  <c r="C521" i="11"/>
  <c r="K520" i="11"/>
  <c r="J520" i="11"/>
  <c r="I520" i="11"/>
  <c r="H520" i="11"/>
  <c r="G520" i="11"/>
  <c r="F520" i="11"/>
  <c r="E520" i="11"/>
  <c r="D520" i="11"/>
  <c r="C520" i="11"/>
  <c r="K519" i="11"/>
  <c r="J519" i="11"/>
  <c r="I519" i="11"/>
  <c r="H519" i="11"/>
  <c r="G519" i="11"/>
  <c r="F519" i="11"/>
  <c r="E519" i="11"/>
  <c r="D519" i="11"/>
  <c r="C519" i="11"/>
  <c r="K518" i="11"/>
  <c r="J518" i="11"/>
  <c r="I518" i="11"/>
  <c r="H518" i="11"/>
  <c r="G518" i="11"/>
  <c r="F518" i="11"/>
  <c r="E518" i="11"/>
  <c r="D518" i="11"/>
  <c r="C518" i="11"/>
  <c r="K517" i="11"/>
  <c r="J517" i="11"/>
  <c r="I517" i="11"/>
  <c r="H517" i="11"/>
  <c r="G517" i="11"/>
  <c r="F517" i="11"/>
  <c r="E517" i="11"/>
  <c r="D517" i="11"/>
  <c r="C517" i="11"/>
  <c r="K516" i="11"/>
  <c r="J516" i="11"/>
  <c r="I516" i="11"/>
  <c r="H516" i="11"/>
  <c r="G516" i="11"/>
  <c r="F516" i="11"/>
  <c r="E516" i="11"/>
  <c r="D516" i="11"/>
  <c r="C516" i="11"/>
  <c r="K515" i="11"/>
  <c r="J515" i="11"/>
  <c r="I515" i="11"/>
  <c r="H515" i="11"/>
  <c r="G515" i="11"/>
  <c r="F515" i="11"/>
  <c r="E515" i="11"/>
  <c r="D515" i="11"/>
  <c r="C515" i="11"/>
  <c r="K514" i="11"/>
  <c r="J514" i="11"/>
  <c r="I514" i="11"/>
  <c r="H514" i="11"/>
  <c r="G514" i="11"/>
  <c r="F514" i="11"/>
  <c r="E514" i="11"/>
  <c r="D514" i="11"/>
  <c r="C514" i="11"/>
  <c r="K513" i="11"/>
  <c r="J513" i="11"/>
  <c r="I513" i="11"/>
  <c r="H513" i="11"/>
  <c r="G513" i="11"/>
  <c r="F513" i="11"/>
  <c r="E513" i="11"/>
  <c r="D513" i="11"/>
  <c r="C513" i="11"/>
  <c r="K512" i="11"/>
  <c r="J512" i="11"/>
  <c r="I512" i="11"/>
  <c r="H512" i="11"/>
  <c r="G512" i="11"/>
  <c r="F512" i="11"/>
  <c r="E512" i="11"/>
  <c r="D512" i="11"/>
  <c r="C512" i="11"/>
  <c r="K511" i="11"/>
  <c r="J511" i="11"/>
  <c r="I511" i="11"/>
  <c r="H511" i="11"/>
  <c r="G511" i="11"/>
  <c r="F511" i="11"/>
  <c r="E511" i="11"/>
  <c r="D511" i="11"/>
  <c r="C511" i="11"/>
  <c r="K510" i="11"/>
  <c r="J510" i="11"/>
  <c r="I510" i="11"/>
  <c r="H510" i="11"/>
  <c r="G510" i="11"/>
  <c r="F510" i="11"/>
  <c r="E510" i="11"/>
  <c r="D510" i="11"/>
  <c r="C510" i="11"/>
  <c r="K509" i="11"/>
  <c r="J509" i="11"/>
  <c r="I509" i="11"/>
  <c r="H509" i="11"/>
  <c r="G509" i="11"/>
  <c r="F509" i="11"/>
  <c r="E509" i="11"/>
  <c r="D509" i="11"/>
  <c r="C509" i="11"/>
  <c r="K508" i="11"/>
  <c r="J508" i="11"/>
  <c r="I508" i="11"/>
  <c r="H508" i="11"/>
  <c r="G508" i="11"/>
  <c r="F508" i="11"/>
  <c r="E508" i="11"/>
  <c r="D508" i="11"/>
  <c r="C508" i="11"/>
  <c r="K507" i="11"/>
  <c r="J507" i="11"/>
  <c r="I507" i="11"/>
  <c r="H507" i="11"/>
  <c r="G507" i="11"/>
  <c r="F507" i="11"/>
  <c r="E507" i="11"/>
  <c r="D507" i="11"/>
  <c r="C507" i="11"/>
  <c r="K494" i="11"/>
  <c r="J494" i="11"/>
  <c r="I494" i="11"/>
  <c r="H494" i="11"/>
  <c r="G494" i="11"/>
  <c r="F494" i="11"/>
  <c r="E494" i="11"/>
  <c r="D494" i="11"/>
  <c r="C494" i="11"/>
  <c r="K501" i="11"/>
  <c r="J501" i="11"/>
  <c r="I501" i="11"/>
  <c r="H501" i="11"/>
  <c r="G501" i="11"/>
  <c r="F501" i="11"/>
  <c r="E501" i="11"/>
  <c r="D501" i="11"/>
  <c r="C501" i="11"/>
  <c r="K500" i="11"/>
  <c r="J500" i="11"/>
  <c r="I500" i="11"/>
  <c r="H500" i="11"/>
  <c r="G500" i="11"/>
  <c r="F500" i="11"/>
  <c r="E500" i="11"/>
  <c r="D500" i="11"/>
  <c r="C500" i="11"/>
  <c r="K499" i="11"/>
  <c r="J499" i="11"/>
  <c r="I499" i="11"/>
  <c r="H499" i="11"/>
  <c r="G499" i="11"/>
  <c r="F499" i="11"/>
  <c r="E499" i="11"/>
  <c r="D499" i="11"/>
  <c r="C499" i="11"/>
  <c r="K498" i="11"/>
  <c r="J498" i="11"/>
  <c r="I498" i="11"/>
  <c r="H498" i="11"/>
  <c r="G498" i="11"/>
  <c r="F498" i="11"/>
  <c r="E498" i="11"/>
  <c r="D498" i="11"/>
  <c r="C498" i="11"/>
  <c r="K497" i="11"/>
  <c r="J497" i="11"/>
  <c r="I497" i="11"/>
  <c r="H497" i="11"/>
  <c r="G497" i="11"/>
  <c r="F497" i="11"/>
  <c r="E497" i="11"/>
  <c r="D497" i="11"/>
  <c r="C497" i="11"/>
  <c r="K496" i="11"/>
  <c r="J496" i="11"/>
  <c r="I496" i="11"/>
  <c r="H496" i="11"/>
  <c r="G496" i="11"/>
  <c r="F496" i="11"/>
  <c r="E496" i="11"/>
  <c r="D496" i="11"/>
  <c r="C496" i="11"/>
  <c r="K495" i="11"/>
  <c r="J495" i="11"/>
  <c r="I495" i="11"/>
  <c r="H495" i="11"/>
  <c r="G495" i="11"/>
  <c r="F495" i="11"/>
  <c r="E495" i="11"/>
  <c r="D495" i="11"/>
  <c r="C495" i="11"/>
  <c r="K488" i="11"/>
  <c r="J488" i="11"/>
  <c r="I488" i="11"/>
  <c r="H488" i="11"/>
  <c r="G488" i="11"/>
  <c r="F488" i="11"/>
  <c r="E488" i="11"/>
  <c r="D488" i="11"/>
  <c r="C488" i="11"/>
  <c r="K487" i="11"/>
  <c r="J487" i="11"/>
  <c r="I487" i="11"/>
  <c r="H487" i="11"/>
  <c r="G487" i="11"/>
  <c r="F487" i="11"/>
  <c r="E487" i="11"/>
  <c r="D487" i="11"/>
  <c r="C487" i="11"/>
  <c r="K486" i="11"/>
  <c r="J486" i="11"/>
  <c r="I486" i="11"/>
  <c r="H486" i="11"/>
  <c r="G486" i="11"/>
  <c r="F486" i="11"/>
  <c r="E486" i="11"/>
  <c r="D486" i="11"/>
  <c r="C486" i="11"/>
  <c r="K485" i="11"/>
  <c r="J485" i="11"/>
  <c r="I485" i="11"/>
  <c r="H485" i="11"/>
  <c r="G485" i="11"/>
  <c r="F485" i="11"/>
  <c r="E485" i="11"/>
  <c r="D485" i="11"/>
  <c r="C485" i="11"/>
  <c r="K484" i="11"/>
  <c r="J484" i="11"/>
  <c r="I484" i="11"/>
  <c r="H484" i="11"/>
  <c r="G484" i="11"/>
  <c r="F484" i="11"/>
  <c r="E484" i="11"/>
  <c r="D484" i="11"/>
  <c r="C484" i="11"/>
  <c r="K483" i="11"/>
  <c r="J483" i="11"/>
  <c r="I483" i="11"/>
  <c r="H483" i="11"/>
  <c r="G483" i="11"/>
  <c r="F483" i="11"/>
  <c r="E483" i="11"/>
  <c r="D483" i="11"/>
  <c r="C483" i="11"/>
  <c r="K477" i="11"/>
  <c r="J477" i="11"/>
  <c r="I477" i="11"/>
  <c r="H477" i="11"/>
  <c r="G477" i="11"/>
  <c r="F477" i="11"/>
  <c r="E477" i="11"/>
  <c r="D477" i="11"/>
  <c r="C477" i="11"/>
  <c r="K476" i="11"/>
  <c r="J476" i="11"/>
  <c r="I476" i="11"/>
  <c r="H476" i="11"/>
  <c r="G476" i="11"/>
  <c r="F476" i="11"/>
  <c r="E476" i="11"/>
  <c r="D476" i="11"/>
  <c r="C476" i="11"/>
  <c r="K475" i="11"/>
  <c r="J475" i="11"/>
  <c r="I475" i="11"/>
  <c r="H475" i="11"/>
  <c r="G475" i="11"/>
  <c r="F475" i="11"/>
  <c r="E475" i="11"/>
  <c r="D475" i="11"/>
  <c r="C475" i="11"/>
  <c r="K474" i="11"/>
  <c r="J474" i="11"/>
  <c r="I474" i="11"/>
  <c r="H474" i="11"/>
  <c r="G474" i="11"/>
  <c r="F474" i="11"/>
  <c r="E474" i="11"/>
  <c r="D474" i="11"/>
  <c r="C474" i="11"/>
  <c r="K473" i="11"/>
  <c r="J473" i="11"/>
  <c r="I473" i="11"/>
  <c r="H473" i="11"/>
  <c r="G473" i="11"/>
  <c r="F473" i="11"/>
  <c r="E473" i="11"/>
  <c r="D473" i="11"/>
  <c r="C473" i="11"/>
  <c r="K472" i="11"/>
  <c r="J472" i="11"/>
  <c r="I472" i="11"/>
  <c r="H472" i="11"/>
  <c r="G472" i="11"/>
  <c r="F472" i="11"/>
  <c r="E472" i="11"/>
  <c r="D472" i="11"/>
  <c r="C472" i="11"/>
  <c r="K471" i="11"/>
  <c r="J471" i="11"/>
  <c r="I471" i="11"/>
  <c r="H471" i="11"/>
  <c r="G471" i="11"/>
  <c r="F471" i="11"/>
  <c r="E471" i="11"/>
  <c r="D471" i="11"/>
  <c r="C471" i="11"/>
  <c r="K465" i="11"/>
  <c r="J465" i="11"/>
  <c r="I465" i="11"/>
  <c r="H465" i="11"/>
  <c r="G465" i="11"/>
  <c r="F465" i="11"/>
  <c r="E465" i="11"/>
  <c r="D465" i="11"/>
  <c r="C465" i="11"/>
  <c r="K464" i="11"/>
  <c r="J464" i="11"/>
  <c r="I464" i="11"/>
  <c r="H464" i="11"/>
  <c r="G464" i="11"/>
  <c r="F464" i="11"/>
  <c r="E464" i="11"/>
  <c r="D464" i="11"/>
  <c r="C464" i="11"/>
  <c r="K463" i="11"/>
  <c r="J463" i="11"/>
  <c r="I463" i="11"/>
  <c r="H463" i="11"/>
  <c r="G463" i="11"/>
  <c r="F463" i="11"/>
  <c r="E463" i="11"/>
  <c r="D463" i="11"/>
  <c r="C463" i="11"/>
  <c r="K462" i="11"/>
  <c r="J462" i="11"/>
  <c r="I462" i="11"/>
  <c r="H462" i="11"/>
  <c r="G462" i="11"/>
  <c r="F462" i="11"/>
  <c r="E462" i="11"/>
  <c r="D462" i="11"/>
  <c r="C462" i="11"/>
  <c r="K461" i="11"/>
  <c r="J461" i="11"/>
  <c r="I461" i="11"/>
  <c r="H461" i="11"/>
  <c r="G461" i="11"/>
  <c r="F461" i="11"/>
  <c r="E461" i="11"/>
  <c r="D461" i="11"/>
  <c r="C461" i="11"/>
  <c r="K460" i="11"/>
  <c r="J460" i="11"/>
  <c r="I460" i="11"/>
  <c r="H460" i="11"/>
  <c r="G460" i="11"/>
  <c r="F460" i="11"/>
  <c r="E460" i="11"/>
  <c r="D460" i="11"/>
  <c r="C460" i="11"/>
  <c r="K459" i="11"/>
  <c r="J459" i="11"/>
  <c r="I459" i="11"/>
  <c r="H459" i="11"/>
  <c r="G459" i="11"/>
  <c r="F459" i="11"/>
  <c r="E459" i="11"/>
  <c r="D459" i="11"/>
  <c r="C459" i="11"/>
  <c r="K458" i="11"/>
  <c r="J458" i="11"/>
  <c r="I458" i="11"/>
  <c r="H458" i="11"/>
  <c r="G458" i="11"/>
  <c r="F458" i="11"/>
  <c r="E458" i="11"/>
  <c r="D458" i="11"/>
  <c r="C458" i="11"/>
  <c r="K457" i="11"/>
  <c r="J457" i="11"/>
  <c r="I457" i="11"/>
  <c r="H457" i="11"/>
  <c r="G457" i="11"/>
  <c r="F457" i="11"/>
  <c r="E457" i="11"/>
  <c r="D457" i="11"/>
  <c r="C457" i="11"/>
  <c r="K456" i="11"/>
  <c r="J456" i="11"/>
  <c r="I456" i="11"/>
  <c r="H456" i="11"/>
  <c r="G456" i="11"/>
  <c r="F456" i="11"/>
  <c r="E456" i="11"/>
  <c r="D456" i="11"/>
  <c r="C456" i="11"/>
  <c r="K455" i="11"/>
  <c r="J455" i="11"/>
  <c r="I455" i="11"/>
  <c r="H455" i="11"/>
  <c r="G455" i="11"/>
  <c r="F455" i="11"/>
  <c r="E455" i="11"/>
  <c r="D455" i="11"/>
  <c r="C455" i="11"/>
  <c r="K454" i="11"/>
  <c r="J454" i="11"/>
  <c r="I454" i="11"/>
  <c r="H454" i="11"/>
  <c r="G454" i="11"/>
  <c r="F454" i="11"/>
  <c r="E454" i="11"/>
  <c r="D454" i="11"/>
  <c r="C454" i="11"/>
  <c r="K453" i="11"/>
  <c r="J453" i="11"/>
  <c r="I453" i="11"/>
  <c r="H453" i="11"/>
  <c r="G453" i="11"/>
  <c r="F453" i="11"/>
  <c r="E453" i="11"/>
  <c r="D453" i="11"/>
  <c r="C453" i="11"/>
  <c r="K452" i="11"/>
  <c r="J452" i="11"/>
  <c r="I452" i="11"/>
  <c r="H452" i="11"/>
  <c r="G452" i="11"/>
  <c r="F452" i="11"/>
  <c r="E452" i="11"/>
  <c r="D452" i="11"/>
  <c r="C452" i="11"/>
  <c r="K451" i="11"/>
  <c r="J451" i="11"/>
  <c r="I451" i="11"/>
  <c r="H451" i="11"/>
  <c r="G451" i="11"/>
  <c r="F451" i="11"/>
  <c r="E451" i="11"/>
  <c r="D451" i="11"/>
  <c r="C451" i="11"/>
  <c r="K450" i="11"/>
  <c r="J450" i="11"/>
  <c r="I450" i="11"/>
  <c r="H450" i="11"/>
  <c r="G450" i="11"/>
  <c r="F450" i="11"/>
  <c r="E450" i="11"/>
  <c r="D450" i="11"/>
  <c r="C450" i="11"/>
  <c r="K449" i="11"/>
  <c r="J449" i="11"/>
  <c r="I449" i="11"/>
  <c r="H449" i="11"/>
  <c r="G449" i="11"/>
  <c r="F449" i="11"/>
  <c r="E449" i="11"/>
  <c r="D449" i="11"/>
  <c r="C449" i="11"/>
  <c r="K448" i="11"/>
  <c r="J448" i="11"/>
  <c r="I448" i="11"/>
  <c r="H448" i="11"/>
  <c r="G448" i="11"/>
  <c r="F448" i="11"/>
  <c r="E448" i="11"/>
  <c r="D448" i="11"/>
  <c r="C448" i="11"/>
  <c r="K447" i="11"/>
  <c r="J447" i="11"/>
  <c r="I447" i="11"/>
  <c r="H447" i="11"/>
  <c r="G447" i="11"/>
  <c r="F447" i="11"/>
  <c r="E447" i="11"/>
  <c r="D447" i="11"/>
  <c r="C447" i="11"/>
  <c r="K446" i="11"/>
  <c r="J446" i="11"/>
  <c r="I446" i="11"/>
  <c r="H446" i="11"/>
  <c r="G446" i="11"/>
  <c r="F446" i="11"/>
  <c r="E446" i="11"/>
  <c r="D446" i="11"/>
  <c r="C446" i="11"/>
  <c r="K445" i="11"/>
  <c r="J445" i="11"/>
  <c r="I445" i="11"/>
  <c r="H445" i="11"/>
  <c r="G445" i="11"/>
  <c r="F445" i="11"/>
  <c r="E445" i="11"/>
  <c r="D445" i="11"/>
  <c r="C445" i="11"/>
  <c r="K444" i="11"/>
  <c r="J444" i="11"/>
  <c r="I444" i="11"/>
  <c r="H444" i="11"/>
  <c r="G444" i="11"/>
  <c r="F444" i="11"/>
  <c r="E444" i="11"/>
  <c r="D444" i="11"/>
  <c r="C444" i="11"/>
  <c r="K443" i="11"/>
  <c r="J443" i="11"/>
  <c r="I443" i="11"/>
  <c r="H443" i="11"/>
  <c r="G443" i="11"/>
  <c r="F443" i="11"/>
  <c r="E443" i="11"/>
  <c r="D443" i="11"/>
  <c r="C443" i="11"/>
  <c r="K442" i="11"/>
  <c r="J442" i="11"/>
  <c r="I442" i="11"/>
  <c r="H442" i="11"/>
  <c r="G442" i="11"/>
  <c r="F442" i="11"/>
  <c r="E442" i="11"/>
  <c r="D442" i="11"/>
  <c r="C442" i="11"/>
  <c r="K441" i="11"/>
  <c r="J441" i="11"/>
  <c r="I441" i="11"/>
  <c r="H441" i="11"/>
  <c r="G441" i="11"/>
  <c r="F441" i="11"/>
  <c r="E441" i="11"/>
  <c r="D441" i="11"/>
  <c r="C441" i="11"/>
  <c r="K440" i="11"/>
  <c r="J440" i="11"/>
  <c r="I440" i="11"/>
  <c r="H440" i="11"/>
  <c r="G440" i="11"/>
  <c r="F440" i="11"/>
  <c r="E440" i="11"/>
  <c r="D440" i="11"/>
  <c r="C440" i="11"/>
  <c r="K439" i="11"/>
  <c r="J439" i="11"/>
  <c r="I439" i="11"/>
  <c r="H439" i="11"/>
  <c r="G439" i="11"/>
  <c r="F439" i="11"/>
  <c r="E439" i="11"/>
  <c r="D439" i="11"/>
  <c r="C439" i="11"/>
  <c r="K433" i="11"/>
  <c r="J433" i="11"/>
  <c r="I433" i="11"/>
  <c r="H433" i="11"/>
  <c r="G433" i="11"/>
  <c r="F433" i="11"/>
  <c r="E433" i="11"/>
  <c r="D433" i="11"/>
  <c r="C433" i="11"/>
  <c r="K432" i="11"/>
  <c r="J432" i="11"/>
  <c r="I432" i="11"/>
  <c r="H432" i="11"/>
  <c r="G432" i="11"/>
  <c r="F432" i="11"/>
  <c r="E432" i="11"/>
  <c r="D432" i="11"/>
  <c r="C432" i="11"/>
  <c r="K431" i="11"/>
  <c r="J431" i="11"/>
  <c r="I431" i="11"/>
  <c r="H431" i="11"/>
  <c r="G431" i="11"/>
  <c r="F431" i="11"/>
  <c r="E431" i="11"/>
  <c r="D431" i="11"/>
  <c r="C431" i="11"/>
  <c r="K430" i="11"/>
  <c r="J430" i="11"/>
  <c r="I430" i="11"/>
  <c r="H430" i="11"/>
  <c r="G430" i="11"/>
  <c r="F430" i="11"/>
  <c r="E430" i="11"/>
  <c r="D430" i="11"/>
  <c r="C430" i="11"/>
  <c r="K429" i="11"/>
  <c r="J429" i="11"/>
  <c r="I429" i="11"/>
  <c r="H429" i="11"/>
  <c r="G429" i="11"/>
  <c r="F429" i="11"/>
  <c r="E429" i="11"/>
  <c r="D429" i="11"/>
  <c r="C429" i="11"/>
  <c r="D42" i="11"/>
  <c r="C42" i="11"/>
  <c r="D41" i="11"/>
  <c r="C41" i="11"/>
  <c r="D40" i="11"/>
  <c r="C40" i="11"/>
  <c r="D39" i="11"/>
  <c r="C39" i="11"/>
  <c r="D38" i="11"/>
  <c r="C38" i="11"/>
  <c r="D37" i="11"/>
  <c r="C37" i="11"/>
  <c r="D31" i="11"/>
  <c r="C31" i="11"/>
  <c r="D30" i="11"/>
  <c r="C30" i="11"/>
  <c r="D29" i="11"/>
  <c r="C29" i="11"/>
  <c r="D28" i="11"/>
  <c r="C28" i="11"/>
  <c r="D27" i="11"/>
  <c r="C27" i="11"/>
  <c r="D26" i="11"/>
  <c r="C26" i="11"/>
  <c r="D25" i="11"/>
  <c r="C25" i="11"/>
  <c r="D24" i="11"/>
  <c r="C24" i="11"/>
  <c r="D23" i="11"/>
  <c r="C23" i="11"/>
  <c r="D22" i="11"/>
  <c r="C22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D9" i="11"/>
  <c r="C9" i="11"/>
  <c r="D8" i="11"/>
  <c r="C8" i="11"/>
  <c r="D7" i="11"/>
  <c r="C7" i="11"/>
  <c r="D6" i="11"/>
  <c r="C6" i="11"/>
  <c r="D5" i="11"/>
  <c r="C5" i="11"/>
  <c r="C877" i="11"/>
  <c r="C876" i="11"/>
  <c r="C875" i="11"/>
  <c r="C874" i="11"/>
  <c r="C873" i="11"/>
  <c r="C872" i="11"/>
  <c r="C871" i="11"/>
  <c r="C870" i="11"/>
  <c r="C869" i="11"/>
  <c r="C868" i="11"/>
  <c r="C867" i="11"/>
  <c r="C866" i="11"/>
  <c r="C865" i="11"/>
  <c r="C864" i="11"/>
  <c r="C863" i="11"/>
  <c r="C862" i="11"/>
  <c r="C861" i="11"/>
  <c r="C860" i="11"/>
  <c r="C859" i="11"/>
  <c r="C858" i="11"/>
  <c r="C857" i="11"/>
  <c r="C856" i="11"/>
  <c r="C855" i="11"/>
  <c r="C854" i="11"/>
  <c r="C853" i="11"/>
  <c r="C852" i="11"/>
  <c r="C851" i="11"/>
  <c r="C850" i="11"/>
  <c r="C849" i="11"/>
  <c r="C848" i="11"/>
  <c r="C847" i="11"/>
  <c r="C846" i="11"/>
  <c r="C845" i="11"/>
  <c r="C844" i="11"/>
  <c r="C843" i="11"/>
  <c r="C842" i="11"/>
  <c r="C841" i="11"/>
  <c r="C840" i="11"/>
  <c r="C839" i="11"/>
  <c r="C838" i="11"/>
  <c r="C837" i="11"/>
  <c r="C836" i="11"/>
  <c r="C835" i="11"/>
  <c r="C834" i="11"/>
  <c r="C833" i="11"/>
  <c r="C832" i="11"/>
  <c r="C831" i="11"/>
  <c r="C830" i="11"/>
  <c r="C829" i="11"/>
  <c r="C828" i="11"/>
  <c r="C827" i="11"/>
  <c r="C826" i="11"/>
  <c r="C825" i="11"/>
  <c r="C824" i="11"/>
  <c r="C823" i="11"/>
  <c r="C822" i="11"/>
  <c r="C821" i="11"/>
  <c r="C820" i="11"/>
  <c r="C819" i="11"/>
  <c r="C818" i="11"/>
  <c r="C817" i="11"/>
  <c r="C816" i="11"/>
  <c r="C815" i="11"/>
  <c r="C814" i="11"/>
  <c r="C813" i="11"/>
  <c r="C812" i="11"/>
  <c r="C811" i="11"/>
  <c r="C810" i="11"/>
  <c r="C809" i="11"/>
  <c r="C808" i="11"/>
  <c r="C807" i="11"/>
  <c r="C806" i="11"/>
  <c r="C805" i="11"/>
  <c r="C804" i="11"/>
  <c r="C803" i="11"/>
  <c r="C802" i="11"/>
  <c r="C801" i="11"/>
  <c r="C800" i="11"/>
  <c r="C799" i="11"/>
  <c r="C798" i="11"/>
  <c r="C797" i="11"/>
  <c r="C796" i="11"/>
  <c r="C795" i="11"/>
  <c r="C794" i="11"/>
  <c r="C793" i="11"/>
  <c r="C792" i="11"/>
  <c r="C791" i="11"/>
  <c r="C790" i="11"/>
  <c r="C789" i="11"/>
  <c r="C788" i="11"/>
  <c r="C787" i="11"/>
  <c r="C786" i="11"/>
  <c r="C785" i="11"/>
  <c r="C784" i="11"/>
  <c r="C783" i="11"/>
  <c r="C782" i="11"/>
  <c r="C781" i="11"/>
  <c r="C780" i="11"/>
  <c r="C779" i="11"/>
  <c r="C778" i="11"/>
  <c r="C777" i="11"/>
  <c r="C776" i="11"/>
  <c r="C775" i="11"/>
  <c r="C774" i="11"/>
  <c r="C773" i="11"/>
  <c r="C772" i="11"/>
  <c r="C771" i="11"/>
  <c r="C770" i="11"/>
  <c r="C769" i="11"/>
  <c r="C768" i="11"/>
  <c r="C767" i="11"/>
  <c r="C766" i="11"/>
  <c r="C765" i="11"/>
  <c r="C764" i="11"/>
  <c r="C763" i="11"/>
  <c r="C762" i="11"/>
  <c r="C761" i="11"/>
  <c r="C760" i="11"/>
  <c r="C759" i="11"/>
  <c r="C758" i="11"/>
  <c r="C757" i="11"/>
  <c r="C756" i="11"/>
  <c r="C755" i="11"/>
  <c r="C754" i="11"/>
  <c r="C753" i="11"/>
  <c r="C752" i="11"/>
  <c r="C751" i="11"/>
  <c r="C750" i="11"/>
  <c r="C749" i="11"/>
  <c r="C748" i="11"/>
  <c r="C747" i="11"/>
  <c r="C746" i="11"/>
  <c r="C745" i="11"/>
  <c r="C744" i="11"/>
  <c r="C743" i="11"/>
  <c r="C742" i="11"/>
  <c r="C741" i="11"/>
  <c r="C740" i="11"/>
  <c r="C739" i="11"/>
  <c r="C738" i="11"/>
  <c r="C737" i="11"/>
  <c r="C736" i="11"/>
  <c r="C735" i="11"/>
  <c r="C734" i="11"/>
  <c r="C733" i="11"/>
  <c r="C732" i="11"/>
  <c r="C731" i="11"/>
  <c r="C730" i="11"/>
  <c r="C729" i="11"/>
  <c r="C728" i="11"/>
  <c r="C727" i="11"/>
  <c r="C726" i="11"/>
  <c r="C725" i="11"/>
  <c r="C724" i="11"/>
  <c r="C723" i="11"/>
  <c r="C722" i="11"/>
  <c r="C721" i="11"/>
  <c r="C720" i="11"/>
  <c r="C719" i="11"/>
  <c r="C718" i="11"/>
  <c r="C717" i="11"/>
  <c r="C716" i="11"/>
  <c r="C715" i="11"/>
  <c r="C714" i="11"/>
  <c r="C713" i="11"/>
  <c r="C712" i="11"/>
  <c r="C711" i="11"/>
  <c r="C710" i="11"/>
  <c r="C709" i="11"/>
  <c r="C708" i="11"/>
  <c r="C707" i="11"/>
  <c r="C706" i="11"/>
  <c r="C705" i="11"/>
  <c r="C704" i="11"/>
  <c r="C703" i="11"/>
  <c r="C702" i="11"/>
  <c r="C701" i="11"/>
  <c r="C700" i="11"/>
  <c r="C699" i="11"/>
  <c r="C698" i="11"/>
  <c r="C697" i="11"/>
  <c r="C696" i="11"/>
  <c r="C695" i="11"/>
  <c r="C694" i="11"/>
  <c r="C693" i="11"/>
  <c r="C692" i="11"/>
  <c r="C691" i="11"/>
  <c r="C690" i="11"/>
  <c r="C689" i="11"/>
  <c r="C688" i="11"/>
  <c r="C687" i="11"/>
  <c r="C686" i="11"/>
  <c r="C685" i="11"/>
  <c r="C684" i="11"/>
  <c r="C683" i="11"/>
  <c r="C682" i="11"/>
  <c r="C681" i="11"/>
  <c r="C680" i="11"/>
  <c r="C679" i="11"/>
  <c r="C678" i="11"/>
  <c r="C677" i="11"/>
  <c r="C676" i="11"/>
  <c r="C675" i="11"/>
  <c r="C674" i="11"/>
  <c r="C673" i="11"/>
  <c r="C672" i="11"/>
  <c r="C671" i="11"/>
  <c r="C670" i="11"/>
  <c r="C669" i="11"/>
  <c r="C668" i="11"/>
  <c r="C667" i="11"/>
  <c r="C666" i="11"/>
  <c r="C665" i="11"/>
  <c r="C664" i="11"/>
  <c r="C663" i="11"/>
  <c r="C662" i="11"/>
  <c r="C661" i="11"/>
  <c r="C660" i="11"/>
  <c r="C659" i="11"/>
  <c r="C658" i="11"/>
  <c r="C657" i="11"/>
  <c r="C656" i="11"/>
  <c r="C655" i="11"/>
  <c r="C654" i="11"/>
  <c r="C653" i="11"/>
  <c r="C652" i="11"/>
  <c r="C651" i="11"/>
  <c r="C650" i="11"/>
  <c r="C649" i="11"/>
  <c r="C648" i="11"/>
  <c r="C647" i="11"/>
  <c r="C646" i="11"/>
  <c r="C645" i="11"/>
  <c r="C644" i="11"/>
  <c r="C643" i="11"/>
  <c r="C642" i="11"/>
  <c r="C641" i="11"/>
  <c r="C640" i="11"/>
  <c r="C639" i="11"/>
  <c r="C638" i="11"/>
  <c r="C637" i="11"/>
  <c r="C636" i="11"/>
  <c r="C635" i="11"/>
  <c r="C634" i="11"/>
  <c r="C633" i="11"/>
  <c r="C632" i="11"/>
  <c r="C631" i="11"/>
  <c r="C630" i="11"/>
  <c r="C629" i="11"/>
  <c r="C628" i="11"/>
  <c r="C627" i="11"/>
  <c r="C626" i="11"/>
  <c r="C625" i="11"/>
  <c r="C624" i="11"/>
  <c r="C623" i="11"/>
  <c r="C622" i="11"/>
  <c r="C621" i="11"/>
  <c r="C620" i="11"/>
  <c r="C619" i="11"/>
  <c r="C618" i="11"/>
  <c r="C617" i="11"/>
  <c r="C616" i="11"/>
  <c r="C615" i="11"/>
  <c r="C614" i="11"/>
  <c r="C613" i="11"/>
  <c r="C612" i="11"/>
  <c r="C611" i="11"/>
  <c r="C610" i="11"/>
  <c r="C609" i="11"/>
  <c r="C608" i="11"/>
  <c r="C607" i="11"/>
  <c r="C606" i="11"/>
  <c r="C605" i="11"/>
  <c r="C604" i="11"/>
  <c r="C603" i="11"/>
  <c r="C602" i="11"/>
  <c r="C601" i="11"/>
  <c r="C600" i="11"/>
  <c r="C599" i="11"/>
  <c r="C598" i="11"/>
  <c r="C597" i="11"/>
  <c r="C596" i="11"/>
  <c r="C595" i="11"/>
  <c r="C594" i="11"/>
  <c r="C593" i="11"/>
  <c r="C592" i="11"/>
  <c r="C591" i="11"/>
  <c r="C590" i="11"/>
  <c r="C589" i="11"/>
  <c r="C588" i="11"/>
  <c r="C587" i="11"/>
  <c r="C586" i="11"/>
  <c r="C585" i="11"/>
  <c r="C584" i="11"/>
  <c r="C583" i="11"/>
  <c r="C582" i="11"/>
  <c r="C581" i="11"/>
  <c r="C580" i="11"/>
  <c r="C579" i="11"/>
  <c r="C578" i="11"/>
  <c r="C577" i="11"/>
  <c r="C576" i="11"/>
  <c r="C575" i="11"/>
  <c r="C574" i="11"/>
  <c r="C573" i="11"/>
  <c r="C572" i="11"/>
  <c r="C571" i="11"/>
  <c r="C570" i="11"/>
  <c r="C569" i="11"/>
  <c r="C568" i="11"/>
  <c r="C567" i="11"/>
  <c r="C566" i="11"/>
  <c r="C565" i="11"/>
  <c r="C564" i="11"/>
  <c r="C563" i="11"/>
  <c r="C562" i="11"/>
  <c r="C561" i="11"/>
  <c r="C560" i="11"/>
  <c r="C559" i="11"/>
  <c r="C558" i="11"/>
  <c r="C557" i="11"/>
  <c r="C556" i="11"/>
  <c r="C555" i="11"/>
  <c r="C554" i="11"/>
  <c r="C553" i="11"/>
  <c r="C552" i="11"/>
  <c r="C551" i="11"/>
  <c r="C550" i="11"/>
  <c r="C549" i="11"/>
  <c r="C548" i="11"/>
  <c r="C547" i="11"/>
  <c r="C546" i="11"/>
  <c r="C545" i="11"/>
  <c r="C544" i="11"/>
  <c r="C543" i="11"/>
  <c r="C542" i="11"/>
  <c r="C541" i="11"/>
  <c r="C540" i="11"/>
  <c r="C539" i="11"/>
  <c r="C538" i="11"/>
  <c r="C537" i="11"/>
  <c r="C536" i="11"/>
  <c r="C535" i="11"/>
  <c r="C534" i="11"/>
  <c r="C533" i="11"/>
  <c r="C532" i="11"/>
  <c r="C531" i="11"/>
  <c r="C530" i="11"/>
  <c r="K377" i="11" l="1"/>
  <c r="G222" i="11"/>
  <c r="G154" i="11"/>
  <c r="G186" i="11"/>
  <c r="I312" i="11"/>
  <c r="H401" i="11"/>
  <c r="I255" i="11"/>
  <c r="K345" i="11"/>
  <c r="I287" i="11"/>
  <c r="I335" i="11"/>
  <c r="I299" i="11"/>
  <c r="H424" i="11"/>
  <c r="K389" i="11"/>
  <c r="G209" i="11"/>
  <c r="G245" i="11"/>
  <c r="G198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08" i="11"/>
  <c r="D809" i="11"/>
  <c r="D810" i="11"/>
  <c r="D811" i="11"/>
  <c r="D812" i="11"/>
  <c r="D813" i="11"/>
  <c r="D814" i="11"/>
  <c r="D815" i="11"/>
  <c r="D816" i="11"/>
  <c r="D817" i="11"/>
  <c r="D818" i="11"/>
  <c r="D819" i="11"/>
  <c r="D820" i="11"/>
  <c r="D821" i="11"/>
  <c r="D822" i="11"/>
  <c r="D823" i="11"/>
  <c r="D824" i="11"/>
  <c r="D825" i="11"/>
  <c r="D826" i="11"/>
  <c r="D827" i="11"/>
  <c r="D828" i="11"/>
  <c r="D829" i="11"/>
  <c r="D830" i="11"/>
  <c r="D831" i="11"/>
  <c r="D832" i="11"/>
  <c r="D833" i="11"/>
  <c r="D834" i="11"/>
  <c r="D835" i="11"/>
  <c r="D836" i="11"/>
  <c r="D837" i="11"/>
  <c r="D838" i="11"/>
  <c r="D839" i="11"/>
  <c r="D840" i="11"/>
  <c r="D841" i="11"/>
  <c r="D842" i="11"/>
  <c r="D843" i="11"/>
  <c r="D844" i="11"/>
  <c r="D845" i="11"/>
  <c r="D846" i="11"/>
  <c r="D847" i="11"/>
  <c r="D848" i="11"/>
  <c r="D849" i="11"/>
  <c r="D850" i="11"/>
  <c r="D851" i="11"/>
  <c r="D852" i="11"/>
  <c r="D853" i="11"/>
  <c r="D854" i="11"/>
  <c r="D855" i="11"/>
  <c r="D856" i="11"/>
  <c r="D857" i="11"/>
  <c r="D858" i="11"/>
  <c r="D859" i="11"/>
  <c r="D860" i="11"/>
  <c r="D861" i="11"/>
  <c r="D862" i="11"/>
  <c r="D863" i="11"/>
  <c r="D864" i="11"/>
  <c r="D865" i="11"/>
  <c r="D866" i="11"/>
  <c r="D867" i="11"/>
  <c r="D868" i="11"/>
  <c r="D869" i="11"/>
  <c r="D870" i="11"/>
  <c r="D871" i="11"/>
  <c r="D872" i="11"/>
  <c r="D873" i="11"/>
  <c r="D874" i="11"/>
  <c r="D875" i="11"/>
  <c r="D876" i="11"/>
  <c r="D877" i="11"/>
  <c r="D531" i="11"/>
  <c r="D532" i="11"/>
  <c r="D533" i="11"/>
  <c r="D534" i="11"/>
  <c r="D530" i="11"/>
  <c r="D878" i="11" l="1"/>
  <c r="C878" i="11"/>
  <c r="E31" i="11" l="1"/>
  <c r="E27" i="11"/>
  <c r="E10" i="11"/>
  <c r="E6" i="11"/>
  <c r="E5" i="11"/>
  <c r="E28" i="11"/>
  <c r="E24" i="11"/>
  <c r="E12" i="11"/>
  <c r="E8" i="11"/>
  <c r="E23" i="11"/>
  <c r="E19" i="11"/>
  <c r="E15" i="11"/>
  <c r="E11" i="11"/>
  <c r="E7" i="11"/>
  <c r="E26" i="11"/>
  <c r="E22" i="11"/>
  <c r="E18" i="11"/>
  <c r="E29" i="11"/>
  <c r="E25" i="11"/>
  <c r="E21" i="11"/>
  <c r="E17" i="11"/>
  <c r="E13" i="11"/>
  <c r="E30" i="11"/>
  <c r="E20" i="11"/>
  <c r="E16" i="11"/>
  <c r="E14" i="11"/>
  <c r="D32" i="11"/>
  <c r="E9" i="11"/>
  <c r="C32" i="11"/>
  <c r="C79" i="11"/>
  <c r="D79" i="11"/>
  <c r="C62" i="11"/>
  <c r="D62" i="11"/>
  <c r="E32" i="11" l="1"/>
  <c r="L460" i="11"/>
  <c r="D489" i="11" l="1"/>
  <c r="G489" i="11"/>
  <c r="F489" i="11" l="1"/>
  <c r="D478" i="11"/>
  <c r="K502" i="11"/>
  <c r="K525" i="11"/>
  <c r="I489" i="11"/>
  <c r="E489" i="11"/>
  <c r="F478" i="11"/>
  <c r="E502" i="11"/>
  <c r="E525" i="11"/>
  <c r="J525" i="11"/>
  <c r="K489" i="11"/>
  <c r="J489" i="11"/>
  <c r="C478" i="11"/>
  <c r="L457" i="11"/>
  <c r="L442" i="11"/>
  <c r="D466" i="11"/>
  <c r="L447" i="11"/>
  <c r="L449" i="11"/>
  <c r="K466" i="11"/>
  <c r="L439" i="11"/>
  <c r="C466" i="11"/>
  <c r="L464" i="11"/>
  <c r="L462" i="11"/>
  <c r="J466" i="11"/>
  <c r="L453" i="11"/>
  <c r="L459" i="11"/>
  <c r="L450" i="11"/>
  <c r="I466" i="11"/>
  <c r="L445" i="11"/>
  <c r="L451" i="11"/>
  <c r="L463" i="11"/>
  <c r="L454" i="11"/>
  <c r="H466" i="11"/>
  <c r="L444" i="11"/>
  <c r="L441" i="11"/>
  <c r="L448" i="11"/>
  <c r="L465" i="11"/>
  <c r="G466" i="11"/>
  <c r="L452" i="11"/>
  <c r="L456" i="11"/>
  <c r="L458" i="11"/>
  <c r="L455" i="11"/>
  <c r="F466" i="11"/>
  <c r="L443" i="11"/>
  <c r="L461" i="11"/>
  <c r="L446" i="11"/>
  <c r="E466" i="11"/>
  <c r="L440" i="11"/>
  <c r="G478" i="11"/>
  <c r="F502" i="11"/>
  <c r="F525" i="11"/>
  <c r="H489" i="11"/>
  <c r="G525" i="11"/>
  <c r="K478" i="11"/>
  <c r="J502" i="11"/>
  <c r="D525" i="11"/>
  <c r="E478" i="11"/>
  <c r="D502" i="11"/>
  <c r="I478" i="11"/>
  <c r="H502" i="11"/>
  <c r="H525" i="11"/>
  <c r="J478" i="11"/>
  <c r="I502" i="11"/>
  <c r="I525" i="11"/>
  <c r="H478" i="11"/>
  <c r="G502" i="11"/>
  <c r="L507" i="11"/>
  <c r="L494" i="11"/>
  <c r="L516" i="11"/>
  <c r="L508" i="11"/>
  <c r="L501" i="11"/>
  <c r="L523" i="11"/>
  <c r="L515" i="11"/>
  <c r="L524" i="11"/>
  <c r="L477" i="11"/>
  <c r="L500" i="11"/>
  <c r="L522" i="11"/>
  <c r="L514" i="11"/>
  <c r="L483" i="11"/>
  <c r="L476" i="11"/>
  <c r="L499" i="11"/>
  <c r="L521" i="11"/>
  <c r="L513" i="11"/>
  <c r="L488" i="11"/>
  <c r="L475" i="11"/>
  <c r="L498" i="11"/>
  <c r="L520" i="11"/>
  <c r="L512" i="11"/>
  <c r="L487" i="11"/>
  <c r="L474" i="11"/>
  <c r="L497" i="11"/>
  <c r="L519" i="11"/>
  <c r="L511" i="11"/>
  <c r="L486" i="11"/>
  <c r="L473" i="11"/>
  <c r="L496" i="11"/>
  <c r="L495" i="11"/>
  <c r="L518" i="11"/>
  <c r="L510" i="11"/>
  <c r="L485" i="11"/>
  <c r="L472" i="11"/>
  <c r="L517" i="11"/>
  <c r="L509" i="11"/>
  <c r="L484" i="11"/>
  <c r="L471" i="11"/>
  <c r="C502" i="11"/>
  <c r="C525" i="11"/>
  <c r="C489" i="11"/>
  <c r="F434" i="11"/>
  <c r="G434" i="11"/>
  <c r="K434" i="11"/>
  <c r="J434" i="11"/>
  <c r="I434" i="11"/>
  <c r="H434" i="11"/>
  <c r="C434" i="11"/>
  <c r="D434" i="11"/>
  <c r="E434" i="11"/>
  <c r="L433" i="11"/>
  <c r="L432" i="11"/>
  <c r="L431" i="11"/>
  <c r="L430" i="11"/>
  <c r="L429" i="11"/>
  <c r="L489" i="11" l="1"/>
  <c r="L466" i="11"/>
  <c r="L525" i="11"/>
  <c r="L478" i="11"/>
  <c r="L502" i="11"/>
  <c r="L434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D126" i="11"/>
  <c r="C126" i="11"/>
  <c r="D114" i="11"/>
  <c r="D115" i="11"/>
  <c r="D116" i="11"/>
  <c r="D117" i="11"/>
  <c r="D118" i="11"/>
  <c r="D119" i="11"/>
  <c r="D120" i="11"/>
  <c r="D113" i="11"/>
  <c r="C114" i="11"/>
  <c r="C115" i="11"/>
  <c r="C116" i="11"/>
  <c r="C117" i="11"/>
  <c r="C118" i="11"/>
  <c r="C119" i="11"/>
  <c r="C120" i="11"/>
  <c r="C113" i="11"/>
  <c r="D103" i="11"/>
  <c r="D104" i="11"/>
  <c r="D105" i="11"/>
  <c r="D106" i="11"/>
  <c r="D107" i="11"/>
  <c r="C103" i="11"/>
  <c r="C104" i="11"/>
  <c r="C105" i="11"/>
  <c r="C106" i="11"/>
  <c r="C107" i="11"/>
  <c r="D102" i="11"/>
  <c r="C102" i="11"/>
  <c r="D91" i="11"/>
  <c r="D92" i="11"/>
  <c r="D93" i="11"/>
  <c r="D94" i="11"/>
  <c r="D95" i="11"/>
  <c r="D96" i="11"/>
  <c r="C91" i="11"/>
  <c r="C92" i="11"/>
  <c r="C93" i="11"/>
  <c r="C94" i="11"/>
  <c r="C95" i="11"/>
  <c r="C96" i="11"/>
  <c r="D90" i="11"/>
  <c r="C90" i="11"/>
  <c r="C75" i="11"/>
  <c r="C60" i="11"/>
  <c r="C70" i="11"/>
  <c r="C78" i="11"/>
  <c r="C83" i="11"/>
  <c r="C66" i="11"/>
  <c r="C59" i="11"/>
  <c r="C71" i="11"/>
  <c r="C63" i="11"/>
  <c r="C64" i="11"/>
  <c r="C72" i="11"/>
  <c r="C58" i="11"/>
  <c r="C61" i="11"/>
  <c r="C65" i="11"/>
  <c r="C74" i="11"/>
  <c r="C84" i="11"/>
  <c r="C73" i="11"/>
  <c r="C69" i="11"/>
  <c r="C81" i="11"/>
  <c r="C68" i="11"/>
  <c r="C76" i="11"/>
  <c r="C80" i="11"/>
  <c r="C77" i="11"/>
  <c r="C67" i="11"/>
  <c r="C82" i="11"/>
  <c r="D75" i="11"/>
  <c r="D60" i="11"/>
  <c r="D70" i="11"/>
  <c r="D78" i="11"/>
  <c r="D83" i="11"/>
  <c r="D66" i="11"/>
  <c r="D59" i="11"/>
  <c r="D71" i="11"/>
  <c r="D63" i="11"/>
  <c r="D64" i="11"/>
  <c r="D72" i="11"/>
  <c r="D58" i="11"/>
  <c r="D61" i="11"/>
  <c r="D65" i="11"/>
  <c r="D74" i="11"/>
  <c r="D84" i="11"/>
  <c r="D73" i="11"/>
  <c r="D69" i="11"/>
  <c r="D81" i="11"/>
  <c r="D68" i="11"/>
  <c r="D76" i="11"/>
  <c r="D80" i="11"/>
  <c r="D77" i="11"/>
  <c r="D67" i="11"/>
  <c r="D82" i="11"/>
  <c r="D49" i="11"/>
  <c r="D50" i="11"/>
  <c r="D51" i="11"/>
  <c r="D52" i="11"/>
  <c r="D48" i="11"/>
  <c r="C49" i="11"/>
  <c r="C50" i="11"/>
  <c r="C51" i="11"/>
  <c r="C52" i="11"/>
  <c r="C48" i="11"/>
  <c r="D85" i="11" l="1"/>
  <c r="C85" i="11"/>
  <c r="C53" i="11"/>
  <c r="D144" i="11"/>
  <c r="D108" i="11"/>
  <c r="D97" i="11"/>
  <c r="D121" i="11"/>
  <c r="C97" i="11"/>
  <c r="C108" i="11"/>
  <c r="C121" i="11"/>
  <c r="C144" i="11"/>
  <c r="D53" i="11"/>
  <c r="E37" i="11"/>
  <c r="E40" i="11"/>
  <c r="E41" i="11"/>
  <c r="D43" i="11"/>
  <c r="E39" i="11"/>
  <c r="E42" i="11"/>
  <c r="E38" i="11"/>
  <c r="C43" i="11"/>
  <c r="E43" i="11" l="1"/>
</calcChain>
</file>

<file path=xl/sharedStrings.xml><?xml version="1.0" encoding="utf-8"?>
<sst xmlns="http://schemas.openxmlformats.org/spreadsheetml/2006/main" count="8426" uniqueCount="1703">
  <si>
    <t>م</t>
  </si>
  <si>
    <t>ملاحظات</t>
  </si>
  <si>
    <t>كفر الشيخ</t>
  </si>
  <si>
    <t>شمال سيناء</t>
  </si>
  <si>
    <t>بني سويف</t>
  </si>
  <si>
    <t>سوهاج</t>
  </si>
  <si>
    <t>سمسطا</t>
  </si>
  <si>
    <t>فيصل</t>
  </si>
  <si>
    <t>كفر الدوار</t>
  </si>
  <si>
    <t>فاقوس</t>
  </si>
  <si>
    <t>بورسعيد</t>
  </si>
  <si>
    <t>حلوان</t>
  </si>
  <si>
    <t>الفيوم</t>
  </si>
  <si>
    <t>البدرشين</t>
  </si>
  <si>
    <t>قنا</t>
  </si>
  <si>
    <t>المنيا</t>
  </si>
  <si>
    <t>سمالوط</t>
  </si>
  <si>
    <t>بولاق الدكرور</t>
  </si>
  <si>
    <t>دمياط</t>
  </si>
  <si>
    <t>كفر البطيخ</t>
  </si>
  <si>
    <t>شبين الكوم</t>
  </si>
  <si>
    <t>جنوب سيناء</t>
  </si>
  <si>
    <t>سيدي جابر</t>
  </si>
  <si>
    <t>رفح</t>
  </si>
  <si>
    <t>عين شمس</t>
  </si>
  <si>
    <t>السويس</t>
  </si>
  <si>
    <t>الوادي الجديد</t>
  </si>
  <si>
    <t>كفر الزيات</t>
  </si>
  <si>
    <t>منيا القمح</t>
  </si>
  <si>
    <t>بلبيس</t>
  </si>
  <si>
    <t>منوف</t>
  </si>
  <si>
    <t>المرج</t>
  </si>
  <si>
    <t>الوراق</t>
  </si>
  <si>
    <t>البساتين</t>
  </si>
  <si>
    <t>محرم بك</t>
  </si>
  <si>
    <t>الدلنجات</t>
  </si>
  <si>
    <t>ميت غمر</t>
  </si>
  <si>
    <t>قليوب</t>
  </si>
  <si>
    <t>دراو</t>
  </si>
  <si>
    <t>سفاجا</t>
  </si>
  <si>
    <t>الخصوص</t>
  </si>
  <si>
    <t>برج العرب</t>
  </si>
  <si>
    <t>جرجا</t>
  </si>
  <si>
    <t>شبين القناطر</t>
  </si>
  <si>
    <t>قويسنا</t>
  </si>
  <si>
    <t>السادات</t>
  </si>
  <si>
    <t>مطوبس</t>
  </si>
  <si>
    <t>بلطيم</t>
  </si>
  <si>
    <t>دسوق</t>
  </si>
  <si>
    <t>الدقي</t>
  </si>
  <si>
    <t>ناهيا</t>
  </si>
  <si>
    <t>التبين</t>
  </si>
  <si>
    <t>بنها</t>
  </si>
  <si>
    <t>العبور</t>
  </si>
  <si>
    <t>التجمع الخامس</t>
  </si>
  <si>
    <t>بئر العبد</t>
  </si>
  <si>
    <t>سمنود</t>
  </si>
  <si>
    <t>شبراخيت</t>
  </si>
  <si>
    <t>ديروط</t>
  </si>
  <si>
    <t>سنورس</t>
  </si>
  <si>
    <t>شارع الجلاء</t>
  </si>
  <si>
    <t>ههيا</t>
  </si>
  <si>
    <t>اطسا</t>
  </si>
  <si>
    <t>بني عبيد</t>
  </si>
  <si>
    <t>رشيد</t>
  </si>
  <si>
    <t>المعادي</t>
  </si>
  <si>
    <t>الزيتون</t>
  </si>
  <si>
    <t>الوايلي</t>
  </si>
  <si>
    <t>ميدان التحرير</t>
  </si>
  <si>
    <t>حي الزهور</t>
  </si>
  <si>
    <t>ادت الي مصرع 16</t>
  </si>
  <si>
    <t>طلق ناري</t>
  </si>
  <si>
    <t>طلق ناري بالفخذ</t>
  </si>
  <si>
    <t>العلمين</t>
  </si>
  <si>
    <t>طلخا</t>
  </si>
  <si>
    <t>مستشفي بورسعيد العام</t>
  </si>
  <si>
    <t>جروح وكدمات</t>
  </si>
  <si>
    <t>طلق ناري بالساق</t>
  </si>
  <si>
    <t>طلق ناري بالصدر</t>
  </si>
  <si>
    <t>القنطره</t>
  </si>
  <si>
    <t>اصابات طفيفه</t>
  </si>
  <si>
    <t>المنصوره</t>
  </si>
  <si>
    <t>حدائق القبه</t>
  </si>
  <si>
    <t>المطريه</t>
  </si>
  <si>
    <t>القناطر الخيريه</t>
  </si>
  <si>
    <t>الخانكه</t>
  </si>
  <si>
    <t>ميدان الساعه</t>
  </si>
  <si>
    <t>مدينه رفح</t>
  </si>
  <si>
    <t>تفجيرًا وقع في خط الانابيب الذي ينقل الغاز الطبيعي</t>
  </si>
  <si>
    <t>مستشفي الاميري الجامعي</t>
  </si>
  <si>
    <t>حوش عيسي</t>
  </si>
  <si>
    <t>مستشفي السويس العام</t>
  </si>
  <si>
    <t>مستشفي العريش العام</t>
  </si>
  <si>
    <t>نجع حمادي</t>
  </si>
  <si>
    <t>العطارين</t>
  </si>
  <si>
    <t>مينا البصل</t>
  </si>
  <si>
    <t>القرين</t>
  </si>
  <si>
    <t>دكرنس</t>
  </si>
  <si>
    <t>طما</t>
  </si>
  <si>
    <t>طهطا</t>
  </si>
  <si>
    <t>عابدين</t>
  </si>
  <si>
    <t>فارسكور</t>
  </si>
  <si>
    <t>الزهور</t>
  </si>
  <si>
    <t>السنبلاوين</t>
  </si>
  <si>
    <t>الضواحي</t>
  </si>
  <si>
    <t>العياط</t>
  </si>
  <si>
    <t>الفشن</t>
  </si>
  <si>
    <t>المناخ</t>
  </si>
  <si>
    <t>فرشوط</t>
  </si>
  <si>
    <t>ملوي</t>
  </si>
  <si>
    <t>المقطم</t>
  </si>
  <si>
    <t>التل الكبير</t>
  </si>
  <si>
    <t>بني مزار</t>
  </si>
  <si>
    <t>ديرب نجم</t>
  </si>
  <si>
    <t>كفر صقر</t>
  </si>
  <si>
    <t>اشتباك بين امن ومدنيين</t>
  </si>
  <si>
    <t>هجوم مسلح</t>
  </si>
  <si>
    <t>اغتيال</t>
  </si>
  <si>
    <t>12-15/09/2012</t>
  </si>
  <si>
    <t>19-22/11/2012</t>
  </si>
  <si>
    <t>23-26/11/2012</t>
  </si>
  <si>
    <t>اسنا</t>
  </si>
  <si>
    <t>السلوم</t>
  </si>
  <si>
    <t>بندر شبين الكوم</t>
  </si>
  <si>
    <t>الشرق</t>
  </si>
  <si>
    <t>ساحل سليم</t>
  </si>
  <si>
    <t>نخل</t>
  </si>
  <si>
    <t>سيدي سالم</t>
  </si>
  <si>
    <t>الصف</t>
  </si>
  <si>
    <t>الغنايم</t>
  </si>
  <si>
    <t>قلين</t>
  </si>
  <si>
    <t>الرياض</t>
  </si>
  <si>
    <t>روض الفرج</t>
  </si>
  <si>
    <t>شربين</t>
  </si>
  <si>
    <t>كفر سعد</t>
  </si>
  <si>
    <t>الفتح</t>
  </si>
  <si>
    <t>فض اعتصام موظفي المحاكم والنيابات</t>
  </si>
  <si>
    <t>هجوم مسلح شمال سيناء</t>
  </si>
  <si>
    <t>هجوم مسلح السويس</t>
  </si>
  <si>
    <t>هجوم مسلح جنوب سيناء</t>
  </si>
  <si>
    <t>هجوم مسلح - العريش - جسر الوادي 3-11-2012</t>
  </si>
  <si>
    <t>يوم 2</t>
  </si>
  <si>
    <t>يوم 28</t>
  </si>
  <si>
    <t>يوم 29</t>
  </si>
  <si>
    <t>حتي 2 عصرا 15-9</t>
  </si>
  <si>
    <t>حتي 22-11 س5م</t>
  </si>
  <si>
    <t>حتي ظهر 26-11</t>
  </si>
  <si>
    <t>حتي 10 صباح 28-11</t>
  </si>
  <si>
    <t>حتي عصر 26-11</t>
  </si>
  <si>
    <t>10 ساعات</t>
  </si>
  <si>
    <t>ساعتين</t>
  </si>
  <si>
    <t>مستشفي ميداني</t>
  </si>
  <si>
    <t>اختناقات وجروح</t>
  </si>
  <si>
    <t>اختناقات</t>
  </si>
  <si>
    <t>جروح</t>
  </si>
  <si>
    <t>خرطوش واختناقات</t>
  </si>
  <si>
    <t>منهم 30 خرطوش و 70 اختناق</t>
  </si>
  <si>
    <t>خرطوش وكسور وكدمات</t>
  </si>
  <si>
    <t>كسور وجروح وكدمات</t>
  </si>
  <si>
    <t>طلقات خرطوش</t>
  </si>
  <si>
    <t>دهسا</t>
  </si>
  <si>
    <t>كدمات</t>
  </si>
  <si>
    <t>طلق ناري باليد وجرح قطعي بالراس</t>
  </si>
  <si>
    <t>جرح قطعي بالراس</t>
  </si>
  <si>
    <t>جرح سطحي</t>
  </si>
  <si>
    <t>اصابات بالراس</t>
  </si>
  <si>
    <t>منهم طلق ناري</t>
  </si>
  <si>
    <t>طلق ناري وشظايا</t>
  </si>
  <si>
    <t> جروح وكدمات وكسور</t>
  </si>
  <si>
    <t>مابين خرطوش وطلق ناري وكسور وسحجات وخدوش وكدمات واختناق</t>
  </si>
  <si>
    <t>منهم 5 كسور والباقي اختناقات</t>
  </si>
  <si>
    <t>منهم 26 خرج و 51 تبقي</t>
  </si>
  <si>
    <t>منهم 117 طلق خرطوش والباقي كدمات وسحجات</t>
  </si>
  <si>
    <t>منهم 8 طلق ناري والباقي كسور وسحجات وخدوش وكدمات واختناق</t>
  </si>
  <si>
    <t>معظمها اختناقات</t>
  </si>
  <si>
    <t>مابين كدمات وسحجات وجروح واختناقات</t>
  </si>
  <si>
    <t>مابين سحجات وكدمات</t>
  </si>
  <si>
    <t>منهم 1 طلق ناري</t>
  </si>
  <si>
    <t>منهم 3 بطلق ناري</t>
  </si>
  <si>
    <t>منهم 5 مجندين و8 مدنيين</t>
  </si>
  <si>
    <t xml:space="preserve">منهم 6مسيحيين و 4 مسلمين مصابين بارتجاج في المخ وجروح وكدمات وكسور </t>
  </si>
  <si>
    <t>منهم 1 مسلم و 1 مسيحي</t>
  </si>
  <si>
    <t>مسلم مصاب برش خرطوش في الكتف</t>
  </si>
  <si>
    <t>منهم 5 مسيحيين</t>
  </si>
  <si>
    <t>منهم 3 مسلمين و2 مسيحيين جروح وارتجاج</t>
  </si>
  <si>
    <t>جروح في البطن والكتف</t>
  </si>
  <si>
    <t>طلق ناري وجروح</t>
  </si>
  <si>
    <t>طلق ناري – جروح</t>
  </si>
  <si>
    <t>مستشفي قنا العام</t>
  </si>
  <si>
    <t>مستشفي مطروح العام</t>
  </si>
  <si>
    <t>منهم 835 ميدانيا</t>
  </si>
  <si>
    <t>منهم 399 ميدانيا</t>
  </si>
  <si>
    <t>منهم 70 ميدانيا و 30 مستشفي السويس العام</t>
  </si>
  <si>
    <t>مستشفي دمياط العام</t>
  </si>
  <si>
    <t>مستشفي الشهداء المركزي</t>
  </si>
  <si>
    <t>مستشفي طنطا الجامعي</t>
  </si>
  <si>
    <t>مستشفي دسوق المركزي</t>
  </si>
  <si>
    <t>مستشفي سنورس المركزي</t>
  </si>
  <si>
    <t>مستشفي المنشاوي العام</t>
  </si>
  <si>
    <t>مستشفي الباجور المركزي</t>
  </si>
  <si>
    <t>مستشفي دكرنس العام</t>
  </si>
  <si>
    <t>مستشفي نجع حمادي المركزي</t>
  </si>
  <si>
    <t>مستشفي ديروط المركزي</t>
  </si>
  <si>
    <t>منهم 25 المستشفي الميداني</t>
  </si>
  <si>
    <t>مستشفي السويس العسكري</t>
  </si>
  <si>
    <t>مستشفي الشيخ زويد العام ثم العريش العام والمعادي العسكري</t>
  </si>
  <si>
    <t>مستشفي شرم الشيخ الدولي</t>
  </si>
  <si>
    <t>منهم مستشفي طنطا الجامعي والمنشاوي العام</t>
  </si>
  <si>
    <t>مستشفي دمنهور</t>
  </si>
  <si>
    <t>منهم مستشفي دمياط العام والتخصصي</t>
  </si>
  <si>
    <t>مستشفي قليوب العام</t>
  </si>
  <si>
    <t>مجندين</t>
  </si>
  <si>
    <t>منهم 4 بالقصر العيني و8 بمستشفي بني سويف العام</t>
  </si>
  <si>
    <t>منهم 8 مجندين و 22 مدنيين</t>
  </si>
  <si>
    <t>مستشفي قليوب</t>
  </si>
  <si>
    <t>مستشفي الفشن المركزي</t>
  </si>
  <si>
    <t>مستشفي المنيا الجامعي</t>
  </si>
  <si>
    <t>منهم 7 مجندين و2 مدنيين</t>
  </si>
  <si>
    <t>احتجاجاً علي العقوبات علي النادي المصري</t>
  </si>
  <si>
    <t>قام اهالي السلوم بقطع الطريق احتجاجاً علي منع التنقل عبر معبر السلوم</t>
  </si>
  <si>
    <t>احتج العمال علي قرار غلق المصنع</t>
  </si>
  <si>
    <t>احتج المحامين علي سوء تعامل ظابط مع محامي</t>
  </si>
  <si>
    <t>طلاب من الاشتراكيين الثوريين</t>
  </si>
  <si>
    <t>بالمقابل سقط فيها قتلي</t>
  </si>
  <si>
    <t>مستشفي المحله</t>
  </si>
  <si>
    <t>جروح قطعيه</t>
  </si>
  <si>
    <t>طلقات ناريه</t>
  </si>
  <si>
    <t>طعنات متفرقه</t>
  </si>
  <si>
    <t>المنزله</t>
  </si>
  <si>
    <t>جروح وكدمات متفرقه</t>
  </si>
  <si>
    <t>طلق خرطوش بالظهر والرقبه</t>
  </si>
  <si>
    <t>مستشفي الطوارئ بالمنصوره</t>
  </si>
  <si>
    <t>منهم 2 اختناق و 1 جروح سطحيه</t>
  </si>
  <si>
    <t>منهم مستشفي طواريء المنصوره</t>
  </si>
  <si>
    <t>منهم 31 اختناقات و 4 جروح خفيفه</t>
  </si>
  <si>
    <t>منهم مستشفي الجامعه</t>
  </si>
  <si>
    <t>مجندين مصابين بجروح قطعيه</t>
  </si>
  <si>
    <t>منهم 4 مسيحيين و 2 مسلمين مصابين بكدمات وجروح متفرقه</t>
  </si>
  <si>
    <t>منهم 3 مسيحيين مصابين بكدمات وجروح قطعيه</t>
  </si>
  <si>
    <t>منهم 90 ميدانيا و 7 مستشفي السويس العام</t>
  </si>
  <si>
    <t>منهم 07 مستشفي دار الشفاء و 39 الدمرداش</t>
  </si>
  <si>
    <t>منهم 8 ميدانيا و 2 مستشفي طهطا العام</t>
  </si>
  <si>
    <t>منهم 67 مستشفي بورسعيد العام و 3 الرمد التخصصي</t>
  </si>
  <si>
    <t>ميت سلسبيل</t>
  </si>
  <si>
    <t>الطريق الدولي</t>
  </si>
  <si>
    <t>ميدان الشهداء</t>
  </si>
  <si>
    <t>اشتباك بين جيش ومدنيين</t>
  </si>
  <si>
    <t>الحمام</t>
  </si>
  <si>
    <t>اشتباك بين قوات نظاميه</t>
  </si>
  <si>
    <t>مجلس الشعب</t>
  </si>
  <si>
    <t>ديوان المحافظه</t>
  </si>
  <si>
    <t>قصر الاتحاديه</t>
  </si>
  <si>
    <t>شارع فاروق</t>
  </si>
  <si>
    <t>بني حسن الاشراف</t>
  </si>
  <si>
    <t>مركز المنيا</t>
  </si>
  <si>
    <t>انفجار في خط انابيب الغاز المصري في سيناء</t>
  </si>
  <si>
    <t>منهم 3 الدمرداش و 6 القصر العيني و القصر العيني الفرنساوي و احمد ماهر التعليمي و الحسين الجامعي</t>
  </si>
  <si>
    <t>منهم مستشفي دكرنس</t>
  </si>
  <si>
    <t>منهم مستشفي الزهور و مستشفي بورفؤاد</t>
  </si>
  <si>
    <t>عمليات لجماعات مسلحه</t>
  </si>
  <si>
    <t>فض اعتصام - جيش</t>
  </si>
  <si>
    <t>bitly/1o872vP</t>
  </si>
  <si>
    <t>bitly/1hrtX4t</t>
  </si>
  <si>
    <t>bitly/1fW5bFZ</t>
  </si>
  <si>
    <t>bitly/1ln6s0a</t>
  </si>
  <si>
    <t>http//bitly/Pmuxz5</t>
  </si>
  <si>
    <t>http//bitly/13gH2ZT</t>
  </si>
  <si>
    <t xml:space="preserve">القصاصين </t>
  </si>
  <si>
    <t>وادي النطرون</t>
  </si>
  <si>
    <t>خط انابيب الغاز المصري في سيناء</t>
  </si>
  <si>
    <t>محيط مقر الاخوان</t>
  </si>
  <si>
    <t>بولاق ابوالعلا</t>
  </si>
  <si>
    <t>مستشفي ابوالعز التخصصي</t>
  </si>
  <si>
    <t>مستشفي ابورديس العام</t>
  </si>
  <si>
    <t>مستشفي ابوقير العام</t>
  </si>
  <si>
    <t>مستشفي ابوحمص</t>
  </si>
  <si>
    <t>منهم مستشفي جمال عبدالناصر و مستشفي سبورتنج و مستشفي الاميري و 20 مستشفي راس التيم</t>
  </si>
  <si>
    <t>مركز الفيوم</t>
  </si>
  <si>
    <t>مركز دمياط</t>
  </si>
  <si>
    <t>يوم واحد</t>
  </si>
  <si>
    <t>ثلاث ايام</t>
  </si>
  <si>
    <t>اربع ايام</t>
  </si>
  <si>
    <t>مستشفي بورسعيد العام - مستشفي رمد بورسعيد - مستشفي بورسعيد العسكري</t>
  </si>
  <si>
    <t>الكردي</t>
  </si>
  <si>
    <t>بين 5-10 مصابين</t>
  </si>
  <si>
    <t>بين 10-25 مصاب</t>
  </si>
  <si>
    <t>محافظات الصعيد</t>
  </si>
  <si>
    <t>محافظات الدلتا</t>
  </si>
  <si>
    <t>فعل احتجاج ميداني</t>
  </si>
  <si>
    <t>حدث داخل مكان احتجاز</t>
  </si>
  <si>
    <t>اشتباك</t>
  </si>
  <si>
    <t>فض اعتصام</t>
  </si>
  <si>
    <t>غير معلوم</t>
  </si>
  <si>
    <t>جروح وكسور وحروق وكدمات</t>
  </si>
  <si>
    <t>تفجير وقذائف</t>
  </si>
  <si>
    <t>دهس</t>
  </si>
  <si>
    <t>صعق</t>
  </si>
  <si>
    <t>نوع مكان الاحتجاز</t>
  </si>
  <si>
    <t>اسم مكان الاحتجاز</t>
  </si>
  <si>
    <t>قسم الخليفه</t>
  </si>
  <si>
    <t>قسم مغاغه</t>
  </si>
  <si>
    <t>قسم ميت غمر</t>
  </si>
  <si>
    <t>الإطار الفئوي المتداخل</t>
  </si>
  <si>
    <t>تصنيف مكان الواقعة</t>
  </si>
  <si>
    <t>واقعة جنائية</t>
  </si>
  <si>
    <t>تفجير</t>
  </si>
  <si>
    <t>عمل إرهابي</t>
  </si>
  <si>
    <t>خلفية الواقعة</t>
  </si>
  <si>
    <t>نوع الفعالية</t>
  </si>
  <si>
    <t>نوع الواقعة</t>
  </si>
  <si>
    <t>عنف جماعي داخل مكان احتجاز</t>
  </si>
  <si>
    <t>فعل حقوقي / عمل عام</t>
  </si>
  <si>
    <t>واقعة طائفية فردية</t>
  </si>
  <si>
    <t>أحداث اجتماعية</t>
  </si>
  <si>
    <t>أحداث رياضية</t>
  </si>
  <si>
    <t>أحداث سياسية</t>
  </si>
  <si>
    <t>أحداث طائفية</t>
  </si>
  <si>
    <t>تحرك أمني</t>
  </si>
  <si>
    <t>حدث بمحيط أو داخل منشأة رياضية</t>
  </si>
  <si>
    <t>فعل احتجاجي غير حركى</t>
  </si>
  <si>
    <t>إضراب</t>
  </si>
  <si>
    <t>العثور على متفجرات</t>
  </si>
  <si>
    <t>تظاهرة / فض تظاهرة</t>
  </si>
  <si>
    <t>فعل أدبي وفني</t>
  </si>
  <si>
    <t>مداهمات أمنية</t>
  </si>
  <si>
    <t>فئات مدنية أخرى</t>
  </si>
  <si>
    <t>جامعات</t>
  </si>
  <si>
    <t>قضائية</t>
  </si>
  <si>
    <t>رياضية</t>
  </si>
  <si>
    <t>منشآت دينية</t>
  </si>
  <si>
    <t>أخرى</t>
  </si>
  <si>
    <t>بيانات إضافية للإصابة</t>
  </si>
  <si>
    <t>بيانات قانونية</t>
  </si>
  <si>
    <t>الحصر الإجمالي لعدد المصابين</t>
  </si>
  <si>
    <t>فئات المصابين (حصر شامل)</t>
  </si>
  <si>
    <t>بيانات عن الإصابات</t>
  </si>
  <si>
    <t>تاريخ الواقعة</t>
  </si>
  <si>
    <t>الإقليم الجغرافي</t>
  </si>
  <si>
    <t>المحافظة</t>
  </si>
  <si>
    <t>الدائرة</t>
  </si>
  <si>
    <t>اسم مفهرس للواقعة</t>
  </si>
  <si>
    <t>اسم مميز/إعلامي للواقعة</t>
  </si>
  <si>
    <t>رقم رسمي (محضر/بلاغ/ قضية) عن الواقعة</t>
  </si>
  <si>
    <t>مؤسسات تعليمية</t>
  </si>
  <si>
    <t>نوع منطقة السجون</t>
  </si>
  <si>
    <t>فترة الحصر</t>
  </si>
  <si>
    <t>حصر شامل (رسمي وغير رسمي)</t>
  </si>
  <si>
    <t>فئة عدد المصابين (لحصر شامل)</t>
  </si>
  <si>
    <t>جهات صحفية</t>
  </si>
  <si>
    <t>جهات أخرى</t>
  </si>
  <si>
    <t>حصر رسمي (جهات رسمية)</t>
  </si>
  <si>
    <t>فئة عدد المصابين (لحصر رسمي)</t>
  </si>
  <si>
    <t>الصحة</t>
  </si>
  <si>
    <t>الإسعاف</t>
  </si>
  <si>
    <t>فئة عدد المصابين من القوات المسلحة</t>
  </si>
  <si>
    <t>مدنيون</t>
  </si>
  <si>
    <t>فئة عدد المصابين من المدنيين</t>
  </si>
  <si>
    <t>فئة عدد المصابين من الجماعات المسلحة</t>
  </si>
  <si>
    <t>بين 50-100 مصاب</t>
  </si>
  <si>
    <t>أكثر من 100 مصاب</t>
  </si>
  <si>
    <t>https//25janaerblogspot.comeg/2015/03/5-3html</t>
  </si>
  <si>
    <t>https//elbadil.com/2015/01/%D9%8A%D9%88%D9%85-%D8%AF%D8%A7%D9%85%D9%8A-%D8%A8%D8%A5%D9%82%D9%84%D9%8A%D9%85-%D8%A7%D9%84%D9%82%D9%86%D8%A7%D8%A9-%D9%88%D8%B3%D9%8A%D9%86%D8%A7%D8%A1-%D8%B9%D8%B4%D8%B1%D8%A7%D8%AA-%D8%A7%D9%84/</t>
  </si>
  <si>
    <t>http//moheet.com/News/NewDetails/272201/1/%D8%A5%D8%B5%D8%A7%D8%A8%D8%A9-%E2%80%8F41-%D8%B4%D8%AE%D8%B5%D8%A7-%D8%A8%D8%B9%D8%AF-%D8%A7%D9%82%D8%AA%D8%AD%D8%A7%D9%85-%D8%A3%D9%87%D8%A7%D9%84%D9%8A-%D8%A7%D9%84%D8%B6%D8%A8%D8%B9%D8%A9-%D9%85html#UkxAh1MfjgE</t>
  </si>
  <si>
    <t>http//akhbar-misr.com/2012/05/15/%D9%85%D9%82%D8%AA%D9%84-%D9%88%D8%A5%D8%B5%D8%A7%D8%A8%D8%A9-10-%D9%81%D9%8A-%D9%85%D9%88%D8%A7%D8%AC%D9%87%D8%A7%D8%AA-%D8%A8%D9%8A%D9%86-%D8%A7%D9%84%D8%AC%D9%8A%D8%B4-%D9%88%D8%A7%D9%84%D9%85/</t>
  </si>
  <si>
    <t>http//shorouknews.com/news/viewaspx?cdate=31032012&amp;id=da5a452f-6fe3-4cdf-bbf9-716c30c48217</t>
  </si>
  <si>
    <t>https//cairoportal.com/story/146539/%D9%88%D9%84%D8%A7%D9%8A%D8%A9-%D8%B3%D9%8A%D9%86%D8%A7%D8%A1-%D9%8A%D9%86%D8%B4%D8%B1-%D8%AA%D9%81%D8%A7%D8%B5%D9%8A%D9%84%D9%8B%D8%A7-%D8%AC%D8%AF%D9%8A%D8%AF%D8%A9-%D8%AD%D9%88%D9%84-%D8%AA%D9%81%D8%AC%D9%8A%D8%B1%D8%A7%D8%AA-%D8%A7%D9%84%D8%B9%D8%B1%D9%8A%D8%B4</t>
  </si>
  <si>
    <t>https//cairoportal.com/story/146017/ارتفاع-عدد-القتلي-في-هجوم-العريش-لـ25-و-اصابه-50-اخرين</t>
  </si>
  <si>
    <t>http//islamion.com/news/وكاله-اعماق-تعلن-تبني-تنظيم-الدوله-لتفجير-كنيستي-مارجرجس-والمرقسيه-فيديو/</t>
  </si>
  <si>
    <t>http//almogaz.com/crime/news/2012/04/10/245471</t>
  </si>
  <si>
    <t>http//dustanddreamsblogspot.com/2011/02/blog-posthtml</t>
  </si>
  <si>
    <t>http//al3asma.com/247763</t>
  </si>
  <si>
    <t>https//3yonnews.com/1104970</t>
  </si>
  <si>
    <t>http//almesryoon.com/permalink/13458html</t>
  </si>
  <si>
    <t>http//elbadil.com/?p=48148</t>
  </si>
  <si>
    <t>http//aswatmasriya.com/news/viewaspx?id=80ddef54-45fb-46ee-a86a-627daaa85d13</t>
  </si>
  <si>
    <t>http//al-mashhad.com/News/%D8%A8%D8%B3%D8%A8%D8%A8-%D8%AF%D8%B9%D9%85-%D8%B4%D9%81%D9%8A%D9%82-%D9%88-%D9%85%D8%B1%D8%B3%D9%8A-%D9%85%D8%B4%D8%A7%D8%AC%D8%B1%D8%A9-%D9%88%D8%A5%D8%B5%D8%A7%D8%A8%D8%A9--%D8%A3%D8%B4%D8%AE%D8%A7%D8%B5-%D9%81%D9%8A-%D8%A7%D9%84%D9%85%D9%86%D9%88/93033aspx</t>
  </si>
  <si>
    <t>http//elbldbaladkblogspot.com/2012/05/blog-post_808html</t>
  </si>
  <si>
    <t>http//onaeg.com/?p=155691</t>
  </si>
  <si>
    <t>http//shorouknews.com/news/viewaspx?cdate=03022012&amp;id=59f8143b-f1d0-4094-9296-a1a366eb97d6</t>
  </si>
  <si>
    <t>http//el-wasat.com/portal/News-55651780html</t>
  </si>
  <si>
    <t>http//al-mashhad.com/Articles/52783aspx</t>
  </si>
  <si>
    <t>http//al-mashhad.com/News/%D9%85%D9%82%D8%AA%D9%84-%D8%B4%D8%B1%D8%B7%D9%8A%D9%8A%D9%86-%D9%88%D8%A5%D8%B5%D8%A7%D8%A8%D8%A9-%D8%A2%D8%AE%D8%B1-%D9%81%D9%8A-%D9%87%D8%AC%D9%88%D9%85-%D9%85%D8%B3%D9%84%D8%AD-%D8%A8%D8%A7%D9%84%D8%B9%D8%B1%D9%8A%D8%B4/75149aspx</t>
  </si>
  <si>
    <t>http//almesryoon.com/permalink/6199-%D9%85%D8%B5%D8%B1%D8%B9-%D8%B4%D8%B1%D8%B7%D9%89-%D9%88%D8%A7%D8%B5%D8%A7%D8%A8%D8%A9-%D8%A7%D8%AB%D9%86%D9%8A%D9%8A%D9%86-%D9%81%D9%89-%D9%87%D8%AC%D9%88%D9%85-%D8%B9%D9%84%D9%89-%D9%83%D9%85%D9%8A%D9%86-%D8%A8%D8%B1%D9%81%D8%AD</t>
  </si>
  <si>
    <t>http//arabicarabiamsn.com/news/egypt-news/1428648/%D8%A7%D8%B4%D8%AA%D8%A8%D8%A7%D9%83%D8%A7%D8%AA-%D8%A8%D9%8A%D9%86-%D8%A3%D9%86%D8%B5%D8%A7%D8%B1-%D8%B4%D9%81%D9%8A%D9%82-%D9%88%D8%B4%D8%A8%D8%A7%D8%A8-%D8%A7%D9%84%D8%AB%D9%88%D8%B1%D8%A9/</t>
  </si>
  <si>
    <t>http//onaeg.com/?p=125060</t>
  </si>
  <si>
    <t>http//sharkiatoday.com/news/58369</t>
  </si>
  <si>
    <t>http//arabicarabianbusiness.com/society/politics-economics/2012/may/24/209440/</t>
  </si>
  <si>
    <t>http//dostorasly.com/news/viewaspx?cdate=03062012&amp;id=9977122c-71c7-4974-a920-fb3b9af4449b</t>
  </si>
  <si>
    <t>http//onaeg.com/?p=144716</t>
  </si>
  <si>
    <t>http//elbadil.com/?p=49799</t>
  </si>
  <si>
    <t>http//moheet.com/News/NewDetails/371252/1/%D8%A5%D8%B5%D8%A7%D8%A8%D8%A9-%D8%B4%D8%AE%D8%B5%D9%8A%D9%86-%D9%81%D9%89-%D9%85%D8%B4%D8%A7%D8%AC%D8%B1%D8%A9-%D8%A8%D9%8A%D9%86-%D9%85%D8%A4%D9%8A%D8%AF%D9%89-%D9%85%D8%B1%D8%B3%D9%89-%D9%88%D8%B4%D9%81html#Ukq0r1MfjgE</t>
  </si>
  <si>
    <t>http//shobiklobekblogspot.com/2012/06/blog-post_1954html</t>
  </si>
  <si>
    <t>http//rosaeveryday.com/news/6804/%D9%82%D8%A8%D9%84-%D8%B3%D8%A7%D8%B9%D8%A7%D8%AA-%D9%85%D9%86-%D8%A7%D9%84%D8%B5%D9%85%D8%AA-%D8%A7%D9%84%D8%A7%D9%86%D8%AA%D8%AE%D8%A7%D8%A8%D9%8A-%D8%A7%D8%B4%D8%AA%D8%A8%D8%A7%D9%83%D8%A7%D8%AA-%D8%AF%D9%85%D9%88%D9%8A%D8%A9-%D8%A8%D9%8A%D9%86-%D8%A3%D9%86%D8%B5%D8%A7%D8%B1-%D9%85%D8%B1%D8%B3%D9%8A-%D9%88%D8%B4%D9%81%D9%8A%D9%82-%D9%88%D9%85%D8%B3%D9%8A%D8%B1%D8%A7%D8%AA-%D8%AA%D8%A3%D9%8A%D9%8A%D8%AF-%D9%84%D9%84%D9%85%D8%B1%D8%B4%D8%AD%D9%8A%D9%86-%D8%A8%D8%A7%D9%84%D9%85%D8%AD%D8%A7%D9%81%D8%B8%D8%A7%D8%AA</t>
  </si>
  <si>
    <t>http//sadabh.com/articleaspx?id=6475</t>
  </si>
  <si>
    <t>http//5bre.com/177006-%D9%85%D8%B4%D8%A7%D8%AC%D8%B1%D8%A7%D8%AA_%D8%A8%D8%A7%D9%84%D8%AD%D8%AC%D8%A7%D8%B1%D8%A9_%D8%A8%D9%8A%D9%86_%D8%A3%D9%86%D8%B5%D8%A7%D8%B1_%D8%B4%D9%81%D9%8A%D9%82_%D9%88%D9%85%D8%B1%D8%B3%D9%8A_%D8%A8%D8%A7%D9%84%D9%85%D9%86%D9%8A%D8%A7html</t>
  </si>
  <si>
    <t>http//almogaz.com/news/politics/2014/07/20/1573710</t>
  </si>
  <si>
    <t>http//elbadil.com/?p=51344</t>
  </si>
  <si>
    <t>http//almesryoon.com/permalink/14002html</t>
  </si>
  <si>
    <t>http//arabicrt.com/news/588659-%D8%A7%D8%B4%D8%AA%D8%A8%D8%A7%D9%83%D8%A7%D8%AA_%D9%81%D9%8A_%D9%85%D8%AF%D9%8A%D9%86%D8%A9_%D9%86%D8%B5%D8%B1_%D8%A8%D8%A7%D9%84%D8%B9%D8%A7%D8%B5%D9%85%D8%A9_%D8%A7%D9%84%D9%85%D8%B5%D8%B1%D9%8A%D8%A9_%D8%A8%D8%B9%D8%AF_%D8%AA%D8%B8%D8%A7%D9%87%D8%B1%D8%A9_%D8%A3%D9%86%D8%B5%D8%A7%D8%B1_%D8%B4%D9%81%D9%8A%D9%82_%D8%B6%D8%AF_%D9%85%D8%B1%D8%B3%D9%8A/</t>
  </si>
  <si>
    <t>http//onaeg.com/?p=299483</t>
  </si>
  <si>
    <t>http//onaeg.com/?p=377113</t>
  </si>
  <si>
    <t>http//elwatannews.com/news/details/83870</t>
  </si>
  <si>
    <t>http//elwatannews.com/news/details/70465</t>
  </si>
  <si>
    <t>http//almogaz.com/news/politics/2012/11/28/601186</t>
  </si>
  <si>
    <t>https//cairoportal.com/story/158818/%D8%B5%D9%88%D8%B1--%D8%A8%D9%88%D8%A7%D8%A8%D8%A9-%D8%A7%D9%84%D9%82%D8%A7%D9%87%D8%B1%D8%A9%D8%AA%D8%B1%D8%B5%D8%AF-%D8%AA%D9%84%D9%81%D9%8A%D8%A7%D8%AA-%D8%A7%D9%86%D9%81%D8%AC%D8%A7%D8%B1-%D9%82%D9%86%D8%A8%D9%84%D8%A9-%D9%85%D9%8A%D9%83%D8%B1%D9%88%D8%A8%D8%A7%D8%B5-%D8%A7%D9%84%D8%B3%D9%8A%D9%88%D9%81</t>
  </si>
  <si>
    <t>https//cairoportal.com/story/158750/%D8%A7%D9%86%D9%81%D8%AC%D8%A7%D8%B1-%D9%82%D9%86%D8%A8%D9%84%D8%A9-%D8%A3%D9%85%D8%A7%D9%85-%D9%82%D8%B3%D9%85-%D9%85%D8%AD%D8%B1%D9%85-%D8%A8%D9%83-%D8%A8%D9%88%D8%B3%D8%B7-%D8%A7%D9%84%D8%A5%D8%B3%D9%83%D9%86%D8%AF%D8%B1%D9%8A%D8%A9</t>
  </si>
  <si>
    <t>http//tahrirnews.com/news/viewaspx?cdate=28112012&amp;id=447faa04-4284-49c9-9a5a-88a7b4a4ad7c</t>
  </si>
  <si>
    <t>http//albedaiah.com/news/2015/11/25/101204</t>
  </si>
  <si>
    <t>http//shorouknews.com/news/viewaspx?cdate=29112012&amp;id=7da2bc71-7d5f-442d-a948-f62be509bac4</t>
  </si>
  <si>
    <t>http//onaeg.com/?p=449223</t>
  </si>
  <si>
    <t>http//el-wasat.com/portal/News-55686883html</t>
  </si>
  <si>
    <t>http//rassd.com/143134htm</t>
  </si>
  <si>
    <t>http//elmokhalestv.com/index/details/id/30569</t>
  </si>
  <si>
    <t>http//elbadil.com/?p=48291</t>
  </si>
  <si>
    <t>http//marsadpress.net/?tag=%D8%B7%D9%84%D8%A7%D8%A8&amp;paged=7</t>
  </si>
  <si>
    <t>http//klmty.net/684844-عاجل___شهود_عيان_يصفون_شخصيه_منفذ_انفجار_كنيسه_مار_جرجس_بطنطا_html</t>
  </si>
  <si>
    <t>http//klmty.net/609354-%D8%A7%D9%84%D9%84%D9%82%D8%B7%D8%A7%D8%AA_%D8%A7%D9%84%D8%A3%D9%88%D9%84%D9%89_%D9%85%D9%86_%D8%A5%D9%86%D9%81%D8%AC%D8%A7%D8%B1__%D9%85%D8%AF%D9%8A%D9%86%D8%A9_%D9%86%D8%B5%D8%B1_____%D9%88_%D9%85%D8%B5%D8%AF%D8%B1_%D8%A3%D9%85%D9%86%D9%8A___%D9%83%D8%A7%D9%86_%D9%8A%D8%B3%D8%AA%D9%87%D8%AF%D9%81_%D8%A7%D9%84%D9%85%D8%B3%D8%AA%D8%B4%D8%A7%D8%B1_%D8%A3%D8%AD%D9%85%D8%AF_%D8%A3%D8%A8%D9%88_%D8%A7%D9%84%D9%81%D8%AA%D9%88%D8%ADhtml</t>
  </si>
  <si>
    <t>http//islamtoday.net/nawafeth/artshow-12-177149htm</t>
  </si>
  <si>
    <t>http//klmty.net/452998-%D9%85%D9%88%D9%82%D8%B9_%D8%A3%D9%85%D8%B1%D9%8A%D9%83%D9%8A___%D9%88%D9%84%D8%A7%D9%8A%D8%A9_%D8%B3%D9%8A%D9%86%D8%A7%D8%A1_%D9%8A%D8%AA%D8%A8%D9%86%D9%91%D9%89_%D8%AA%D9%81%D8%AC%D9%8A%D8%B1_%D9%81%D9%86%D8%AF%D9%82_%D8%A7%D9%84%D9%82%D8%B6%D8%A7%D8%A9_%D9%81%D9%8A_%D8%A7%D9%84%D8%B9%D8%B1%D9%8A%D8%B4_%D9%88%D9%8A%D9%86%D8%B4%D8%B1_%D8%B5%D9%88%D8%B1%D8%AA%D9%8A_%D9%85%D9%86%D9%81%D8%B0%D9%89_%D8%A7%D9%84%D9%87%D8%AC%D9%88%D9%85html</t>
  </si>
  <si>
    <t>http//www.almasryalyoum.com/news/details/644190</t>
  </si>
  <si>
    <t>http//www.almasryalyoum.com/news/details/644147</t>
  </si>
  <si>
    <t>http//www.almasryalyoum.com/galleries/details/8544</t>
  </si>
  <si>
    <t>https//www.elwatannews.com/news/details/741059</t>
  </si>
  <si>
    <t>http//www.almasryalyoum.com/news/details/674546</t>
  </si>
  <si>
    <t>http//www.akhbarak.net/news/2015/07/03/6831820/articles/19172376/بيت-المقدس-ينشر-صورا-لتفجيرات-الشيخ-زويد</t>
  </si>
  <si>
    <t>https//www.alarabiya.net/ar/arab-and-world/egypt/2015/07/01/تنظيم-داعش-يكشف-تفاصيل-هجمات-الشيخ-زويد-ورفح-html</t>
  </si>
  <si>
    <t>https//www.elwatannews.com/news/details/844762</t>
  </si>
  <si>
    <t>https//www.elwatannews.com/news/details/844385</t>
  </si>
  <si>
    <t>http//www.youm7.com/story/2015/7/1/%D9%84%D8%AD%D8%B8%D8%A9-%D8%A8%D9%84%D8%AD%D8%B8%D8%A9-%D9%85%D8%A7%D8%B0%D8%A7-%D8%AD%D8%AF%D8%AB-%D9%81%D9%89-%D8%B3%D9%8A%D9%86%D8%A7%D8%A1-%D8%A7%D9%84%D9%8A%D9%88%D9%85-%D8%A7%D9%84%D8%A5%D8%B1%D9%87%D8%A7%D8%A8%D9%8A%D9%88%D9%86-%D9%8A%D8%B3%D8%AA%D9%87%D8%AF%D9%81%D9%88%D9%86-19/2248435</t>
  </si>
  <si>
    <t>http//www.youm7.com/story/2016/11/4/%D8%A8%D8%A7%D9%84%D8%B5%D9%88%D8%B1-%D8%B4%D9%87%D9%88%D8%AF-%D8%B9%D9%8A%D8%A7%D9%86-%D8%A7%D9%86%D9%81%D8%AC%D8%A7%D8%B1-%D8%A8%D8%B4%D8%A7%D8%B1%D8%B9-%D9%85%D8%B5%D8%B7%D9%81%D9%89-%D8%A7%D9%84%D9%86%D8%AD%D8%A7%D8%B3-%D9%88%D8%AE%D8%A8%D8%B1%D8%A7%D8%A1-%D8%A7%D9%84%D9%85%D9%81%D8%B1%D9%82%D8%B9%D8%A7%D8%AA-%D8%AA%D9%86%D8%AA%D9%82%D9%84/2952883</t>
  </si>
  <si>
    <t>http//www.vetogate.com/2441269</t>
  </si>
  <si>
    <t>http//www.youm7.com/story/2015/1/30/%D8%AA%D8%BA%D8%B7%D9%8A%D8%A9-%D9%83%D8%A7%D9%85%D9%84%D8%A9-%D9%84%D8%AD%D8%A7%D8%AF%D8%AB-%D8%A7%D9%84%D8%B9%D8%B1%D9%8A%D8%B4-%D8%A7%D9%84%D8%A5%D8%B1%D9%87%D8%A7%D8%A8%D9%89-%D9%84%D8%AD%D8%B8%D8%A9-%D8%A8%D9%84%D8%AD%D8%B8%D8%A9/2046620</t>
  </si>
  <si>
    <t>http//www.youm7.com/Newsasp?NewsID=577133</t>
  </si>
  <si>
    <t>http//www.algareda.com/2012/01/%D8%A5%D8%B5%D8%A7%D8%A8%D8%A9-41-%D8%AE%D9%84%D8%A7%D9%84-%D8%A5%D8%B4%D8%AA%D8%A8%D8%A7%D9%83%D8%A7%D8%AA-%D8%A8%D9%8A%D9%86-%D8%A3%D9%87%D8%A7%D9%84%D9%8A-%D8%A7%D9%84%D8%B6%D8%A8%D8%B9%D8%A9/</t>
  </si>
  <si>
    <t>https//www.mobtada.com/news_detailsphp?ID=352280</t>
  </si>
  <si>
    <t>http//www.almasryalyoum.com/news/details/765691</t>
  </si>
  <si>
    <t>http//www.akhbarak.net/news/2012/05/15/880994/articles/8131732</t>
  </si>
  <si>
    <t>http//www.el-balad.com/121571/balfydyo-ashtbakat-bynaspx</t>
  </si>
  <si>
    <t>http//www.medantahreer.com/shownews-41835php</t>
  </si>
  <si>
    <t>http//www.almasryalyoum.com/node/839221</t>
  </si>
  <si>
    <t>http//www.almasryalyoum.com/node/932136</t>
  </si>
  <si>
    <t>http//www.3youm7.com/Newsasp?NewsID=642750</t>
  </si>
  <si>
    <t>http//www.el-balad.com/83120/esabh-dbat-omgndyn-fy-asaspx</t>
  </si>
  <si>
    <t>http//www.elgomaa.com/articlephp?id=7281</t>
  </si>
  <si>
    <t>http//www.masrawy.com/news/egypt/politics/2012/march/5/4851332aspx</t>
  </si>
  <si>
    <t>https//www.egynews.net/125190/%D9%86%D9%82%D9%84-%D8%AC%D8%AB%D8%A9-%D8%B4%D9%87%D9%8A%D8%AF-%D9%88%D9%85%D8%B5%D8%A7%D8%A8%D9%89-%D8%A7%D9%84%D9%82%D9%88%D8%A7%D8%AA-%D8%A7%D9%84%D9%85%D8%B3%D9%84%D8%AD%D8%A9-%D9%85%D9%86-%D9%85/</t>
  </si>
  <si>
    <t>http//www.alwatan.comsa/Politics/News_Detailaspx?ArticleID=92652</t>
  </si>
  <si>
    <t>http//www.almasryalyoum.com/node/729781</t>
  </si>
  <si>
    <t>https//www.alarabiya.net/ar/arab-and-world/egypt/2017/04/09/داعش-يتبني-تفجيري-الكنيستين-في-مصرhtml</t>
  </si>
  <si>
    <t>http//www.tahrirnews.com/Posts/printing/721078/مناسبات-دينيه+تفجير-انتحاري+مسجد-السلام</t>
  </si>
  <si>
    <t>https//www.elwatannews.com/news/details/1988142</t>
  </si>
  <si>
    <t>http//www.almasryalyoum.com/news/details/1115654</t>
  </si>
  <si>
    <t>http//www.soutalomma.com/Article/537801/تفجير-دور-العباده-عرض-مستمر-5-كنائس-تشهد-علي-الارهاب</t>
  </si>
  <si>
    <t>https//www.light-dark.net/t981978</t>
  </si>
  <si>
    <t>http//www.masralarabia.com/تقارير-وتحقيقات/1401517-فيديو-وصور--في--احد-الشعانين--الكنائس-تنزف</t>
  </si>
  <si>
    <t>http//www.almasryalyoum.com/node/843316</t>
  </si>
  <si>
    <t>http//www.masrawy.com/news/egypt/politics/2012/may/16/5019507aspx</t>
  </si>
  <si>
    <t>http//www.masrawy.com/news/egypt/politics/2012/february/29/4839052aspx</t>
  </si>
  <si>
    <t>http//www.elwatannews.com/news/details/67692</t>
  </si>
  <si>
    <t>http//www.almasryalyoum.com/node/1250651</t>
  </si>
  <si>
    <t>http//www.almasryalyoum.com/node/637891</t>
  </si>
  <si>
    <t>http//www.almasryalyoum.com/node/687566</t>
  </si>
  <si>
    <t>http//www.el-balad.com/133873/mktl-shkhsyn-oesabh-akhraspx#Ujr2xX8fjgE</t>
  </si>
  <si>
    <t>http//www.youm7.com/Newsasp?NewsID=682768&amp;</t>
  </si>
  <si>
    <t>http//www.el-balad.com/168129/esabh-emam-msgd-fy-mshagaspx</t>
  </si>
  <si>
    <t>http//www.dostorasly.com/news/viewaspx?id=f280bc88-0f78-42a4-8413-606ba52c9e47</t>
  </si>
  <si>
    <t>http//www.masrawy.com/news/egypt/politics/2012/May/16/5020126aspx</t>
  </si>
  <si>
    <t>http//www.alnaharegypt.com/nhar/art72968-cathtml</t>
  </si>
  <si>
    <t>http//www.sharkiatoday.com/تداول-صور-موقع-انفجار-قنبله-بمحيط-كن/</t>
  </si>
  <si>
    <t>https//www.christian-dogma.com/t1277790</t>
  </si>
  <si>
    <t>https//www.christian-dogma.com/t1277764</t>
  </si>
  <si>
    <t>https//www.christian-dogma.com/t1277757</t>
  </si>
  <si>
    <t>https//www.light-dark.net/t981221</t>
  </si>
  <si>
    <t>http//www.masrawy.com/News/News_Egypt/details/2017/4/10/1058472/-مصراوي-مع-مصابين-في-تفجير-طنطا-صلاه-قطعها-الارهاب-معايشه</t>
  </si>
  <si>
    <t>http//www.al3asma.com/247763</t>
  </si>
  <si>
    <t>https//www.christian-dogma.com/t1277754</t>
  </si>
  <si>
    <t>https//www.christian-dogma.com/t1277763</t>
  </si>
  <si>
    <t>https//www.light-dark.net/t981306</t>
  </si>
  <si>
    <t>https//www.gateeg.com/11229/صور-مروعه-من-انفجار-كنيسه-مارجرجس-الار</t>
  </si>
  <si>
    <t>http//www.almasryalyoum.com/news/details/1115281</t>
  </si>
  <si>
    <t>https//www.christian-dogma.com/t1277785</t>
  </si>
  <si>
    <t>http//www.elfagr.com/2540181</t>
  </si>
  <si>
    <t>http//www.elmwatin.com/209428</t>
  </si>
  <si>
    <t>https//www.akhbarelyaom.com/537405/عاجل-شاهد-لحظه-انفجار-كنيسه-مار-جرجس-ع</t>
  </si>
  <si>
    <t>https//www.christian-dogma.com/t1277825</t>
  </si>
  <si>
    <t>http//www.soutalomma.com/Tag/47452/تفجيرات-كنيسه-طنطا/1</t>
  </si>
  <si>
    <t>http//www.elfagr.com/2541173</t>
  </si>
  <si>
    <t>https//www.madamasr.com/ar/2017/04/09/news/سياسه/ما-نعرفه-حتي-الان-عن-تفجير-كنيسه-مارجرج/</t>
  </si>
  <si>
    <t>https//www.christian-dogma.com/t1277878</t>
  </si>
  <si>
    <t>https//www.christian-dogma.com/t1277791</t>
  </si>
  <si>
    <t>https//www.light-dark.net/t981172</t>
  </si>
  <si>
    <t>http//www.soutalomma.com/Article/537150/مؤشرات-تؤكد-«داعش»-المسؤول-عن-تفجير-كنيسه-مار-جرجس-بطنطا</t>
  </si>
  <si>
    <t>http//www.masralarabia.com/صحافه-اجنبيه/1401328-نيويورك-تايمز--انفجار-كنيسه-طنطا---رساله-لبابا-الفاتيكان</t>
  </si>
  <si>
    <t>http//www.masralarabia.com/توك-شو/1401461-شاهد-فيديو-وسرب-للحظه-انفجار-الكنيسه-بطنطا</t>
  </si>
  <si>
    <t>http//www.masralarabia.com/توك-شو/1401192-شاهد--اللقطات-الاولي-لحادث-تفجير-كنيسه-مارجرجس-بطنطا</t>
  </si>
  <si>
    <t>http//www.masralarabia.com/اخبار-مصر/1401526-مطرانيه-طنطا-تعلن-اسماء-ضحايا-انفجار-كنيسه-مارجرجس</t>
  </si>
  <si>
    <t>http//www.masralarabia.com/سوشيال-ميديا/1401410-بالصور--مواطنون-يتبرعون-بدمائهم-لضحايا-انفجار-مارجرجس-باحد-مساجد-طنطا</t>
  </si>
  <si>
    <t>http//www.masralarabia.com/اخبار-مصر/1401437-ننشر-اسماء-بعض--المصابين-في-انفجار-كنيسه-مارجرجس-بطنطا</t>
  </si>
  <si>
    <t>http//www.masralarabia.com/سوشيال-ميديا/1401206-شاهد--الصور-الاولي-من-موقع-تفجير-كنيسه-مار-جرجس-بطنطا</t>
  </si>
  <si>
    <t>http//www.alarabynews.com/?p=41105</t>
  </si>
  <si>
    <t>http//www.almasryalyoum.com/node/926896</t>
  </si>
  <si>
    <t>http//www.masrawy.com/news/cases/general/2012/May/30/5058044aspx</t>
  </si>
  <si>
    <t>http//www.almasryalyoum.com/node/894391</t>
  </si>
  <si>
    <t>http//www.1youm7.com/Newsasp?NewsID=703904</t>
  </si>
  <si>
    <t>http//www.el-balad.com/242020</t>
  </si>
  <si>
    <t>http//www.christian-dogma.com/vb/showthreadphp?t=281354</t>
  </si>
  <si>
    <t>https//www.elwatannews.com/news/details/847036</t>
  </si>
  <si>
    <t>https//www.elwatannews.com/news/details/844379</t>
  </si>
  <si>
    <t>http//www.tahiamasr.com/217312</t>
  </si>
  <si>
    <t>https//www.elwatannews.com/news/details/844721</t>
  </si>
  <si>
    <t>http//www.alnaharegypt.com/t~417084</t>
  </si>
  <si>
    <t>https//www.mobtada.com/n_detailsphp?ID=410568</t>
  </si>
  <si>
    <t>http//www.albawabhnews.com/1625201</t>
  </si>
  <si>
    <t>http//www.masralarabia.com/%D8%AD%D9%88%D8%A7%D8%AF%D8%AB/807917-%D8%A8%D8%A7%D9%84%D8%B5%D9%88%D8%B1-%D8%AA%D9%81%D8%A7%D8%B5%D9%8A%D9%84-%D8%AA%D9%81%D8%AC%D9%8A%D8%B1%D8%A7%D8%AA-%D9%81%D9%86%D8%AF%D9%82-%D9%82%D8%B6%D8%A7%D8%A9-%D8%A7%D9%84%D8%B9%D8%B1%D9%8A%D8%B4</t>
  </si>
  <si>
    <t>http//www.almasryalyoum.com/node/1328616</t>
  </si>
  <si>
    <t>http//www.elwatannews.com/news/details/68154</t>
  </si>
  <si>
    <t>http//www.algareda.com/2012/02/14-%D9%88%D9%81%D8%A7%D8%A9-%D9%884895-%D8%A5%D8%B5%D8%A7%D8%A8%D8%A9-%D9%81%D9%8A-%D8%A7%D8%B4%D8%AA%D8%A8%D8%A7%D9%83%D8%A7%D8%AA-%D8%A7%D9%84%D8%AF%D8%A7%D8%AE%D9%84%D9%8A%D8%A9/</t>
  </si>
  <si>
    <t>http//www.masrawy.com/news/egypt/politics/2012/february/4/4783675aspx?ref=moreclip</t>
  </si>
  <si>
    <t>http//www.dotmsr.com/details/248627/صور-بيت-المقدس-ينشر-تقرير-مصور-عن-تفجير-كمائن-الجيش-بالعريش</t>
  </si>
  <si>
    <t>http//www.dotmsr.com/details/248061/ولايه-سيناء-يتبني-هجمات-الشيخ-زويد-الارهابيه</t>
  </si>
  <si>
    <t>https//www.elwatannews.com/news/details/701572</t>
  </si>
  <si>
    <t>http//www.elhasad.com/2015/04/blog-post_96html</t>
  </si>
  <si>
    <t>http//www.almasryalyoum.com/node/596586</t>
  </si>
  <si>
    <t>http//www.el-balad.com/63185/esabh-3-ashkhas-fy-ashtbaspx</t>
  </si>
  <si>
    <t>http//www.youm7.com/Newsasp?NewsID=589574</t>
  </si>
  <si>
    <t>http//www.youm7.com/Newsasp?NewsID=591777</t>
  </si>
  <si>
    <t>http//www.almasryalyoum.com/node/643511</t>
  </si>
  <si>
    <t>http//www.masrawy.com/news/egypt/politics/2012/february/4/4784561aspx</t>
  </si>
  <si>
    <t>http//www.youm7.com/Newsasp?NewsID=594130&amp;</t>
  </si>
  <si>
    <t>http//www.masrawy.com/news/egypt/politics/2012/february/4/4784204aspx</t>
  </si>
  <si>
    <t>www.amlalommah.net/new/indexphp?mod=article&amp;id=26290</t>
  </si>
  <si>
    <t>http//www.youm7.com/Newsasp?NewsID=593998&amp;</t>
  </si>
  <si>
    <t>http//www.youm7.com/Newsasp?NewsID=594703&amp;</t>
  </si>
  <si>
    <t>http//www.almasryalyoum.com/node/639366</t>
  </si>
  <si>
    <t>http//www.boswtol.com/politics/news/12/march/14/53705</t>
  </si>
  <si>
    <t>http//www.el-balad.com/137157/msra-mgndyn-oesabh-dabtaspx#UjsdbX8fjgE</t>
  </si>
  <si>
    <t>http//www.almasryalyoum.com/node/772466</t>
  </si>
  <si>
    <t>http//www.almasryalyoum.com/node/804766</t>
  </si>
  <si>
    <t>http//www.almasryalyoum.com/node/855121</t>
  </si>
  <si>
    <t>http//www.almasryalyoum.com/node/810516</t>
  </si>
  <si>
    <t>http//www.youm7.com/Newsasp?NewsID=667915&amp;</t>
  </si>
  <si>
    <t>http//www.masrawy.com/news/cases/general/2012/may/5/4991766aspx</t>
  </si>
  <si>
    <t>http//www.citiesnews.net/pagesphp?option=browse&amp;id=14495</t>
  </si>
  <si>
    <t>http//www.almasryalyoum.com/node/817941</t>
  </si>
  <si>
    <t>http//www.almasryalyoum.com/node/811176</t>
  </si>
  <si>
    <t>http//www.coptstoday.com/Egypt-News/Detailphp?Id=15165</t>
  </si>
  <si>
    <t>http//www.arab.net5.com/newsasp?c=2&amp;id=145671</t>
  </si>
  <si>
    <t>http//www.youm7.com/story/2016/11/4/%D8%A7%D9%84%D8%AD%D9%85%D8%A7%D9%8A%D8%A9-%D8%A7%D9%84%D9%85%D8%AF%D9%86%D9%8A%D8%A9-%D8%A8%D8%A7%D9%84%D9%82%D8%A7%D9%87%D8%B1%D8%A9-%D9%84%D8%A7-%D8%A5%D8%B5%D8%A7%D8%A8%D8%A7%D8%AA-%D9%81%D9%89-%D8%AD%D8%A7%D8%AF%D8%AB-%D8%A7%D9%86%D9%81%D8%AC%D8%A7%D8%B1-%D8%B3%D9%8A%D8%A7%D8%B1%D8%A9-%D9%85%D9%81%D8%AE%D8%AE%D8%A9/2952956</t>
  </si>
  <si>
    <t>http//www.vetogate.com/2441333</t>
  </si>
  <si>
    <t>https//www.elwatannews.com/news/details/1561697</t>
  </si>
  <si>
    <t>https//www.christian-dogma.com/t1186854-%D8%A8%D8%A7%D9%84%D8%B5%D9%88%D8%B1--%D9%83%D8%B1%D8%AF%D9%88%D9%86-%D8%A3%D9%85%D9%86%D9%8A-%D8%AD%D9%88%D9%84-%D9%85%D9%88%D9%82%D8%B9-%D8%A7%D9%86%D9%81%D8%AC%D8%A7%D8%B1-%D9%85%D8%AF%D9%8A%D9%86%D8%A9-%D9%86%D8%B5%D8%B1-%D9%88%D8%A7%D9%84%D9%85%D8%B9%D9%85%D9%84-%D8%A7%D9%84%D8%AC%D9%86%D8%A7%D8%A6%D9%89-%D9%8A%D9%81%D8%AD%D8%B5-%D8%A8%D9%82%D8%A7%D9%8A%D8%A7-%D8%A7%D9%84%D8%B3%D9%8A%D8%A7%D8%B1%D8%A9-%D8%A7%D9%84%D9%85%D9%81%D8%AE%D8%AE%D8%A9</t>
  </si>
  <si>
    <t>http//www.albawabhnews.com/2198791</t>
  </si>
  <si>
    <t>http//www.misry25.com/2012/05/blog-post_921html</t>
  </si>
  <si>
    <t>http//www.youm7.com/Newsasp?NewsID=687316</t>
  </si>
  <si>
    <t>http//www.alnaharegypt.com/t~73732</t>
  </si>
  <si>
    <t>http//www.masrawy.com/news/egypt/politics/2012/may/24/5043604aspx</t>
  </si>
  <si>
    <t>http//www.almasryalyoum.com/node/865731</t>
  </si>
  <si>
    <t>http//www.almasryalyoum.com/node/906856</t>
  </si>
  <si>
    <t>http//www.almasryalyoum.com/node/955201</t>
  </si>
  <si>
    <t>http//www.alarabynews.com/?p=37714</t>
  </si>
  <si>
    <t>http//www.almasryalyoum.com/node/896096</t>
  </si>
  <si>
    <t>http//www.youm7.com/Newsasp?NewsID=698990&amp;</t>
  </si>
  <si>
    <t>http//www.elwatannews.com/news/details/12738</t>
  </si>
  <si>
    <t>http//www.elwatannews.com/news/details/13493</t>
  </si>
  <si>
    <t>http//www.almasryalyoum.com/node/920946</t>
  </si>
  <si>
    <t>http//www.newsdbd.com/news/?p=8532</t>
  </si>
  <si>
    <t>http//www.youm7.com/story/2014/7/19/وزير-الصحه-لـ-اليوم-السابع-استشهاد-21-واصابه-5-بحادث/1782810#U8rKePmSzfI</t>
  </si>
  <si>
    <t>http//www.youm7.com/story/2014/7/19/مصدر-طبي-ارتفاع-حصيله-شهداء-كمين-الوادي-الجديد-لـ31-شهيدا/1782834#U8rKP_mSzfI</t>
  </si>
  <si>
    <t>http//www.vetogate.com/1129309</t>
  </si>
  <si>
    <t>http//www.vetogate.com/1129153</t>
  </si>
  <si>
    <t>http//www.mynewsarabia.com/2014/07/20/سقوط-21-شهيد-و4-مصابين-في-استهداف-مجموعه-ا/</t>
  </si>
  <si>
    <t>http//www.vetogate.com/1129484</t>
  </si>
  <si>
    <t>http//www.vetogate.com/1128045</t>
  </si>
  <si>
    <t>http//www.copts-united.com/Articlephp?I=1970&amp;A=162854</t>
  </si>
  <si>
    <t>https//www.elwatannews.com/news/details/524087</t>
  </si>
  <si>
    <t>https//www.christian-dogma.com/t607313-انفراد-ننشر-صورا-لبعض-شهُداء-مذبحه-الفرافره</t>
  </si>
  <si>
    <t>https//www.alarabiya.net/ar/arab-and-world/egypt/2014/07/22/المتحدث-العسكري-هكذا-قتلوا-الجنود-المصريينhtml</t>
  </si>
  <si>
    <t>https//www.elwatannews.com/news/details/523896</t>
  </si>
  <si>
    <t>https//www.alarabiya.net/ar/arab-and-world/egypt/2014/07/19/مصر-مقتل-15-جندي-في-هجوم-بالاسلحه-الثقيلهhtml</t>
  </si>
  <si>
    <t>https//www.elwatannews.com/news/details/524210</t>
  </si>
  <si>
    <t>http//www.masrawy.com/news/News_Cases/details/2014/7/20/295237/بالصور-اثار-دمار-الحادث-الارهابي-بكمين-الوادي-الجديد</t>
  </si>
  <si>
    <t>https//www.elwatannews.com/news/details/523600</t>
  </si>
  <si>
    <t>https//www.elwatannews.com/news/details/524124</t>
  </si>
  <si>
    <t>http//www.masrawy.com/news/egypt/politics/2012/june/17/5114470aspx</t>
  </si>
  <si>
    <t>http//www.elgomaa.com/articlephp?id=40999</t>
  </si>
  <si>
    <t>http//www.hoqook.com/36440/%D8%A7%D8%B4%D8%AA%D8%A8%D8%A7%D9%83%D8%A7%D8%AA-%D8%A8%D9%8A%D9%86-%D8%B4%D9%81%D9%8A%D9%82-%D9%88%D9%85%D8%B1%D8%B3%D9%8A-%D8%A7%D9%84%D9%82%D9%86%D8%A7%D8%B7%D8%B1-%D8%A7%D9%84%D8%AE%D9%8A%D8%B1%D9%8A%D8%A9#Ukq1lFMfjgE</t>
  </si>
  <si>
    <t>http//www.masrawy.com/News/Egypt/Politics/2012/june/17/5113368aspx</t>
  </si>
  <si>
    <t>http//www.masrawy.com/news/Egypt/Politics/2012/June/17/5114415aspx</t>
  </si>
  <si>
    <t>http//www.almasryalyoum.com/node/943841</t>
  </si>
  <si>
    <t>http//www.youm7.com/Newsasp?NewsID=694903</t>
  </si>
  <si>
    <t>http//www.almasryalyoum.com/node/887916</t>
  </si>
  <si>
    <t>http//www.al-mashhad.com/Articles/92276aspx</t>
  </si>
  <si>
    <t>http//www.alamatonline.net/l3php?id=31999</t>
  </si>
  <si>
    <t>https//www.facebook.com/elnadeem/posts/10151122857644365</t>
  </si>
  <si>
    <t>https//www.facebook.com/notephp?note_id=10151123584374365</t>
  </si>
  <si>
    <t>http//www.el-balad.com/209714aspx</t>
  </si>
  <si>
    <t>http//www.coptstoday.com/Copts-News/Detailphp?Id=22851</t>
  </si>
  <si>
    <t>http//www.copts-united.com/Articlephp?I=1600&amp;A=65446</t>
  </si>
  <si>
    <t>www.almasryalyoum.com/node/996211</t>
  </si>
  <si>
    <t>http//www.el-balad.com/220530aspx</t>
  </si>
  <si>
    <t>http//www.elwatannews.com/news/details/42040</t>
  </si>
  <si>
    <t>http//www.almasryalyoum.com/News/Details/159618</t>
  </si>
  <si>
    <t>http//www.masrawy.com/news/egypt/politics/2012/august/8/5243907aspx</t>
  </si>
  <si>
    <t>http//www.almasryalyoum.com/news/details/796787</t>
  </si>
  <si>
    <t>http//www.sharkiatoday.com/news/74687</t>
  </si>
  <si>
    <t>http//www.youm7.com/Newsasp?NewsID=765010#Usqo067bGmg</t>
  </si>
  <si>
    <t>http//www.masrawy.com/News/Cases/General/2012/august/2/5231766aspx?ref=extraclip</t>
  </si>
  <si>
    <t>http//www.el-balad.com/234728</t>
  </si>
  <si>
    <t>http//www.dotmsr.com/details/215727/صور-اول-صور-لانفجار-قسم-الوراق</t>
  </si>
  <si>
    <t>http//www.akhbarelyom.com/news/newdetails/56746/1/0html#UsqSIa7bGmg</t>
  </si>
  <si>
    <t>http//www.1youm7.com/Newsasp?NewsID=789235#UtG--NJdUSc</t>
  </si>
  <si>
    <t>http//www.shorouknews.com/news/viewaspx?cdate=17092012&amp;id=91aeef26-7a63-420d-a804-bf317656d00c</t>
  </si>
  <si>
    <t>http//www.alarabiya.net/articles/2012/09/05/236126html</t>
  </si>
  <si>
    <t>http//www.youm7.com/Newsasp?NewsID=776070#UrYVk9JdUSc</t>
  </si>
  <si>
    <t>http//www.hoqook.com/46766/%D9%85%D9%82%D8%AA%D9%84-%D8%AC%D9%86%D8%AF%D9%8A-%D9%88%D8%A5%D8%B5%D8%A7%D8%A8%D8%A9-%D8%B3%D8%A8%D8%B9%D8%A9-%D9%85%D9%86-%D8%A3%D9%81%D8%B1%D8%A7%D8%AF-%D8%A7%D9%84%D9%82%D9%88%D8%A7%D8%AA-%D8%A7%D9%84%D9%85%D8%B3%D9%84%D8%AD%D8%A9-%D9%87%D8%AC%D9%88%D9%85-%D8%A5%D8%B1%D9%87%D8%A7%D8%A8%D9%8A-%D8%A8%D8%B3%D9%8A%D9%86%D8%A7%D8%A1#UtKupK7bGmi</t>
  </si>
  <si>
    <t>http//www.almasryalyoum.com/news/details/163878</t>
  </si>
  <si>
    <t>http//www.youtube.com/watch?v=O2B7eLRChFM</t>
  </si>
  <si>
    <t>https//www.atvsat.com/latest-news/item/5364-%D8%B7%D9%88%D9%82%D8%A7-%D8%A3%D9%85%D9%86%D9%8A%D8%A7-%D8%AD%D9%88%D9%84-%D9%82%D8%B1%D9%8A%D8%A9-%D8%A8%D8%A7%D9%84%D9%85%D9%86%D9%8A%D8%A7-%D8%A8%D8%B9%D8%AF-%D8%A7%D8%B4%D8%AA%D8%A8%D8%A7%D9%83%D8%A7%D8%AA-%D8%B9%D9%86%D9%8A%D9%81%D8%A9-%D8%A8%D9%8A%D9%86-%D9%85%D8%B3%D9%84%D9%85%D9%8A%D9%86-%D9%88%D8%A3%D9%82%D8%A8%D8%A7%D8%B7</t>
  </si>
  <si>
    <t>http//www.youm7.com/Newsasp?NewsID=831949</t>
  </si>
  <si>
    <t>http//www.vetogate.com/1070395</t>
  </si>
  <si>
    <t>http//www.youtube.com/watch?v=FBqdJI5GUnQ</t>
  </si>
  <si>
    <t>http//www.youm7.com/Newsasp?NewsID=858493#UrgWEvQW24E</t>
  </si>
  <si>
    <t>http//www.masrawy.com/news/egypt/politics/2012/november/26/5444074aspx</t>
  </si>
  <si>
    <t>http//www.almasryalyoum.com/node/1268201</t>
  </si>
  <si>
    <t>http//www.almasryalyoum.com/node/1269366</t>
  </si>
  <si>
    <t>http//www.masrawy.com/News/regions/2012/november/24/5441783aspx</t>
  </si>
  <si>
    <t>http//www.almasryalyoum.com/node/1280156</t>
  </si>
  <si>
    <t>http//www.elwatannews.com/news/details/81938</t>
  </si>
  <si>
    <t>http//www.youm7.com/Newsasp?NewsID=854452#UrYcR9JdUSc</t>
  </si>
  <si>
    <t>http//www.2youm7.com/Newsasp?NewsID=860369</t>
  </si>
  <si>
    <t>http//www.2youm7.com/Newsasp?NewsID=855881</t>
  </si>
  <si>
    <t>http//www.masrawy.com/News/News_Regions/details/2015/3/8/474309/%D8%A8%D8%A7%D9%84%D8%B5%D9%88%D8%B1-%D8%AF%D9%85%D8%A7%D8%A1-%D8%A7%D9%84%D8%B6%D8%AD%D8%A7%D9%8A%D8%A7-%D8%AA%D8%BA%D8%B7%D9%8A-%D9%85%D9%82%D8%A7%D8%B9%D8%AF-%D8%A7%D9%84%D8%B3%D9%8A%D8%A7%D8%B1%D8%A7%D8%AA-%D9%81%D9%8A-3-%D8%A7%D9%86%D9%81%D8%AC%D8%A7%D8%B1%D8%A7%D8%AA-%D9%87%D8%B2%D8%AA-%D8%A7%D9%84%D8%A5%D8%B3%D9%83%D9%86%D8%AF%D8%B1%D9%8A%D8%A9?amp</t>
  </si>
  <si>
    <t>http//www.youm7.com/story/2015/3/8/%D8%A8%D8%A7%D9%84%D9%81%D9%8A%D8%AF%D9%8A%D9%88-%D8%A7%D9%84%D9%84%D8%AD%D8%B8%D8%A7%D8%AA-%D8%A7%D9%84%D8%A3%D9%88%D9%84%D9%89-%D9%84%D8%A7%D9%86%D9%81%D8%AC%D8%A7%D8%B1-%D8%B9%D8%A8%D9%88%D8%A9-%D9%86%D8%A7%D8%B3%D9%81%D8%A9-%D8%A8%D9%80%E2%80%9D%D9%83%D8%A7%D8%B1%D9%81%D9%88%D8%B1%E2%80%9D-%D8%A7%D9%84%D9%85%D9%86%D8%AA%D8%B2%D9%87-%D8%A8%D8%A7%D9%84%D8%A5%D8%B3%D9%83%D9%86%D8%AF%D8%B1%D9%8A%D8%A9/2096816</t>
  </si>
  <si>
    <t>http//www.egynews.net/188631/%D8%A7%D9%86%D9%81%D8%AC%D8%A7%D8%B1-%D9%82%D9%86%D8%A8%D9%84%D8%A9-%D8%A8%D8%AF%D8%A7%D8%A6%D9%8A%D8%A9-%D8%A8%D9%85%D9%86%D8%B7%D9%82%D8%A9-%D8%A7%D9%84%D8%B3%D9%8A%D9%88%D9%81-%D8%A8%D8%A7%D9%84/</t>
  </si>
  <si>
    <t>http//www.1youm7.com/Newsasp?NewsID=860215&amp;SecID=12&amp;IssueID=0</t>
  </si>
  <si>
    <t>https//www.elwatannews.com/news/details/844527</t>
  </si>
  <si>
    <t>http//www.youm7.com/story/2015/11/24/التليفزيون-المصري-انفجار-سياره-مفخخه-امام-فندق-يقيم-به-قضاه/2458715</t>
  </si>
  <si>
    <t>http//www.youm7.com/story/2015/11/24/ننشر-اسماء-الشهداء-والمصابين-في-حادث-انفجار-سياره-مفخخه-بالعريش/2458826</t>
  </si>
  <si>
    <t>http//www.youm7.com/story/2015/11/24/العدل-ارتفاع-ضحايا-حادث-فندق-العريش-من-القضاه-بعد-استشهاد/2459349</t>
  </si>
  <si>
    <t>https//www.elwatannews.com/news/details/844418</t>
  </si>
  <si>
    <t>http//www.dotmsr.com/details/407259/صور-مقتل</t>
  </si>
  <si>
    <t>http//www.almasryalyoum.com/news/details/848781</t>
  </si>
  <si>
    <t>http//www.youm7.com/story/2015/11/24/التلفزيون-المصري-6-مصابين-بانفجار-سياره-في-محيط-مقر-اقامه/2458787</t>
  </si>
  <si>
    <t>http//www.almasryalyoum.com/news/details/849036</t>
  </si>
  <si>
    <t>http//www.al3asma.com/86123</t>
  </si>
  <si>
    <t>http//www.almasryalyoum.com/news/details/848785</t>
  </si>
  <si>
    <t>http//www.almasryalyoum.com/news/details/848772</t>
  </si>
  <si>
    <t>http//www.almasryalyoum.com/news/details/848778</t>
  </si>
  <si>
    <t>http//www.almasryalyoum.com/news/details/848542</t>
  </si>
  <si>
    <t>http//www.almasryalyoum.com/news/details/848546</t>
  </si>
  <si>
    <t>http//www.tahrirnews.com/posts/361210/عام+اغتيال+القضاء+تفجيرات+وتهديدات+ومحاولات+فاشله</t>
  </si>
  <si>
    <t>http//www.masrawy.com/News/News_Egypt/details/2015/11/24/701493/تنظيم-داعش-يعلن-مسؤوليته-عن-تفجير-فندق-القضاه-بالعريش</t>
  </si>
  <si>
    <t>https//www.alarabiya.net/ar/arab-and-world/egypt/2015/11/24/مقتل-شرطي-بانفجار-سياره-مفخخه-امام-فندق-بالعريشhtml</t>
  </si>
  <si>
    <t>https//www.elwatannews.com/news/details/844707</t>
  </si>
  <si>
    <t>http//www.al3asma.com/86173</t>
  </si>
  <si>
    <t>http//www.youm7.com/story/2015/11/24/تنظيم-داعش-الارهابي-ينشر-صورتي-منفذي-هجوم-فندق-العريش/2459472</t>
  </si>
  <si>
    <t>http//www.copts-united.com/Articlephp?I=1377&amp;A=78630</t>
  </si>
  <si>
    <t>http//www.elwatannews.com/news/details/97268</t>
  </si>
  <si>
    <t>http//www.almasryalyoum.com/node/1331066</t>
  </si>
  <si>
    <t>https//www.elwatannews.com/news/details/652139</t>
  </si>
  <si>
    <t>http//www.masrawy.com/news/egypt/politics/2012/december/15/5461089aspx</t>
  </si>
  <si>
    <t>http//www.almasryalyoum.com/news/details/258076</t>
  </si>
  <si>
    <t>http//www.vetogate.com/1698907</t>
  </si>
  <si>
    <t>http//www.almasryalyoum.com/node/1298521</t>
  </si>
  <si>
    <t>http//www.vetogate.com/209713</t>
  </si>
  <si>
    <t>http//www.almasryalyoum.com/node/1298501</t>
  </si>
  <si>
    <t>http//www.3youm7.com/Newsasp?NewsID=687323</t>
  </si>
  <si>
    <t>http//www.mansouracity.com/article-7585html</t>
  </si>
  <si>
    <t>http//www.1youm7.com/Newsasp?NewsID=707178</t>
  </si>
  <si>
    <t>http//www.masrawy.com/news/egypt/politics/2012/june/16/5109897aspx</t>
  </si>
  <si>
    <t>http//www.almasryalyoum.com/node/922356</t>
  </si>
  <si>
    <t>http//www.elwatannews.com/news/details/17586</t>
  </si>
  <si>
    <t>http//www.elwatannews.com/news/details/7893</t>
  </si>
  <si>
    <t>http//www.dakahliaikhwan.com/viewarticlephp?id=13884</t>
  </si>
  <si>
    <t>http//www.almasryalyoum.com/node/922676</t>
  </si>
  <si>
    <t>http//www.newsdbd.com/news/?p=8536</t>
  </si>
  <si>
    <t>http//gateahram.orgeg/News/606547aspx</t>
  </si>
  <si>
    <t>http//gateahram.orgeg/News/606653aspx</t>
  </si>
  <si>
    <t>https//alwafd.org/%D8%A3%D8%AE%D8%A8%D8%A7%D8%B1-%D9%88%D8%AA%D9%82%D8%A7%D8%B1%D9%8A%D8%B1/883001-%D8%A3%D8%A8%D8%B1%D8%B2-%D8%A7%D9%84%D8%B9%D9%85%D9%84%D9%8A%D8%A7%D8%AA-%D8%A7%D9%84%D8%A5%D8%B1%D9%87%D8%A7%D8%A8%D9%8A%D8%A9-%D8%A7%D9%84%D9%86%D8%A7%D8%AC%D8%AD%D8%A9-%D9%88%D8%A7%D9%84%D9%81%D8%A7%D8%B4%D9%84%D8%A9-%D8%A8%D8%B9%D8%AF-%D8%B9%D8%A7%D9%85%D9%8A%D9%86-%D8%B9%D9%84%D9%89-%D8%AA%D9%81%D9%88%D9%8A%D8%B6-%D8%A7%D9%84%D9%85%D8%B4%D9%8A%D8%B1</t>
  </si>
  <si>
    <t>http//www.elshaab.org/news/153309/%D8%AE%D8%B7%D9%8A%D8%B1-%D9%88%D9%84%D8%A7%D9%8A%D8%A9-%D8%B3%D9%8A%D9%86%D8%A7%D8%A1-%D8%AA%D9%86%D8%B4%D8%B1-%D8%A3%D9%88%D9%84-%D9%81%D9%8A%D8%AF%D9%8A%D9%88-%D9%8A%D8%B5%D9%81-%D8%B9%D9%85%D9%84%D9%8A%D8%A9-%D8%A7%D9%84%D9%87%D8%AC%D9%88%D9%85-%D8%B9%D9%84%D9%89-%D8%A7%D9%84%D8%AC%D9%8A%D8%B4-%D8%A8%D8%B3%D9%8A%D9%86%D8%A7%D8%A1</t>
  </si>
  <si>
    <t>http//digitalahram.orgeg/articlesaspx?Serial=868143&amp;eid=2472</t>
  </si>
  <si>
    <t>http//www.alwafd.org/%D8%AD%D9%88%D8%A7%D8%AF%D8%AB-%D9%88%D9%82%D8%B6%D8%A7%D9%8A%D8%A7/157974-%D9%85%D9%82%D8%AA%D9%84-%D8%B3%D8%AC%D9%8A%D9%86-%D9%88%D8%A5%D8%B5%D8%A7%D8%A8%D8%A9-15-%D9%81%D9%89-%D9%85%D8%AD%D8%A7%D9%88%D9%84%D8%A9-%D9%87%D8%B1%D9%88%D8%A8</t>
  </si>
  <si>
    <t>http//gateahram.orgeg/News/210010aspx</t>
  </si>
  <si>
    <t>http//digitalahram.orgeg/articlesaspx?Serial=917535&amp;eid=851</t>
  </si>
  <si>
    <t>http//newelfagr.org/Detailaspx?nwsId=123634&amp;secid=34&amp;vid=2</t>
  </si>
  <si>
    <t>http//www.ahram.orgeg/archive/Al-Ahram-Files/News/155725aspx</t>
  </si>
  <si>
    <t>http//gateahram.orgeg/UI/Front/Inneraspx?NewsContentID=237315</t>
  </si>
  <si>
    <t>http//gateahram.orgeg/News/273489aspx</t>
  </si>
  <si>
    <t>http//elshaab.org/threadphp?ID=14983</t>
  </si>
  <si>
    <t>http//newelfagr.org/Detailaspx?secid=34&amp;nwsId=197808&amp;vid=2</t>
  </si>
  <si>
    <t>http//www.alwafd.org/%D8%A3%D8%AE%D8%A8%D8%A7%D8%B1-%D9%88%D8%AA%D9%82%D8%A7%D8%B1%D9%8A%D8%B1/10-%D9%85%D8%AD%D9%84%D9%8A%D8%A9/203017-%D9%82%D8%AA%D9%8A%D9%84-%D9%88157%D9%85%D8%B5%D8%A7%D8%A8%D9%8B%D8%A7-%D9%81%D9%89-%D8%A3%D8%AD%D8%AF%D8%A7%D8%AB-%D8%A7%D9%84%D8%B9%D8%A8%D8%A7%D8%B3%D9%8A%D8%A9</t>
  </si>
  <si>
    <t>http//www.alwafd.org/%D8%AD%D9%88%D8%A7%D8%AF%D8%AB-%D9%88%D9%82%D8%B6%D8%A7%D9%8A%D8%A7/205975-%D9%87%D8%AC%D9%88%D9%85-%D9%85%D8%B3%D9%84%D8%AD-%D8%B9%D9%84%D9%89-%D9%83%D9%85%D9%8A%D9%86-%D9%84%D9%84%D8%AC%D9%8A%D8%B4-%D8%A8%D8%A7%D9%84%D8%B4%D9%8A%D8%AE-%D8%B2%D9%88%D9%8A%D8%AF</t>
  </si>
  <si>
    <t>http//www.elfagr.org/2337152</t>
  </si>
  <si>
    <t>http//gateahram.orgeg/News/212007aspx</t>
  </si>
  <si>
    <t>http//gateahram.orgeg/News/211982aspx</t>
  </si>
  <si>
    <t>http//gateahram.orgeg/News/216868aspx</t>
  </si>
  <si>
    <t>http//www.dostor.org/647732</t>
  </si>
  <si>
    <t>http//www.january-25.org/postaspx?k=106990</t>
  </si>
  <si>
    <t>http//www.dostor.org/779366</t>
  </si>
  <si>
    <t>http//www.coptichistory.org/untitled_5989htm</t>
  </si>
  <si>
    <t>http//dostor.org/%D8%A7%D9%84%D8%AD%D9%88%D8%AF%D8%A7%D8%AB/%D8%AD%D9%88%D8%A7%D8%AF%D8%AB/81054-%D8%A7%D9%84%D9%86%D9%8A%D8%A7%D8%A8%D8%A9-%D8%AA%D8%AA%D8%AD%D9%81%D8%B8-%D8%B9%D9%84%D9%89-%D8%A3%D8%B3%D9%84%D8%AD%D8%A9-%D8%A7%D9%84%D8%B6%D8%A8%D8%A7%D8%B7-%D8%A8%D8%B9%D8%AF-%D9%85%D9%82%D8%AA%D9%84-%D8%A8%</t>
  </si>
  <si>
    <t>http//gateahram.orgeg/News/267923aspx</t>
  </si>
  <si>
    <t>http//newelfagr.org/Detailaspx?nwsId=233530&amp;secid=34&amp;vid=2#</t>
  </si>
  <si>
    <t>http//www.elfagr.org/1942252</t>
  </si>
  <si>
    <t>http//gateahram.orgeg/Albums/178aspx</t>
  </si>
  <si>
    <t>http//dostor.org/%D8%A7%D9%84%D8%AD%D9%88%D8%AF%D8%A7%D8%AB/%D8%AD%D9%88%D8%A7%D8%AF%D8%AB/12136-%D9%85%D8%B9%D8%A7%D8%B1%D9%83-%D8%A8%D8%A7%D9%84%D9%85%D8%B7%D8%A7%D9%88%D9%89-%D9%88%D8%A7%D9%84%D8%A3%D9%84%D9%81%D8%A7%D8%B8-%D8%A8%D9%84%D8%AC%D8%A7%D9%86-%D8%A7%D9%84%D8%AF%D9%82%D9%87%D9%84%D9%8A%D8%A9-%D8%A8%D9%8A%D9%86-%D8%A3%D9%86%D8%B5%D8%A7%D8%B1-%D8%B4%D9%81%D9%8A%D9%82-%D9%88%D9%85%D8%B1%D8%B3%D9%89</t>
  </si>
  <si>
    <t>http//gateahram.orgeg/News/220721aspx</t>
  </si>
  <si>
    <t>http//newelfagr.org/dailyPortal_Print_News_Detailsaspx?nwsId=125783&amp;secid=35</t>
  </si>
  <si>
    <t>http//gateahram.orgeg/News/214361aspx</t>
  </si>
  <si>
    <t>http//www.dostor.org/763838?fb_.comment_id=796729103696957_796747597028441#f3848eb2a170de4</t>
  </si>
  <si>
    <t>بين 25-50 مصاب</t>
  </si>
  <si>
    <t>المحافظات المركزية</t>
  </si>
  <si>
    <t>المحافظات الحدودية</t>
  </si>
  <si>
    <t>مدن القناة</t>
  </si>
  <si>
    <t>قوات نظامية</t>
  </si>
  <si>
    <t>بمحيط او داخل منشآت حكومية</t>
  </si>
  <si>
    <t>اختناقات وإغماءات وإصابات سطحية</t>
  </si>
  <si>
    <t>طلقات نارية</t>
  </si>
  <si>
    <t>عاهات مستديمة</t>
  </si>
  <si>
    <t>أسوان</t>
  </si>
  <si>
    <t>الإسكندرية</t>
  </si>
  <si>
    <t>الإسماعيلية</t>
  </si>
  <si>
    <t>الأقصر</t>
  </si>
  <si>
    <t>البحر الأحمر</t>
  </si>
  <si>
    <t>البحيرة</t>
  </si>
  <si>
    <t>الجيزة</t>
  </si>
  <si>
    <t>الدقهلية</t>
  </si>
  <si>
    <t>الشرقية</t>
  </si>
  <si>
    <t>الغربية</t>
  </si>
  <si>
    <t>القاهرة</t>
  </si>
  <si>
    <t>القليوبية</t>
  </si>
  <si>
    <t>المنوفية</t>
  </si>
  <si>
    <t>أسيوط</t>
  </si>
  <si>
    <t>بندر الأقصر</t>
  </si>
  <si>
    <t>مركز الأقصر</t>
  </si>
  <si>
    <t>مدينة 15 مايو</t>
  </si>
  <si>
    <t>إبشواي</t>
  </si>
  <si>
    <t>أبنوب</t>
  </si>
  <si>
    <t>أجا</t>
  </si>
  <si>
    <t>أخميم</t>
  </si>
  <si>
    <t>إدفو</t>
  </si>
  <si>
    <t>إدكو</t>
  </si>
  <si>
    <t>إسنا</t>
  </si>
  <si>
    <t>أشمون</t>
  </si>
  <si>
    <t>إطسا</t>
  </si>
  <si>
    <t>أطفيح</t>
  </si>
  <si>
    <t>أكتوبر أول</t>
  </si>
  <si>
    <t>الإبراهيمية</t>
  </si>
  <si>
    <t>الأزبكية</t>
  </si>
  <si>
    <t>الدخيلة</t>
  </si>
  <si>
    <t>دمياط الجديدة</t>
  </si>
  <si>
    <t>المنشأة</t>
  </si>
  <si>
    <t>الواسطى</t>
  </si>
  <si>
    <t>ديرمواس</t>
  </si>
  <si>
    <t>طامية</t>
  </si>
  <si>
    <t>فوة</t>
  </si>
  <si>
    <t>مركز أسيوط</t>
  </si>
  <si>
    <t>مركز الجيزة</t>
  </si>
  <si>
    <t>مغاغة</t>
  </si>
  <si>
    <t>أنواع الإصابات</t>
  </si>
  <si>
    <t>درجة أكبر إصابة</t>
  </si>
  <si>
    <t>التوزيع علي المستشفيات</t>
  </si>
  <si>
    <t>الأربعين</t>
  </si>
  <si>
    <t>المحلة ثان</t>
  </si>
  <si>
    <t>طنطا أول</t>
  </si>
  <si>
    <t>الساحل</t>
  </si>
  <si>
    <t>قصر النيل</t>
  </si>
  <si>
    <t>بندر بني سويف</t>
  </si>
  <si>
    <t>العرب</t>
  </si>
  <si>
    <t>أسوان أول</t>
  </si>
  <si>
    <t>الرمل أول</t>
  </si>
  <si>
    <t>الرمل ثان</t>
  </si>
  <si>
    <t>المحلة أول</t>
  </si>
  <si>
    <t>الموسكي</t>
  </si>
  <si>
    <t>بولاق أبو العلا</t>
  </si>
  <si>
    <t>مصر الجديدة</t>
  </si>
  <si>
    <t>الشيخ زويد</t>
  </si>
  <si>
    <t>المنصورة أول</t>
  </si>
  <si>
    <t>الخانكة</t>
  </si>
  <si>
    <t>مدينة نصر أول</t>
  </si>
  <si>
    <t>أسيوط أول</t>
  </si>
  <si>
    <t>بندر المنيا</t>
  </si>
  <si>
    <t>ساقلتة</t>
  </si>
  <si>
    <t>أبو تشت</t>
  </si>
  <si>
    <t>منشأة القناطر</t>
  </si>
  <si>
    <t>مدينة نصر ثان</t>
  </si>
  <si>
    <t>أبو قرقاص</t>
  </si>
  <si>
    <t>كرداسة</t>
  </si>
  <si>
    <t>الدرب الأحمر</t>
  </si>
  <si>
    <t>المنصورة ثان</t>
  </si>
  <si>
    <t>العريش ثالث</t>
  </si>
  <si>
    <t>شبرا الخيمة ثان</t>
  </si>
  <si>
    <t>دار السلام - سوهاج</t>
  </si>
  <si>
    <t>مصر القديمة</t>
  </si>
  <si>
    <t>العريش ثان</t>
  </si>
  <si>
    <t>السيدة زينب</t>
  </si>
  <si>
    <t>القاهرة الجديدة أول</t>
  </si>
  <si>
    <t>شرم الشيخ</t>
  </si>
  <si>
    <t>أبو رديس</t>
  </si>
  <si>
    <t>فايد</t>
  </si>
  <si>
    <t>حدائق القبة</t>
  </si>
  <si>
    <t>العاشر من رمضان ثان</t>
  </si>
  <si>
    <t>محلة دمنة</t>
  </si>
  <si>
    <t>السنطة</t>
  </si>
  <si>
    <t>دمياط أول</t>
  </si>
  <si>
    <t>الخليفة</t>
  </si>
  <si>
    <t>العدوة</t>
  </si>
  <si>
    <t>بندر قنا</t>
  </si>
  <si>
    <t>الإسماعيلية ثان</t>
  </si>
  <si>
    <t>العريش أول</t>
  </si>
  <si>
    <t>المراغة</t>
  </si>
  <si>
    <t>بسيون</t>
  </si>
  <si>
    <t>الجمرك</t>
  </si>
  <si>
    <t>طوخ</t>
  </si>
  <si>
    <t>الجناين</t>
  </si>
  <si>
    <t>الضبعة</t>
  </si>
  <si>
    <t>أبو صوير</t>
  </si>
  <si>
    <t>القنطرة غرب</t>
  </si>
  <si>
    <t>العريش رابع</t>
  </si>
  <si>
    <t>الشهداء</t>
  </si>
  <si>
    <t>مركز طنطا</t>
  </si>
  <si>
    <t>بلقاس</t>
  </si>
  <si>
    <t>مركز كفر الشيخ</t>
  </si>
  <si>
    <t>الزقازيق أول</t>
  </si>
  <si>
    <t>الباجور</t>
  </si>
  <si>
    <t>الزقازيق ثان</t>
  </si>
  <si>
    <t>قطور</t>
  </si>
  <si>
    <t>ببا</t>
  </si>
  <si>
    <t>منية النصر</t>
  </si>
  <si>
    <t>المنزلة</t>
  </si>
  <si>
    <t>مركز بني سويف</t>
  </si>
  <si>
    <t>مركز المحلة</t>
  </si>
  <si>
    <t>الزاوية الحمراء</t>
  </si>
  <si>
    <t>القناطر الخيرية</t>
  </si>
  <si>
    <t>الحسنة</t>
  </si>
  <si>
    <t>أبو حمص</t>
  </si>
  <si>
    <t>مركز قنا</t>
  </si>
  <si>
    <t>بندر الفيوم</t>
  </si>
  <si>
    <t>بندر كفر الشيخ</t>
  </si>
  <si>
    <t>بورفؤاد</t>
  </si>
  <si>
    <t>مركز سوهاج</t>
  </si>
  <si>
    <t>الطور</t>
  </si>
  <si>
    <t>القوصية</t>
  </si>
  <si>
    <t>الطالبية</t>
  </si>
  <si>
    <t>أبو النمرس</t>
  </si>
  <si>
    <t>الإسماعيلية ثالث</t>
  </si>
  <si>
    <t>القرنة</t>
  </si>
  <si>
    <t>الصالحية الجديدة</t>
  </si>
  <si>
    <t>شبرا الخيمة أول</t>
  </si>
  <si>
    <t>مركز المنصورة</t>
  </si>
  <si>
    <t>الأهرام</t>
  </si>
  <si>
    <t>العمرانية</t>
  </si>
  <si>
    <t>أبو حماد</t>
  </si>
  <si>
    <t>أولاد صقر</t>
  </si>
  <si>
    <t>الحسينية</t>
  </si>
  <si>
    <t>أبو تيج</t>
  </si>
  <si>
    <t>أبو المطامير</t>
  </si>
  <si>
    <t>الحوامدية</t>
  </si>
  <si>
    <t>العجوزة</t>
  </si>
  <si>
    <t>أبو كبير</t>
  </si>
  <si>
    <t>مشتول السوق</t>
  </si>
  <si>
    <t>النزهة</t>
  </si>
  <si>
    <t>مطاي</t>
  </si>
  <si>
    <t>رأس سدر</t>
  </si>
  <si>
    <t>سوهاج ثان</t>
  </si>
  <si>
    <t>بركة السبع</t>
  </si>
  <si>
    <t>دمياط ثان</t>
  </si>
  <si>
    <t>رمانة</t>
  </si>
  <si>
    <t>طنطا ثان</t>
  </si>
  <si>
    <t>بيلا</t>
  </si>
  <si>
    <t>الزرقا</t>
  </si>
  <si>
    <t>رأس البر</t>
  </si>
  <si>
    <t>جهينة</t>
  </si>
  <si>
    <t>الحامول</t>
  </si>
  <si>
    <t>مركز الزقازيق</t>
  </si>
  <si>
    <t>دار السلام - القاهرة</t>
  </si>
  <si>
    <t>أسوان ثان</t>
  </si>
  <si>
    <t>سوهاج أول</t>
  </si>
  <si>
    <t>أسيوط ثان</t>
  </si>
  <si>
    <t>العاشر من رمضان أول</t>
  </si>
  <si>
    <t>أكتوبر ثان</t>
  </si>
  <si>
    <t>المعصرة</t>
  </si>
  <si>
    <t>الأميرية</t>
  </si>
  <si>
    <t>القنطرة شرق</t>
  </si>
  <si>
    <t>يوسف الصديق</t>
  </si>
  <si>
    <t>الإسماعيلية أول</t>
  </si>
  <si>
    <t>تمي الأمديد</t>
  </si>
  <si>
    <t>منشأة ناصر</t>
  </si>
  <si>
    <t>نقادة</t>
  </si>
  <si>
    <t>الفرافرة</t>
  </si>
  <si>
    <t>رأس غارب</t>
  </si>
  <si>
    <t>المحمودية</t>
  </si>
  <si>
    <t>العسيرات</t>
  </si>
  <si>
    <t>أكتوبر ثالث</t>
  </si>
  <si>
    <t>السلام أول</t>
  </si>
  <si>
    <t>الغردقة أول</t>
  </si>
  <si>
    <t>الغردقة ثان</t>
  </si>
  <si>
    <t>الشيخ زايد</t>
  </si>
  <si>
    <t>قوص</t>
  </si>
  <si>
    <t>البياضية</t>
  </si>
  <si>
    <t>المنشية</t>
  </si>
  <si>
    <t>سرس الليان</t>
  </si>
  <si>
    <t>البلينا</t>
  </si>
  <si>
    <t>المحلة ثالث</t>
  </si>
  <si>
    <t>القنايات</t>
  </si>
  <si>
    <t>البرلس</t>
  </si>
  <si>
    <t>السلام ثان</t>
  </si>
  <si>
    <t>مركز أسوان</t>
  </si>
  <si>
    <t>الرحاب</t>
  </si>
  <si>
    <t>القاهرة الجديدة ثالث</t>
  </si>
  <si>
    <t>الخارجة</t>
  </si>
  <si>
    <t>دهب</t>
  </si>
  <si>
    <t>أبو زنيمه</t>
  </si>
  <si>
    <t>دشنا</t>
  </si>
  <si>
    <t>بيانات خاصة</t>
  </si>
  <si>
    <t>مصادر</t>
  </si>
  <si>
    <t>بيانات عن الواقعة</t>
  </si>
  <si>
    <t>الإجمالي</t>
  </si>
  <si>
    <t>فعل جنائي</t>
  </si>
  <si>
    <t>إطار عمالي</t>
  </si>
  <si>
    <t>إطار طلابي</t>
  </si>
  <si>
    <t>إطار أهلي</t>
  </si>
  <si>
    <t>أحداث جنائية متصلة بالتغيرات السياسية</t>
  </si>
  <si>
    <t>أحداث سياسية ذات بعد طائفي</t>
  </si>
  <si>
    <t>فعل إبداعي بالمجال العام</t>
  </si>
  <si>
    <t>مرسى مطروح</t>
  </si>
  <si>
    <t>المصدر الرئيسي لاعتماد الواقعة</t>
  </si>
  <si>
    <t>جهات رسمية عبر وسائل إعلام</t>
  </si>
  <si>
    <t>جهات حقوقية</t>
  </si>
  <si>
    <t>مصدر رسمي 1</t>
  </si>
  <si>
    <t>مصدر رسمي 2</t>
  </si>
  <si>
    <t>مصدر رسمي 3</t>
  </si>
  <si>
    <t>مصدر رسمي 4</t>
  </si>
  <si>
    <t>مصدر رسمي 5</t>
  </si>
  <si>
    <t>مصدر رسمي 6</t>
  </si>
  <si>
    <t>مصدر رسمي 7</t>
  </si>
  <si>
    <t>مصدر رسمي 8</t>
  </si>
  <si>
    <t>مصدر رسمي 9</t>
  </si>
  <si>
    <t>مصدر رسمي 10</t>
  </si>
  <si>
    <t>مصدر رسمي 11</t>
  </si>
  <si>
    <t>مصدر رسمي 12</t>
  </si>
  <si>
    <t>مصدر رسمي 13</t>
  </si>
  <si>
    <t>مصدر رسمي 14</t>
  </si>
  <si>
    <t>مصدر رسمي 15</t>
  </si>
  <si>
    <t>مصدر رسمي 16</t>
  </si>
  <si>
    <t>مصدر رسمي 17</t>
  </si>
  <si>
    <t>مصدر رسمي 18</t>
  </si>
  <si>
    <t>مصدر رسمي 19</t>
  </si>
  <si>
    <t>مصدر رسمي 20</t>
  </si>
  <si>
    <t>مصدر رسمي 21</t>
  </si>
  <si>
    <t>مصدر رسمي 22</t>
  </si>
  <si>
    <t>مصدر رسمي 23</t>
  </si>
  <si>
    <t>مصدر رسمي 24</t>
  </si>
  <si>
    <t>مصدر رسمي 25</t>
  </si>
  <si>
    <t>مصدر رسمي 26</t>
  </si>
  <si>
    <t>مصدر رسمي 27</t>
  </si>
  <si>
    <t>مصدر رسمي 28</t>
  </si>
  <si>
    <t>مصدر رسمي 29</t>
  </si>
  <si>
    <t>مصدر رسمي 30</t>
  </si>
  <si>
    <t>مصدر رسمي 31</t>
  </si>
  <si>
    <t>مصدر رسمي 32</t>
  </si>
  <si>
    <t>مصدر رسمي 33</t>
  </si>
  <si>
    <t>مصدر رسمي 34</t>
  </si>
  <si>
    <t>مصدر رسمي 35</t>
  </si>
  <si>
    <t>مصدر رسمي 36</t>
  </si>
  <si>
    <t>مصدر رسمي 37</t>
  </si>
  <si>
    <t>مصدر رسمي 38</t>
  </si>
  <si>
    <t>مصدر رسمي 39</t>
  </si>
  <si>
    <t>مصدر رسمي 40</t>
  </si>
  <si>
    <t>مصدر رسمي 41</t>
  </si>
  <si>
    <t>مصدر رسمي 42</t>
  </si>
  <si>
    <t>مصدر رسمي 43</t>
  </si>
  <si>
    <t>مصدر رسمي 44</t>
  </si>
  <si>
    <t>مصدر رسمي 45</t>
  </si>
  <si>
    <t>مصدر رسمي 46</t>
  </si>
  <si>
    <t>مصدر رسمي 47</t>
  </si>
  <si>
    <t>مصدر رسمي 48</t>
  </si>
  <si>
    <t>مصدر رسمي 49</t>
  </si>
  <si>
    <t>مصدر رسمي 50</t>
  </si>
  <si>
    <t>مصدر رسمي 51</t>
  </si>
  <si>
    <t>مصدر رسمي 52</t>
  </si>
  <si>
    <t>مصدر رسمي 53</t>
  </si>
  <si>
    <t>مصدر رسمي 54</t>
  </si>
  <si>
    <t>مصدر رسمي 55</t>
  </si>
  <si>
    <t>مصدر رسمي 56</t>
  </si>
  <si>
    <t>مصدر رسمي 57</t>
  </si>
  <si>
    <t>مصدر رسمي 58</t>
  </si>
  <si>
    <t>مصدر رسمي 59</t>
  </si>
  <si>
    <t>مصدر رسمي 60</t>
  </si>
  <si>
    <t>مصدر رسمي 61</t>
  </si>
  <si>
    <t>مصدر رسمي 62</t>
  </si>
  <si>
    <t>مصدر رسمي 63</t>
  </si>
  <si>
    <t>مصدر رسمي 64</t>
  </si>
  <si>
    <t>مصدر رسمي 65</t>
  </si>
  <si>
    <t>مصدر رسمي 66</t>
  </si>
  <si>
    <t>مصدر رسمي 67</t>
  </si>
  <si>
    <t>مصدر رسمي 68</t>
  </si>
  <si>
    <t>مصدر رسمي 69</t>
  </si>
  <si>
    <t>مصدر رسمي 70</t>
  </si>
  <si>
    <t>مصدر حقوقي 2</t>
  </si>
  <si>
    <t>مصدر حقوقي 1</t>
  </si>
  <si>
    <t>محاولة اغتيال</t>
  </si>
  <si>
    <t>انقلاب مركبة</t>
  </si>
  <si>
    <t>حدث رياضي</t>
  </si>
  <si>
    <t>كمين أمني</t>
  </si>
  <si>
    <t>عمليات قصف جوي / مدفعي</t>
  </si>
  <si>
    <t>باب شرقي</t>
  </si>
  <si>
    <t>البداري</t>
  </si>
  <si>
    <t>أوسيم</t>
  </si>
  <si>
    <t>الجمالية - الدقهلية</t>
  </si>
  <si>
    <t>الجمالية - القاهرة</t>
  </si>
  <si>
    <t>قسم الجيزة</t>
  </si>
  <si>
    <t>الظاهر</t>
  </si>
  <si>
    <t>العامرية أول</t>
  </si>
  <si>
    <t>المطرية - الدقهلية</t>
  </si>
  <si>
    <t>المطرية - القاهرة</t>
  </si>
  <si>
    <t>غرب النوبارية</t>
  </si>
  <si>
    <t>إمبابة</t>
  </si>
  <si>
    <t>إيتاي البارود</t>
  </si>
  <si>
    <t>مركز بدر</t>
  </si>
  <si>
    <t>بندر بنها</t>
  </si>
  <si>
    <t>مركز بنها</t>
  </si>
  <si>
    <t>بندر دمنهور</t>
  </si>
  <si>
    <t>مركز دمنهور</t>
  </si>
  <si>
    <t>زفتى</t>
  </si>
  <si>
    <t>المنتزة أول</t>
  </si>
  <si>
    <t>مركز شبين الكوم</t>
  </si>
  <si>
    <t>مركز الإسماعيلية</t>
  </si>
  <si>
    <t>كوم إمبو</t>
  </si>
  <si>
    <t>كوم حمادة</t>
  </si>
  <si>
    <t>مركز ناصر</t>
  </si>
  <si>
    <t>قسم بدر</t>
  </si>
  <si>
    <t>بني سويف الجديدة</t>
  </si>
  <si>
    <t>عتاقة</t>
  </si>
  <si>
    <t>أحداث شغب</t>
  </si>
  <si>
    <t>أحداث مجلس الشعب</t>
  </si>
  <si>
    <t>أحداث استاد بورسعيد</t>
  </si>
  <si>
    <t>توابع أحداث استاد بورسعيد 05 - السويس</t>
  </si>
  <si>
    <t>توابع أحداث استاد بورسعيد 06 - السويس</t>
  </si>
  <si>
    <t>توابع أحداث استاد بورسعيد 07 - السويس</t>
  </si>
  <si>
    <t>http//www.masralarabia.com/توك-شو/1401242-بث-مباشر--متابعه-أحداث-انفجار-كنيسه-مارجرجس-بطنطا</t>
  </si>
  <si>
    <t>أحداث عابدين - ش صبري ابوعلم 4-7-2012</t>
  </si>
  <si>
    <t>أحداث ابراج النايل سيتي - بولاق ابوالعلا 2-8-2012</t>
  </si>
  <si>
    <t>http//www.youm7.com/story/2015/2/2/بعد-أحداث-الارهاب-الاخيره-اليوم-السابع-يكشف-الارهابيون-يستخدمون-اسلحه/2050479</t>
  </si>
  <si>
    <t>أحداث قسم ميت غمر 16-9-2012</t>
  </si>
  <si>
    <t>أحداث قسم ميت غمر 17-9-2012</t>
  </si>
  <si>
    <t>أحداث الاعلان الدستوري - السويس - ميدان الشهداء 23-11-2012</t>
  </si>
  <si>
    <t>أحداث الاعلان الدستوري - طنطا - محيط مقر الاخوان 24-11-2012</t>
  </si>
  <si>
    <t>أحداث الاعلان الدستوري - السويس - ميدان الشهداء 24-11-2012</t>
  </si>
  <si>
    <t>أحداث الاعلان الدستوري - طنطا - محيط مقر الاخوان 25-11-2012</t>
  </si>
  <si>
    <t>أحداث الاعلان الدستوري - السويس - ميدان الشهداء 25-11-2012</t>
  </si>
  <si>
    <t>أحداث الاعلان الدستوري - السويس - ميدان الشهداء 26-11-2012</t>
  </si>
  <si>
    <t>أحداث الزقازيق - محيط منزل الرئيس 7-12-2012</t>
  </si>
  <si>
    <t>أحداث الزقازيق - محيط منزل الرئيس 8-12-2012</t>
  </si>
  <si>
    <t>أحداث الاستفتاء - سوهاج 15-12-2012</t>
  </si>
  <si>
    <t>أحداث الاستفتاء - بورسعيد 21-12-2012</t>
  </si>
  <si>
    <t>أحداث الاستفتاء - السويس 21-12-2012</t>
  </si>
  <si>
    <t>أقل من 5 مصابين</t>
  </si>
  <si>
    <t>جهات أمنية وقضائية</t>
  </si>
  <si>
    <t>المكان داخل الدائرة</t>
  </si>
  <si>
    <t>هجوم مسلح الإسماعيلية</t>
  </si>
  <si>
    <t>عنف داخل مكان احتجاز - الإسماعيلية</t>
  </si>
  <si>
    <t>مستشفي الإسماعيلية الجامعي</t>
  </si>
  <si>
    <t>أحداث الاستفتاء - الإسماعيلية 21-12-2012</t>
  </si>
  <si>
    <t>توابع أحداث استاد بورسعيد 02 - الإسكندرية</t>
  </si>
  <si>
    <t>توابع أحداث استاد بورسعيد 03 - الإسكندرية</t>
  </si>
  <si>
    <t>http//www.masrawy.com/News/News_Egypt/details/2017/4/9/1058412/40-صوره-ترصد-اثار-انفجاري-كنيستي-طنطا-والإسكندرية</t>
  </si>
  <si>
    <t>http//www.masralarabia.com/تقارير-وتحقيقات/1401781-بالفيديو--تفجيرات-كنائس-طنطا-والإسكندرية--دماء-في-«بيوت-الرب</t>
  </si>
  <si>
    <t>أحداث الاعلان الدستوري - الإسكندرية - القائد ابراهيم 23-11-2012</t>
  </si>
  <si>
    <t>أحداث الاعلان الدستوري - الإسكندرية - القائد ابراهيم 24-11-2012</t>
  </si>
  <si>
    <t>أحداث الاعلان الدستوري - الإسكندرية - القائد ابراهيم 25-11-2012</t>
  </si>
  <si>
    <t>أحداث الاعلان الدستوري - الإسكندرية - القائد ابراهيم 26-11-2012</t>
  </si>
  <si>
    <t>أحداث الاعلان الدستوري - الإسكندرية - القائد ابراهيم 14-21-2012</t>
  </si>
  <si>
    <t>أحداث الاستفتاء - الإسكندرية 15-12-2012</t>
  </si>
  <si>
    <t>أحداث الاعلان الدستوري - الإسكندرية - القائد ابراهيم 21-12-2012</t>
  </si>
  <si>
    <t>أحداث اعتصام ماسبيرو - القاهرة</t>
  </si>
  <si>
    <t>أحداث حي عين شمس - القاهرة</t>
  </si>
  <si>
    <t>https//www.alarabiya.net/ar/arab-and-world/egypt/2017/04/09/فيديو-مروع-لتفجير-كنيسه-طنطا-شمال-القاهرةhtml</t>
  </si>
  <si>
    <t>فض اعتصام دار القضاء - القاهرة</t>
  </si>
  <si>
    <t>أحداث الاعلان الدستوري - القاهرة 23 حتي 26-11-2012</t>
  </si>
  <si>
    <t>أحداث الاستفتاء - القاهرة 15-12-2012</t>
  </si>
  <si>
    <t>فض اعتصام عمال اسمنت أسيوط</t>
  </si>
  <si>
    <t>أحداث الاستفتاء - القليوبية 21-12-2012</t>
  </si>
  <si>
    <t>توابع أحداث استاد بورسعيد 04 - الدقهلية</t>
  </si>
  <si>
    <t>أحداث الاستفتاء - الدقهلية 15-12-2012</t>
  </si>
  <si>
    <t>هجوم مسلح الشرقية</t>
  </si>
  <si>
    <t>أحداث الاستفتاء - الشرقية 15-12-2012</t>
  </si>
  <si>
    <t>أحداث الاستفتاء - الغربية 15-12-2012</t>
  </si>
  <si>
    <t>أحداث كورنيش النيل - الأقصر</t>
  </si>
  <si>
    <t>مستشفي الأقصر الدولي</t>
  </si>
  <si>
    <t>الواقعة كلها</t>
  </si>
  <si>
    <t>حدثت حالة وفاه</t>
  </si>
  <si>
    <t>مستشفي المنصورة الدولي</t>
  </si>
  <si>
    <t>أحداث الضبعة - مطروح</t>
  </si>
  <si>
    <t>منهم 5 ميدانيا و 3 مستشفي الضبعة المركزي</t>
  </si>
  <si>
    <t>احتج الاهالي للمطالبة بالغاء مشروع الطاقة النووية بالضبعه</t>
  </si>
  <si>
    <t>أحداث طائفية - العامرية - الإسكندرية</t>
  </si>
  <si>
    <t>مستشفي العامرية المركزي</t>
  </si>
  <si>
    <t>منهم 2 مستشفي بولاق ابوالعلا و المنيرة العام</t>
  </si>
  <si>
    <t>منهم 0 ميدانيا و 7 المنيرة العام و القصر العيني و الفرنساوي</t>
  </si>
  <si>
    <t>منهم 70 ميدانيا و 3 الحلمية العسكري بالقاهرة و 5 المبرة بالشرقية و 37 بورسعيد العام و 50 بورسعيد العسكري و 20 الزهور المركزي و 5 الهلال بالقاهرة و الإسماعيلية الجامعي</t>
  </si>
  <si>
    <t>خمسة ايام</t>
  </si>
  <si>
    <t xml:space="preserve">انفجار بخط غاز بشبة جزيرة سيناء علي بعد 8 كيلو عن حي الزهور بمدينة العريش </t>
  </si>
  <si>
    <t>ستة ايام</t>
  </si>
  <si>
    <t>احتجاج الاهالي اثناء تنفيذ حملة ازالة تعديات</t>
  </si>
  <si>
    <t>أحداث هندسة الإسكندرية</t>
  </si>
  <si>
    <t>اعتصم واضرب الموظفون للمطالبة بالمساواة وتثبيت المؤقتين</t>
  </si>
  <si>
    <t>أحداث زاوية سلطان - مركز المنيا</t>
  </si>
  <si>
    <t>أحداث هيئة قناة السويس - بورسعيد</t>
  </si>
  <si>
    <t>أحداث كلية طب اسنان ازهر أسيوط</t>
  </si>
  <si>
    <t>أحداث مجلس الدولة - الدقي</t>
  </si>
  <si>
    <t>أحداث الدائرة الجمركية - السلوم</t>
  </si>
  <si>
    <t>أحداث باعة السيدة زينب</t>
  </si>
  <si>
    <t>أحداث العباسية الثانية - القاهرة</t>
  </si>
  <si>
    <t>منهم 42 مستشفي دار الشفاء و 2 التامين الصحي بمدينة نصر و الزهراء و عين شمس التخصصي و 3 ميدانيا</t>
  </si>
  <si>
    <t>تهتك وجروح نتيجة شظايا</t>
  </si>
  <si>
    <t>فض اعتصام وزارة الدفاع - القاهرة</t>
  </si>
  <si>
    <t>منهم 65 ميدانيا والباقي مستشفيات التامين الصحي بمدينة نصر والزهراء والقبطي والحسين وعين شمس التخصصي والدمرادش والقبة العسكري</t>
  </si>
  <si>
    <t>كسور وجروح نتيجة شظايا</t>
  </si>
  <si>
    <t>أحداث وقفة عمال شركة سيراميكا كليوباترا</t>
  </si>
  <si>
    <t>أحداث قرية نجع خضر - ديروط - أسيوط</t>
  </si>
  <si>
    <t>احتج الاهالي لمحاولة الجيش ازالة مزرعه</t>
  </si>
  <si>
    <t>أحداث الانتخابات الرئاسية 01 - الدقهلية</t>
  </si>
  <si>
    <t>أحداث الانتخابات الرئاسية 02 - المنوفية</t>
  </si>
  <si>
    <t>اعتصم العمال للمطالبة بصرف مستحقاتهم المالية المتاخره</t>
  </si>
  <si>
    <t>أحداث الانتخابات الرئاسية 03 - أسوان</t>
  </si>
  <si>
    <t>أحداث الانتخابات الرئاسية 04 - قنا</t>
  </si>
  <si>
    <t>أحداث قطع سكة حديد السنطة - الغربية</t>
  </si>
  <si>
    <t>قطع الاهالي السكة الحديد احتجاجاً علي اختفاء فتاتين</t>
  </si>
  <si>
    <t>أحداث الانتخابات الرئاسية 05 - الغربية</t>
  </si>
  <si>
    <t>جروح قطعية وكدمات</t>
  </si>
  <si>
    <t xml:space="preserve">رقم 1768 لسنة 2012 جنح مركز طنطا </t>
  </si>
  <si>
    <t>أحداث الانتخابات الرئاسية 06 - الدقهلية</t>
  </si>
  <si>
    <t>مستشفي المطرية المركزي</t>
  </si>
  <si>
    <t>أحداث الانتخابات الرئاسية 07 - الدقهلية</t>
  </si>
  <si>
    <t>أحداث الانتخابات الرئاسية 08 - الدقهلية</t>
  </si>
  <si>
    <t>أحداث الانتخابات الرئاسية 09 - كفر الشيخ</t>
  </si>
  <si>
    <t>أحداث الانتخابات الرئاسية 10 - القاهرة</t>
  </si>
  <si>
    <t>أحداث الانتخابات الرئاسية 12 - الشرقية</t>
  </si>
  <si>
    <t>أحداث الانتخابات الرئاسية 11 - الشرقية</t>
  </si>
  <si>
    <t>أحداث الانتخابات الرئاسية 13 - المنوفية</t>
  </si>
  <si>
    <t>أحداث الانتخابات الرئاسية 14 - كفر الشيخ</t>
  </si>
  <si>
    <t>أحداث الانتخابات الرئاسية 15 - كفر الشيخ</t>
  </si>
  <si>
    <t>أحداث الانتخابات الرئاسية 16 - الفيوم</t>
  </si>
  <si>
    <t>اغماء نتيجة كدمه</t>
  </si>
  <si>
    <t>أحداث الانتخابات الرئاسية 17 - الغربية</t>
  </si>
  <si>
    <t>رقم 271 لسنة 2012 احوال اول المحله</t>
  </si>
  <si>
    <t>أحداث الانتخابات الرئاسية 18 - الغربية</t>
  </si>
  <si>
    <t>أحداث الانتخابات الرئاسية 19 - سوهاج</t>
  </si>
  <si>
    <t>رقم 4030 لسنة 2012 جنح طهطا</t>
  </si>
  <si>
    <t>أحداث الانتخابات الرئاسية 20 - قنا</t>
  </si>
  <si>
    <t>توابع حكم قضية مبارك - الشرقية</t>
  </si>
  <si>
    <t>منهم 3 ميدانيا و 3 مستشفي جامعة الزقازيق</t>
  </si>
  <si>
    <t>توابع حكم قضية مبارك - دمياط</t>
  </si>
  <si>
    <t>أحداث الانتخابات الرئاسية 21 - القاهرة</t>
  </si>
  <si>
    <t>أحداث الانتخابات الرئاسية 22 - المنوفية</t>
  </si>
  <si>
    <t>رقم 9730 لسنة 2012 جنح الباجور</t>
  </si>
  <si>
    <t>أحداث الانتخابات الرئاسية 23 - المنوفية</t>
  </si>
  <si>
    <t>أحداث الانتخابات الرئاسية 24 - الغربية</t>
  </si>
  <si>
    <t>أحداث الانتخابات الرئاسية 25 - الغربية</t>
  </si>
  <si>
    <t>أحداث الانتخابات الرئاسية 26 - الدقهلية</t>
  </si>
  <si>
    <t>أحداث طائفية - المدينة الجامعية للطالبات - أسيوط</t>
  </si>
  <si>
    <t>أحداث الانتخابات الرئاسية 27 - الفيوم</t>
  </si>
  <si>
    <t>أحداث الانتخابات الرئاسية 28 - الغربية</t>
  </si>
  <si>
    <t>مستشفي المحلة العام</t>
  </si>
  <si>
    <t>أحداث الانتخابات الرئاسية 29 - بني سويف</t>
  </si>
  <si>
    <t>أحداث الانتخابات الرئاسية 30 - المنيا</t>
  </si>
  <si>
    <t>أحداث الانتخابات الرئاسية 31 - الأقصر</t>
  </si>
  <si>
    <t>أحداث الانتخابات الرئاسية 32 - الإسكندرية</t>
  </si>
  <si>
    <t>أحداث الانتخابات الرئاسية 35 - الدقهلية</t>
  </si>
  <si>
    <t>أحداث الانتخابات الرئاسية 33 - الدقهلية</t>
  </si>
  <si>
    <t>طعنة بالراس</t>
  </si>
  <si>
    <t>مستشفي المنزلة المركزي</t>
  </si>
  <si>
    <t>أحداث الانتخابات الرئاسية 37 - الدقهلية</t>
  </si>
  <si>
    <t>ضربة بسلاح ابيض</t>
  </si>
  <si>
    <t>أحداث الانتخابات الرئاسية 36 - الدقهلية</t>
  </si>
  <si>
    <t>أحداث الانتخابات الرئاسية 34 - الدقهلية</t>
  </si>
  <si>
    <t>أحداث الانتخابات الرئاسية 40 - البحيرة</t>
  </si>
  <si>
    <t>أحداث الانتخابات الرئاسية 39 - الإسماعيلية</t>
  </si>
  <si>
    <t>أحداث الانتخابات الرئاسية 38 - الإسماعيلية</t>
  </si>
  <si>
    <t>أحداث الانتخابات الرئاسية 41 - بني سويف</t>
  </si>
  <si>
    <t>أحداث الانتخابات الرئاسية 42 - المنيا</t>
  </si>
  <si>
    <t>أحداث الانتخابات الرئاسية 43 - قنا</t>
  </si>
  <si>
    <t>ضربة بالشوم</t>
  </si>
  <si>
    <t>أحداث الانتخابات الرئاسية 44 - شمال سيناء</t>
  </si>
  <si>
    <t>أحداث الانتخابات الرئاسية 45 - القاهرة</t>
  </si>
  <si>
    <t>أحداث الانتخابات الرئاسية 46 - القليوبية</t>
  </si>
  <si>
    <t>أحداث الانتخابات الرئاسية 47 - القليوبية</t>
  </si>
  <si>
    <t>أحداث الانتخابات الرئاسية 49 - الدقهلية</t>
  </si>
  <si>
    <t>رقم 2185 لسنة 2012 بلقاس</t>
  </si>
  <si>
    <t>أحداث الانتخابات الرئاسية 48 - الدقهلية</t>
  </si>
  <si>
    <t>أحداث الانتخابات الرئاسية 50 - الدقهلية</t>
  </si>
  <si>
    <t>أحداث الانتخابات الرئاسية 51 - الدقهلية</t>
  </si>
  <si>
    <t>أحداث الانتخابات الرئاسية 53 - الغربية</t>
  </si>
  <si>
    <t>أحداث الانتخابات الرئاسية 52 - الغربية</t>
  </si>
  <si>
    <t>منهم 4 جروح قطعية و 1 جرح بالراس</t>
  </si>
  <si>
    <t>أحداث الانتخابات الرئاسية 54 - المنوفية</t>
  </si>
  <si>
    <t>أحداث الانتخابات الرئاسية 55 - شمال سيناء</t>
  </si>
  <si>
    <t>مستشفي مغاغة المركزي</t>
  </si>
  <si>
    <t>أحداث الانتخابات الرئاسية 56 - أسيوط</t>
  </si>
  <si>
    <t>رقم 2  لسنة 2013 احوال 6 ديروط</t>
  </si>
  <si>
    <t>أحداث الانتخابات الرئاسية 57 - أسيوط</t>
  </si>
  <si>
    <t>أحداث الانتخابات الرئاسية 58 - القاهرة</t>
  </si>
  <si>
    <t>أحداث سفارة سوريا الاولي 18-7-2012</t>
  </si>
  <si>
    <t>أحداث قسم الخليفة 20-7-2012</t>
  </si>
  <si>
    <t>أحداث طائفية - قليوب 30-7-2012</t>
  </si>
  <si>
    <t>أحداث طائفية - دهشور - كنيسة ماري جرجس 31-7-2012</t>
  </si>
  <si>
    <t>أحداث بني سويف - قرية ابوسويلم - معسكر قوات الامن 2-8-2012</t>
  </si>
  <si>
    <t>مجزرة رفح الاولي</t>
  </si>
  <si>
    <t>أحداث طائفية - الزقازيق - ش فاروق 6-8-2012</t>
  </si>
  <si>
    <t>أحداث طائفية - ابوحمص - قرية مكرم 6-8-2012</t>
  </si>
  <si>
    <t>هجوم مسلح - رفح - كمين الحرية - معبر كرم ابوسالم 6-8-2012</t>
  </si>
  <si>
    <t>هجوم مسلح - العريش - كمين الريسة 8-8-2012</t>
  </si>
  <si>
    <t>أحداث طائفية - ساقلتة - قرية الجلاوية 14-8-2012</t>
  </si>
  <si>
    <t>أحداث طائفية - مركز المنيا - قرية البرشا 21-8-2012</t>
  </si>
  <si>
    <t>منهم 4 اقباط ومسلم واحد – جروح قطعية وكسور وكدمات</t>
  </si>
  <si>
    <t>أحداث طائفية - بني سلطان - قرية الابعادية 24-8-2012</t>
  </si>
  <si>
    <t>مسيحية مصابة بطلق ناري ومسلم مصاب بكدمات متفرقه</t>
  </si>
  <si>
    <t>المنتزة ثان</t>
  </si>
  <si>
    <t>أحداث الإسكندرية - شركة كهرباء ابي قير 25-8-2012</t>
  </si>
  <si>
    <t>أحداث طائفية - الخانكة 27-8-2012</t>
  </si>
  <si>
    <t>أحداث سفارة سوريا الثانية 4-9-2012</t>
  </si>
  <si>
    <t>أحداث سفارة امريكا - الرسوم المسيئة 12 حتي 15-9-2012</t>
  </si>
  <si>
    <t>مابين كدمات وكسور وجروح بالراس واشتباة ما بعد الارتجاج وحجارة واختناقات كثيره</t>
  </si>
  <si>
    <t>هجوم مسلح - العريش - مديرية امن شمال سيناء 16-9-2012</t>
  </si>
  <si>
    <t>أحداث جمعة كشف الحساب - التحرير 12-10-2012</t>
  </si>
  <si>
    <t>منهم 58 مستشفي قصر العيني و 54 المنيرة و 8 الهلال و القصر العيني الفرنساوي</t>
  </si>
  <si>
    <t>أحداث طائفية - المنيا - بني حسن الاشراف 13-10-2012</t>
  </si>
  <si>
    <t>أحداث ميدان الجيزة - الباعة الجائلين 16-10-2012</t>
  </si>
  <si>
    <t>أحداث طائفية - الفشن 28-10-2012</t>
  </si>
  <si>
    <t>أحداث طائفية - مغاغة - قرية فقادة 31-10-2012</t>
  </si>
  <si>
    <t>اقتحام جزيرة القرصاية - البحر الاعظم 18-11-2012</t>
  </si>
  <si>
    <t>مستشفي القصر العيني – مستشفي القوات المسلحة بالمعادي</t>
  </si>
  <si>
    <t>قتل خطا اثناء مطاردة مطلوبين - مركز قنا - قرية الحجيرات 18-11-2012</t>
  </si>
  <si>
    <t>الذكري الثانية لأحداث محمد محمود - التحرير 19 حتي 22-11-2012</t>
  </si>
  <si>
    <t>مابين كدمات وجروح بالوجة والراس واختناقات وكسور وطلق خرطوش</t>
  </si>
  <si>
    <t>أحداث سياسية - القاهرة - 23 - 26/11/2012</t>
  </si>
  <si>
    <t>مستشفي القبطي والمنيرة والهلال ومنشية البكري وهليوبوليس والسلام الدولي والنيل بدراوي والسيد جلال والدمرداش والقصر العيني وبولاق العام واحمد ماهر</t>
  </si>
  <si>
    <t>منهم 24 جروح قطعية حجارة و 1 كسور</t>
  </si>
  <si>
    <t>منهم 2 مستشفي راس التين العام و 7 مصطفي كامل و 8 جمال عبدالناصر و 2 طلبة الجامعة و ناريمان</t>
  </si>
  <si>
    <t>أحداث الاعلان الدستوري - المنصورة - ش الجلاء 23-11-2012</t>
  </si>
  <si>
    <t>أحداث الاعلان الدستوري - المحلة - ميدان الشون 23-11-2012</t>
  </si>
  <si>
    <t>مستشفي المحلة العام - مستشفي المنشاوي</t>
  </si>
  <si>
    <t>أحداث الاعلان الدستوري - دمنهور - ميدان الساعة 23-11-2012</t>
  </si>
  <si>
    <t>دمنهور التعليمي - السلام الخاصة - جامعة الإسكندرية</t>
  </si>
  <si>
    <t>أحداث الاعلان الدستوري - بورسعيد - محيط مقر الحرية والعدالة 23-11-2012</t>
  </si>
  <si>
    <t>منهم 7 طلق ناري بالصدر والوجة والقدمين</t>
  </si>
  <si>
    <t>أحداث الاعلان الدستوري - المنصورة - ش الجلاء 24-11-2012</t>
  </si>
  <si>
    <t>أحداث الاعلان الدستوري - دمنهور - ميدان الساعة 24-11-2012</t>
  </si>
  <si>
    <t>أحداث الاعلان الدستوري - بورسعيد - محيط مقر الحرية والعدالة 24-11-2012</t>
  </si>
  <si>
    <t>أحداث الاعلان الدستوري - المنصورة - ش الجلاء 25-11-2012</t>
  </si>
  <si>
    <t>أحداث الاعلان الدستوري - دمنهور - ميدان الساعة 25-11-2012</t>
  </si>
  <si>
    <t>أحداث الاعلان الدستوري - بورسعيد - محيط مقر الحرية والعدالة 25-11-2012</t>
  </si>
  <si>
    <t>أحداث الاعلان الدستوري - المنصورة - ش الجلاء 26-11-2012</t>
  </si>
  <si>
    <t>أحداث الاعلان الدستوري - المحلة - ميدان الشون 26-11-2012</t>
  </si>
  <si>
    <t>منهم 29 مستشفي المحلة العام و 200 المستشفي الميداني و 3 المنصورة العام و 4 رمد المحله</t>
  </si>
  <si>
    <t>أحداث الاعلان الدستوري - دمنهور - ميدان الساعة 26-11-2012</t>
  </si>
  <si>
    <t>أحداث الاعلان الدستوري - بورسعيد - محيط مقر الحرية والعدالة 26-11-2012</t>
  </si>
  <si>
    <t>منهم 2 مستشفي المنيرة و القصر العيني و احمد ماهر و الفرنساوي و 9 الهلال</t>
  </si>
  <si>
    <t>أحداث الاعلان الدستوري - المنصورة - ش الجلاء 27-11-2012</t>
  </si>
  <si>
    <t>أحداث الاعلان الدستوري - المحلة - ميدان الشون 27-11-2012</t>
  </si>
  <si>
    <t>منهم 117 حالة بطلق خرطوش في مناطق متفرقة بالجسم وباقي الاصابات كدمات بالعين وسحجات</t>
  </si>
  <si>
    <t>منهم 29 بمستشفي المحلة العام و200 بالمستشفي الميدان و3 حالات تم نقلها لمستشفي المنصورة و4 حالات برمد المحله</t>
  </si>
  <si>
    <t>أحداث الاعلان الدستوري - دمنهور - ميدان الساعة 27-11-2012</t>
  </si>
  <si>
    <t>أحداث الاعلان الدستوري - بورسعيد - محيط مقر الحرية والعدالة 27-11-2012</t>
  </si>
  <si>
    <t>أحداث الاعلان الدستوري - المحلة - ميدان الشون 28-11-2012</t>
  </si>
  <si>
    <t>أحداث الاعلان الدستوري - الإسكندرية - المنطقة العسكرية 31-11-2012</t>
  </si>
  <si>
    <t>فض اعتصام قصر الاتحادية - مصر الجديدة 5-12-2012</t>
  </si>
  <si>
    <t>جروح وكدمات وسحجات واشتباة في كسور وطلق خرطوش</t>
  </si>
  <si>
    <t>توابع أحداث الاتحادية - المنصورة - ديوان محافظة الدقهلية 5-12-2012</t>
  </si>
  <si>
    <t>توابع أحداث الاتحادية - دمياط - محيط مقر الاخوان 6-12-2012</t>
  </si>
  <si>
    <t>منهم 7 مستشفي الزقازيق العام و 3 الجامعة و 2 المبرة للتامين الصحي</t>
  </si>
  <si>
    <t>توابع أحداث الاتحادية - دمياط - محيط مقر الاخوان 7-12-2012</t>
  </si>
  <si>
    <t>توابع أحداث الاتحادية - الخانكة - محيط مقر الاخوان 8-12-2012</t>
  </si>
  <si>
    <t>أحداث طائفية - ابوقرقاص - قرية بني عبيد 8-12-2012</t>
  </si>
  <si>
    <t>منهم 23 مستشفي راس التين و 24 الاميري و 3 جمال عبدالناصر و طلبة سبورتنج</t>
  </si>
  <si>
    <t>منهم 202 سيارات الإسعاف و 27 القصر العيني و 2 المنيرة و 4 الهلال و 3 معهد ناصر</t>
  </si>
  <si>
    <t>http//www.masralarabia.com/الحياه-السياسية/1401713-الدموع-والحسره-بطلا--ابواب-العنايه-المركزه-بمستشفي-طنطا-الجامعي</t>
  </si>
  <si>
    <t>رقم 1983 لسنة 2013 إداري الشهداء</t>
  </si>
  <si>
    <t>اشتباك أهلي</t>
  </si>
  <si>
    <t>مصدر آخر</t>
  </si>
  <si>
    <t>الشرابية</t>
  </si>
  <si>
    <t>شبرا مصر</t>
  </si>
  <si>
    <t>العامرية ثان</t>
  </si>
  <si>
    <t>كرموز</t>
  </si>
  <si>
    <t>الضاهر</t>
  </si>
  <si>
    <t>اللبان</t>
  </si>
  <si>
    <t>كفر شكر</t>
  </si>
  <si>
    <t>القنطرة</t>
  </si>
  <si>
    <t>أحداث قسم مغاغة - المنيا</t>
  </si>
  <si>
    <t>توابع أحداث استاد بورسعيد - أحداث محيط وزارة الداخلية</t>
  </si>
  <si>
    <t>نص موثق للواقعة</t>
  </si>
  <si>
    <t>الفرضية العامة للمجهولية في حالة "واقعة عنف" هي أقل عدد من المصابين وهو 1 فقط</t>
  </si>
  <si>
    <t>الفرضية العامة للمجهولية في حالة "واقعة عنف" هي أقل عدد من المصابين وهو 1 فقط - احتج الطلاب للمطالبة بفصل فرع الجامعه</t>
  </si>
  <si>
    <t>الفرضية العامة للمجهولية في حالة "واقعة عنف" هي أقل عدد من المصابين وهو 1 فقط - احتج عمال النيل لحليج الاقطان وطنطا للكتان وعمر افندي اثناء نظر قضية بطلان خصخصتهم</t>
  </si>
  <si>
    <t>الفرضية العامة للمجهولية في حالة "واقعة عنف" هي أقل عدد من المصابين وهو 1 فقط - حاصر البائعين قسم السيدة زينب احتجاجاً علي حبس 5 من زملائهم</t>
  </si>
  <si>
    <t>الفرضية العامة للمجهولية في حالة "واقعة عنف" هي أقل عدد من المصابين وهو 1 فقط - مشادات وتشابك بالايدي</t>
  </si>
  <si>
    <t>الواحات البحرية</t>
  </si>
  <si>
    <t>طابا</t>
  </si>
  <si>
    <t>ميدان الشون</t>
  </si>
  <si>
    <t>ابوصوير</t>
  </si>
  <si>
    <t>نفق الشهيد احمد حمدي</t>
  </si>
  <si>
    <t>شارع صبري ابوعلم</t>
  </si>
  <si>
    <t>شارع كورنيش النيل</t>
  </si>
  <si>
    <t>جسر الوادي</t>
  </si>
  <si>
    <t>محمد نجيب</t>
  </si>
  <si>
    <t>المساعيد</t>
  </si>
  <si>
    <t>وادي فيران</t>
  </si>
  <si>
    <t>ابورديس</t>
  </si>
  <si>
    <t>قها</t>
  </si>
  <si>
    <t>ستاد بورسعيد</t>
  </si>
  <si>
    <t>سجن المستقبل</t>
  </si>
  <si>
    <t>حي عين شمس</t>
  </si>
  <si>
    <t>ميدان سيدي عبدالرحيم</t>
  </si>
  <si>
    <t>الدايدامون</t>
  </si>
  <si>
    <t>شباس الشهداء</t>
  </si>
  <si>
    <t>مين غمر</t>
  </si>
  <si>
    <t>ميدان الاس</t>
  </si>
  <si>
    <t>القصاصين</t>
  </si>
  <si>
    <t>برمشا</t>
  </si>
  <si>
    <t>كفر حجازي</t>
  </si>
  <si>
    <t>ابراج النايل سيتي بولاق ابوالعلا</t>
  </si>
  <si>
    <t>معبر كرم ابوسالم</t>
  </si>
  <si>
    <t>اسوان</t>
  </si>
  <si>
    <t>المنطقه الشماليه العسكريه</t>
  </si>
  <si>
    <t>مدينه الزقازيق</t>
  </si>
  <si>
    <t>ميدان العباسيه</t>
  </si>
  <si>
    <t>مدينه نصر</t>
  </si>
  <si>
    <t>مدينه المنصوره</t>
  </si>
  <si>
    <t>مديريه امن الدقهليه</t>
  </si>
  <si>
    <t>دمياط الجديده</t>
  </si>
  <si>
    <t>المحله الكبري</t>
  </si>
  <si>
    <t>وزاره الداخليه</t>
  </si>
  <si>
    <t>الماسوره</t>
  </si>
  <si>
    <t>كنيسه ماري جرجس</t>
  </si>
  <si>
    <t>مدينه طهطا</t>
  </si>
  <si>
    <t>قريه ابوطويله</t>
  </si>
  <si>
    <t>ديوان عام محافظه السويس</t>
  </si>
  <si>
    <t>الاسماعيليه</t>
  </si>
  <si>
    <t>ميدان الجيزه</t>
  </si>
  <si>
    <t>قريه الحجيرات</t>
  </si>
  <si>
    <t>الريسه</t>
  </si>
  <si>
    <t>قريه البرشا</t>
  </si>
  <si>
    <t>كليه الهندسه</t>
  </si>
  <si>
    <t>مبني هيئه قناه السويس</t>
  </si>
  <si>
    <t>مديريه امن السويس</t>
  </si>
  <si>
    <t>منيه النصر</t>
  </si>
  <si>
    <t>السيده زينب</t>
  </si>
  <si>
    <t>قريه منقباد</t>
  </si>
  <si>
    <t>محطه الرمل - القائد ابراهيم</t>
  </si>
  <si>
    <t>الدائره الجمركيه</t>
  </si>
  <si>
    <t>الزاويه الحمراء</t>
  </si>
  <si>
    <t>منطقه الروبيكي</t>
  </si>
  <si>
    <t>محطه الضبعه النوويه</t>
  </si>
  <si>
    <t>منطقه النهضه</t>
  </si>
  <si>
    <t>المدينه الجامعيه للطالبات</t>
  </si>
  <si>
    <t>مديريه امن الاسكندريه</t>
  </si>
  <si>
    <t>مجمع محاكم المنصوره</t>
  </si>
  <si>
    <t>زاويه سلطان</t>
  </si>
  <si>
    <t>قريه ابوخليفه</t>
  </si>
  <si>
    <t>طريق مطار مدينه العريش</t>
  </si>
  <si>
    <t>المزرعه</t>
  </si>
  <si>
    <t>قريه نجع خضر</t>
  </si>
  <si>
    <t>قريه شوبر</t>
  </si>
  <si>
    <t>اسحاقه</t>
  </si>
  <si>
    <t>النوايجه</t>
  </si>
  <si>
    <t>منطقه العمال</t>
  </si>
  <si>
    <t>ديوان محافظه الشرقيه</t>
  </si>
  <si>
    <t>مدينه الباجور</t>
  </si>
  <si>
    <t>قريه شما</t>
  </si>
  <si>
    <t>قريه دماط</t>
  </si>
  <si>
    <t>قريه بني صالح</t>
  </si>
  <si>
    <t>قريه مساره</t>
  </si>
  <si>
    <t>قريه قاو النواروه</t>
  </si>
  <si>
    <t>الحسنه</t>
  </si>
  <si>
    <t>قريه ابوسويلم</t>
  </si>
  <si>
    <t>قريه مكرم</t>
  </si>
  <si>
    <t>قريه الجلاويه</t>
  </si>
  <si>
    <t>السفاره المريكيه</t>
  </si>
  <si>
    <t>مديريه امن شمال سيناء</t>
  </si>
  <si>
    <t>قريه فقاده</t>
  </si>
  <si>
    <t>محيط مقر الحريه والعداله</t>
  </si>
  <si>
    <t>قريه بني عبيد</t>
  </si>
  <si>
    <t>محيط منزل مرسي</t>
  </si>
  <si>
    <t>الاسعاف - دار القضاء العالي</t>
  </si>
  <si>
    <t>قريه الابعاديه - بني سلطان</t>
  </si>
  <si>
    <t>البحر الاعظم - جزيره القرصايه</t>
  </si>
  <si>
    <t>ميدان التحرير - سفاره سوريا</t>
  </si>
  <si>
    <t>ابوقير - شركه كهرباء ابي قير</t>
  </si>
  <si>
    <t>ميدان العباسيه - وزاره الدفاع</t>
  </si>
  <si>
    <t>سكه حديد السنطه</t>
  </si>
  <si>
    <t>مجلس الدوله</t>
  </si>
  <si>
    <t>كليه طب اسنان - جامعه ازهر اسيوط</t>
  </si>
  <si>
    <t>حدث سياسي عام مرتبط</t>
  </si>
  <si>
    <t>توابع أحداث استاد بورسعيد</t>
  </si>
  <si>
    <t>أحداث العباسية الثانية</t>
  </si>
  <si>
    <t>فض اعتصام وزارة الدفاع</t>
  </si>
  <si>
    <t>توابع حكم قضية مبارك الأول</t>
  </si>
  <si>
    <t>أحداث السفارة الأمريكية</t>
  </si>
  <si>
    <t>جمعة كشف الحساب</t>
  </si>
  <si>
    <t>انتخابات مجلس الشعب 2011</t>
  </si>
  <si>
    <t>الانتخابات الرئاسية 2012</t>
  </si>
  <si>
    <t>أحداث السفارة السورية الثانية</t>
  </si>
  <si>
    <t>الإعلان الدستوري المكمل</t>
  </si>
  <si>
    <t>أحداث السفارة السورية الأولى</t>
  </si>
  <si>
    <t>أحداث الأتحادية الأولى</t>
  </si>
  <si>
    <t>الذكرى الأولى لأحداث محمد محمود</t>
  </si>
  <si>
    <t>توابع أحداث الأتحادية الأولى</t>
  </si>
  <si>
    <t>أحداث جنائية متصلة بالتغيرات السياسية - بورسعيد - 06/10/2012</t>
  </si>
  <si>
    <t>أحداث اجتماعية - الجيزة - قسم الجيزة - البحر الاعظم - جزيره القرصايه - 18/11/2012</t>
  </si>
  <si>
    <t>أحداث سياسية - القاهرة - قصر النيل - ميدان التحرير - 19 - 22/11/2012</t>
  </si>
  <si>
    <t>أحداث سياسية - شمال سيناء - العريش ثالث - حي الزهور - 05/02/2012</t>
  </si>
  <si>
    <t>أحداث سياسية - شمال سيناء - خط انابيب الغاز المصري في سيناء - 22/07/2012</t>
  </si>
  <si>
    <t>أحداث سياسية - شمال سيناء - خط انابيب الغاز المصري في سيناء - 25/11/2012</t>
  </si>
  <si>
    <t>أحداث اجتماعية - القاهرة - بولاق أبو العلا - ابراج النايل سيتي بولاق ابوالعلا - 02/08/2012</t>
  </si>
  <si>
    <t>أحداث رياضية - بورسعيد - المناخ - ستاد بورسعيد - 01/02/2012</t>
  </si>
  <si>
    <t>أحداث سياسية - القاهرة - بولاق أبو العلا - بولاق ابوالعلا - 29/01/2012</t>
  </si>
  <si>
    <t>أحداث سياسية - الإسكندرية - 15/12/2012</t>
  </si>
  <si>
    <t>أحداث سياسية - الإسماعيلية - الاسماعيليه - 21/12/2012</t>
  </si>
  <si>
    <t>أحداث سياسية - الدقهلية - 15/12/2012</t>
  </si>
  <si>
    <t>أحداث سياسية - السويس - السويس - 21/12/2012</t>
  </si>
  <si>
    <t>أحداث سياسية - الشرقية - 15/12/2012</t>
  </si>
  <si>
    <t>أحداث سياسية - الغربية - 15/12/2012</t>
  </si>
  <si>
    <t>أحداث سياسية - القاهرة - 15/12/2012</t>
  </si>
  <si>
    <t>أحداث سياسية - القليوبية - 21/12/2012</t>
  </si>
  <si>
    <t>أحداث سياسية - بورسعيد - بورسعيد - 21/12/2012</t>
  </si>
  <si>
    <t>أحداث سياسية - سوهاج - سوهاج - 15/12/2012</t>
  </si>
  <si>
    <t>أحداث سياسية - الإسكندرية - العطارين - محطه الرمل - القائد ابراهيم - 14/12/2012</t>
  </si>
  <si>
    <t>أحداث سياسية - الإسكندرية - العطارين - محطه الرمل - القائد ابراهيم - 21/12/2012</t>
  </si>
  <si>
    <t>أحداث سياسية - الإسكندرية - العطارين - محطه الرمل - القائد ابراهيم - 23/11/2012</t>
  </si>
  <si>
    <t>أحداث سياسية - الإسكندرية - العطارين - محطه الرمل - القائد ابراهيم - 24/11/2012</t>
  </si>
  <si>
    <t>أحداث سياسية - الإسكندرية - العطارين - محطه الرمل - القائد ابراهيم - 25/11/2012</t>
  </si>
  <si>
    <t>أحداث سياسية - الإسكندرية - العطارين - محطه الرمل - القائد ابراهيم - 26/11/2012</t>
  </si>
  <si>
    <t>أحداث سياسية - الإسكندرية - سيدي جابر - المنطقه الشماليه العسكريه - 30/11/2012</t>
  </si>
  <si>
    <t>أحداث سياسية - السويس - السويس - ميدان الشهداء - 23/11/2012</t>
  </si>
  <si>
    <t>أحداث سياسية - السويس - السويس - ميدان الشهداء - 24/11/2012</t>
  </si>
  <si>
    <t>أحداث سياسية - السويس - السويس - ميدان الشهداء - 25/11/2012</t>
  </si>
  <si>
    <t>أحداث سياسية - السويس - السويس - ميدان الشهداء - 26/11/2012</t>
  </si>
  <si>
    <t>أحداث سياسية - القاهرة - 27/11/2012</t>
  </si>
  <si>
    <t>أحداث سياسية - القاهرة - 28/11/2012</t>
  </si>
  <si>
    <t>أحداث سياسية - الغربية - المحلة ثان - ميدان الشون - 23/11/2012</t>
  </si>
  <si>
    <t>أحداث سياسية - الغربية - المحلة ثان - ميدان الشون - 26/11/2012</t>
  </si>
  <si>
    <t>أحداث سياسية - الغربية - المحلة ثان - ميدان الشون - 27/11/2012</t>
  </si>
  <si>
    <t>أحداث سياسية - الغربية - المحلة ثان - ميدان الشون - 28/11/2012</t>
  </si>
  <si>
    <t>أحداث سياسية - الدقهلية - المنصورة أول - شارع الجلاء - 23/11/2012</t>
  </si>
  <si>
    <t>أحداث سياسية - الدقهلية - المنصورة أول - شارع الجلاء - 24/11/2012</t>
  </si>
  <si>
    <t>أحداث سياسية - الدقهلية - المنصورة أول - شارع الجلاء - 25/11/2012</t>
  </si>
  <si>
    <t>أحداث سياسية - الدقهلية - المنصورة أول - شارع الجلاء - 26/11/2012</t>
  </si>
  <si>
    <t>أحداث سياسية - الدقهلية - المنصورة أول - شارع الجلاء - 27/11/2012</t>
  </si>
  <si>
    <t>أحداث سياسية - بورسعيد - محيط مقر الحريه والعداله - 23/11/2012</t>
  </si>
  <si>
    <t>أحداث سياسية - بورسعيد - محيط مقر الحريه والعداله - 24/11/2012</t>
  </si>
  <si>
    <t>أحداث سياسية - بورسعيد - محيط مقر الحريه والعداله - 25/11/2012</t>
  </si>
  <si>
    <t>أحداث سياسية - بورسعيد - محيط مقر الحريه والعداله - 26/11/2012</t>
  </si>
  <si>
    <t>أحداث سياسية - بورسعيد - محيط مقر الحريه والعداله - 27/11/2012</t>
  </si>
  <si>
    <t>أحداث سياسية - البحيرة - بندر دمنهور - ميدان الساعه - 23/11/2012</t>
  </si>
  <si>
    <t>أحداث سياسية - البحيرة - بندر دمنهور - ميدان الساعه - 24/11/2012</t>
  </si>
  <si>
    <t>أحداث سياسية - البحيرة - بندر دمنهور - ميدان الساعه - 25/11/2012</t>
  </si>
  <si>
    <t>أحداث سياسية - البحيرة - بندر دمنهور - ميدان الساعه - 26/11/2012</t>
  </si>
  <si>
    <t>أحداث سياسية - البحيرة - بندر دمنهور - ميدان الساعه - 27/11/2012</t>
  </si>
  <si>
    <t>أحداث سياسية - الغربية - طنطا أول - محيط مقر الاخوان - 24/11/2012</t>
  </si>
  <si>
    <t>أحداث سياسية - الغربية - طنطا أول - محيط مقر الاخوان - 25/11/2012</t>
  </si>
  <si>
    <t>أحداث سياسية - الدقهلية - المنصورة أول - مدينه المنصوره - 15/05/2012</t>
  </si>
  <si>
    <t>أحداث سياسية - المنوفية - الشهداء - الشهداء - 16/05/2012</t>
  </si>
  <si>
    <t>أحداث سياسية - أسوان - اسوان - 17/05/2012</t>
  </si>
  <si>
    <t>أحداث سياسية - قنا - بندر قنا - ميدان سيدي عبدالرحيم - 18/05/2012</t>
  </si>
  <si>
    <t>أحداث سياسية - الغربية - مركز طنطا - قريه شوبر - 20/05/2012</t>
  </si>
  <si>
    <t>أحداث سياسية - الدقهلية - المطرية - الدقهلية - المطريه - 22/05/2012</t>
  </si>
  <si>
    <t>أحداث سياسية - الدقهلية - بلقاس - بلقاس - 23/05/2012</t>
  </si>
  <si>
    <t>أحداث سياسية - الدقهلية - دكرنس - دكرنس - 23/05/2012</t>
  </si>
  <si>
    <t>أحداث سياسية - كفر الشيخ - مركز كفر الشيخ - اسحاقه - 23/05/2012</t>
  </si>
  <si>
    <t>أحداث سياسية - القاهرة - حلوان - حلوان - 24/05/2012</t>
  </si>
  <si>
    <t>أحداث سياسية - الشرقية - فاقوس - الدايدامون - 24/05/2012</t>
  </si>
  <si>
    <t>أحداث سياسية - الشرقية - الزقازيق أول - مدينه الزقازيق - 24/05/2012</t>
  </si>
  <si>
    <t>أحداث سياسية - المنوفية - الباجور - الباجور - 24/05/2012</t>
  </si>
  <si>
    <t>أحداث سياسية - كفر الشيخ - دسوق - شباس الشهداء - 24/05/2012</t>
  </si>
  <si>
    <t>أحداث سياسية - كفر الشيخ - دسوق - النوايجه - 24/05/2012</t>
  </si>
  <si>
    <t>أحداث سياسية - الفيوم - سنورس - سنورس - 24/05/2012</t>
  </si>
  <si>
    <t>أحداث سياسية - الغربية - المحلة أول - المحله الكبري - 29/05/2012</t>
  </si>
  <si>
    <t>أحداث سياسية - الغربية - طنطا أول - ميدان الشهداء - 29/05/2012</t>
  </si>
  <si>
    <t>أحداث سياسية - سوهاج - طهطا - مدينه طهطا - 30/05/2012</t>
  </si>
  <si>
    <t>أحداث سياسية - قنا - بندر قنا - منطقه العمال - 30/05/2012</t>
  </si>
  <si>
    <t>أحداث سياسية - القاهرة - حدائق القبة - حدائق القبه - 04/06/2012</t>
  </si>
  <si>
    <t>أحداث سياسية - المنوفية - الباجور - مدينه الباجور - 04/06/2012</t>
  </si>
  <si>
    <t>أحداث سياسية - المنوفية - أشمون - قريه شما - 06/06/2012</t>
  </si>
  <si>
    <t>أحداث سياسية - الغربية - قطور - قريه دماط - 08/06/2012</t>
  </si>
  <si>
    <t>أحداث سياسية - الغربية - كفر الزيات - كفر الزيات - 08/06/2012</t>
  </si>
  <si>
    <t>أحداث سياسية - الدقهلية - ميت غمر - مين غمر - 09/06/2012</t>
  </si>
  <si>
    <t>أحداث سياسية - الفيوم - إطسا - اطسا - 12/06/2012</t>
  </si>
  <si>
    <t>أحداث سياسية - الغربية - المحلة أول - المحله الكبري - 13/06/2012</t>
  </si>
  <si>
    <t>أحداث سياسية - بني سويف - ببا - ببا - 15/06/2012</t>
  </si>
  <si>
    <t>أحداث سياسية - المنيا - بندر المنيا - ميدان الاس - 15/06/2012</t>
  </si>
  <si>
    <t>أحداث سياسية - قنا - إسنا - اسنا - 15/06/2012</t>
  </si>
  <si>
    <t>أحداث سياسية - الإسكندرية - مينا البصل - مينا البصل - 16/06/2012</t>
  </si>
  <si>
    <t>أحداث سياسية - الدقهلية - المنزلة - المنزله - 16/06/2012</t>
  </si>
  <si>
    <t>أحداث سياسية - الدقهلية - دكرنس - دكرنس - 16/06/2012</t>
  </si>
  <si>
    <t>أحداث سياسية - الدقهلية - منية النصر - الكردي - 16/06/2012</t>
  </si>
  <si>
    <t>أحداث سياسية - الدقهلية - بلقاس - بلقاس - 16/06/2012</t>
  </si>
  <si>
    <t>أحداث سياسية - الدقهلية - المنصورة أول - المنصوره - 16/06/2012</t>
  </si>
  <si>
    <t>أحداث سياسية - الإسماعيلية - القنطرة غرب - القنطره - 16/06/2012</t>
  </si>
  <si>
    <t>أحداث سياسية - الإسماعيلية - القصاصين - القصاصين - 16/06/2012</t>
  </si>
  <si>
    <t>أحداث سياسية - البحيرة - الدلنجات - الدلنجات - 16/06/2012</t>
  </si>
  <si>
    <t>أحداث سياسية - بني سويف - مركز بني سويف - قريه بني صالح - 16/06/2012</t>
  </si>
  <si>
    <t>أحداث سياسية - المنيا - العدوة - برمشا - 16/06/2012</t>
  </si>
  <si>
    <t>أحداث سياسية - قنا - نجع حمادي - نجع حمادي - 16/06/2012</t>
  </si>
  <si>
    <t>أحداث سياسية - شمال سيناء - العريش ثالث - المساعيد - 16/06/2012</t>
  </si>
  <si>
    <t>أحداث سياسية - القاهرة - الزاوية الحمراء - الزاويه الحمراء - 17/06/2012</t>
  </si>
  <si>
    <t>أحداث سياسية - القليوبية - القناطر الخيرية - القناطر الخيريه - 17/06/2012</t>
  </si>
  <si>
    <t>أحداث سياسية - القليوبية - بندر بنها - بنها - 17/06/2012</t>
  </si>
  <si>
    <t>أحداث سياسية - الدقهلية - طلخا - طلخا - 17/06/2012</t>
  </si>
  <si>
    <t>أحداث سياسية - الدقهلية - بلقاس - بلقاس - 17/06/2012</t>
  </si>
  <si>
    <t>أحداث سياسية - الدقهلية - منية النصر - منيه النصر - 17/06/2012</t>
  </si>
  <si>
    <t>أحداث سياسية - الغربية - مركز المحلة - كفر حجازي - 17/06/2012</t>
  </si>
  <si>
    <t>أحداث سياسية - الغربية - بسيون - بسيون - 17/06/2012</t>
  </si>
  <si>
    <t>أحداث سياسية - المنوفية - بندر شبين الكوم - شبين الكوم - 17/06/2012</t>
  </si>
  <si>
    <t>أحداث سياسية - شمال سيناء - بئر العبد - بئر العبد - 17/06/2012</t>
  </si>
  <si>
    <t>أحداث سياسية - أسيوط - ديروط - قريه مساره - 20/06/2012</t>
  </si>
  <si>
    <t>أحداث سياسية - أسيوط - البداري - قريه قاو النواروه - 24/06/2012</t>
  </si>
  <si>
    <t>أحداث سياسية - القاهرة - مدينه نصر - 30/06/2012</t>
  </si>
  <si>
    <t>أحداث اجتماعية - الإسكندرية - المنتزة ثان - ابوقير - شركه كهرباء ابي قير - 25/08/2012</t>
  </si>
  <si>
    <t>أحداث اجتماعية - مرسى مطروح - السلوم - الدائره الجمركيه - 10/04/2012</t>
  </si>
  <si>
    <t>أحداث سياسية - الشرقية - الزقازيق ثان - محيط منزل مرسي - 07/12/2012</t>
  </si>
  <si>
    <t>أحداث سياسية - الشرقية - الزقازيق ثان - محيط منزل مرسي - 08/12/2012</t>
  </si>
  <si>
    <t>أحداث اجتماعية - مرسى مطروح - الضبعة - محطه الضبعه النوويه - 13/01/2012</t>
  </si>
  <si>
    <t>أحداث سياسية - القاهرة - الوايلي - ميدان العباسيه - 28/04/2012</t>
  </si>
  <si>
    <t>أحداث سياسية - القاهرة - الوايلي - ميدان العباسيه - 29/04/2012</t>
  </si>
  <si>
    <t>أحداث سياسية - القاهرة - الوايلي - ميدان العباسيه - 01/05/2012</t>
  </si>
  <si>
    <t>أحداث سياسية - القاهرة - الوايلي - ميدان العباسيه - 02/05/2012</t>
  </si>
  <si>
    <t>أحداث اجتماعية - القاهرة - السيدة زينب - السيده زينب - 15/04/2012</t>
  </si>
  <si>
    <t>أحداث اجتماعية - بني سويف - مركز بني سويف - قريه ابوسويلم - 02/08/2012</t>
  </si>
  <si>
    <t>أحداث سياسية - القاهرة - قصر النيل - ميدان التحرير - 12/10/2012</t>
  </si>
  <si>
    <t>أحداث اجتماعية - القاهرة - عين شمس - حي عين شمس - 31/03/2012</t>
  </si>
  <si>
    <t>أحداث اجتماعية - المنيا - مركز المنيا - زاويه سلطان - 05/03/2012</t>
  </si>
  <si>
    <t>أحداث سياسية - القاهرة - قصر النيل - السفاره المريكيه - 12 - 15/09/2012</t>
  </si>
  <si>
    <t>أحداث سياسية - القاهرة - قصر النيل - ميدان التحرير - 18/07/2012</t>
  </si>
  <si>
    <t>أحداث سياسية - القاهرة - قصر النيل - ميدان التحرير - سفاره سوريا - 04/09/2012</t>
  </si>
  <si>
    <t>أحداث طائفية - البحيرة - أبو حمص - قريه مكرم - 06/08/2012</t>
  </si>
  <si>
    <t>أحداث طائفية - المنيا - أبو قرقاص - قريه بني عبيد - 08/12/2012</t>
  </si>
  <si>
    <t>أحداث طائفية - القليوبية - الخانكة - الخانكه - 27/08/2012</t>
  </si>
  <si>
    <t>أحداث طائفية - الشرقية - الزقازيق أول - شارع فاروق - 06/08/2012</t>
  </si>
  <si>
    <t>أحداث طائفية - الإسكندرية - العامرية أول - منطقه النهضه - 27/01/2012</t>
  </si>
  <si>
    <t>أحداث طائفية - بني سويف - الفشن - الفشن - 28/10/2012</t>
  </si>
  <si>
    <t>أحداث طائفية - أسيوط - أسيوط أول - المدينه الجامعيه للطالبات - 10/06/2012</t>
  </si>
  <si>
    <t>أحداث طائفية - المنيا - بندر المنيا - بني حسن الاشراف - 13/10/2012</t>
  </si>
  <si>
    <t>أحداث طائفية - المنيا - مركز المنيا - قريه الابعاديه - بني سلطان - 24/08/2012</t>
  </si>
  <si>
    <t>أحداث طائفية - الجيزة - البدرشين - كنيسه ماري جرجس - 31/07/2012</t>
  </si>
  <si>
    <t>أحداث طائفية - سوهاج - ساقلتة - قريه الجلاويه - 14/08/2012</t>
  </si>
  <si>
    <t>أحداث طائفية - القليوبية - قليوب - قليوب - 30/07/2012</t>
  </si>
  <si>
    <t>أحداث طائفية - المنيا - مركز المنيا - قريه البرشا - 21/08/2012</t>
  </si>
  <si>
    <t>أحداث طائفية - المنيا - مغاغة - قريه فقاده - 31/10/2012</t>
  </si>
  <si>
    <t>أحداث سياسية - القاهرة - عابدين - شارع صبري ابوعلم - 04/07/2012</t>
  </si>
  <si>
    <t>أحداث اجتماعية - أسيوط - ديروط - قريه نجع خضر - 14/05/2012</t>
  </si>
  <si>
    <t>أحداث اجتماعية - القاهرة - الخليفة - قسم الخليفه - 20/07/2012</t>
  </si>
  <si>
    <t>أحداث اجتماعية - المنيا - مغاغة - قسم مغاغه - 19/06/2012</t>
  </si>
  <si>
    <t>أحداث اجتماعية - الدقهلية - ميت غمر - قسم ميت غمر - 16/09/2012</t>
  </si>
  <si>
    <t>أحداث اجتماعية - الدقهلية - ميت غمر - قسم ميت غمر - 17/09/2012</t>
  </si>
  <si>
    <t>أحداث اجتماعية - الغربية - السنطة - سكه حديد السنطه - 19/05/2012</t>
  </si>
  <si>
    <t>أحداث اجتماعية - أسيوط - أسيوط أول - كليه طب اسنان - جامعه ازهر اسيوط - 28/03/2012</t>
  </si>
  <si>
    <t>أحداث اجتماعية - الأقصر - بندر الأقصر - شارع كورنيش النيل - 18/02/2012</t>
  </si>
  <si>
    <t>أحداث اجتماعية - الجيزة - الدقي - مجلس الدوله - 02/04/2012</t>
  </si>
  <si>
    <t>أحداث سياسية - القاهرة - السيدة زينب - مجلس الشعب - 31/01/2012</t>
  </si>
  <si>
    <t>أحداث اجتماعية - الجيزة - قسم الجيزة - ميدان الجيزه - 16/10/2012</t>
  </si>
  <si>
    <t>أحداث اجتماعية - الإسكندرية - باب شرقي - كليه الهندسه - 29/02/2012</t>
  </si>
  <si>
    <t>أحداث اجتماعية - بورسعيد - مبني هيئه قناه السويس - 23/03/2012</t>
  </si>
  <si>
    <t>أحداث اجتماعية - السويس - السويس - ديوان عام محافظه السويس - 14/05/2012</t>
  </si>
  <si>
    <t>أحداث سياسية - شمال سيناء - 06/03/2012</t>
  </si>
  <si>
    <t>أحداث سياسية - شمال سيناء - 09/04/2012</t>
  </si>
  <si>
    <t>أحداث سياسية - القاهرة - عابدين - وزاره الداخليه - 02/02/2012</t>
  </si>
  <si>
    <t>أحداث سياسية - القاهرة - عابدين - وزاره الداخليه - 03/02/2012</t>
  </si>
  <si>
    <t>أحداث سياسية - القاهرة - عابدين - وزاره الداخليه - 04/02/2012</t>
  </si>
  <si>
    <t>أحداث سياسية - القاهرة - عابدين - وزاره الداخليه - 05/02/2012</t>
  </si>
  <si>
    <t>أحداث سياسية - القاهرة - عابدين - وزاره الداخليه - 06/02/2012</t>
  </si>
  <si>
    <t>أحداث سياسية - الإسكندرية - سيدي جابر - مديريه امن الاسكندريه - 03/02/2012</t>
  </si>
  <si>
    <t>أحداث سياسية - الإسكندرية - سيدي جابر - مديريه امن الاسكندريه - 04/02/2012</t>
  </si>
  <si>
    <t>أحداث سياسية - الدقهلية - المنصورة ثان - مديريه امن الدقهليه - 03/02/2012</t>
  </si>
  <si>
    <t>أحداث سياسية - السويس - السويس - مديريه امن السويس - 02/02/2012</t>
  </si>
  <si>
    <t>أحداث سياسية - السويس - السويس - مديريه امن السويس - 03/02/2012</t>
  </si>
  <si>
    <t>أحداث سياسية - السويس - السويس - مديريه امن السويس - 04/02/2012</t>
  </si>
  <si>
    <t>أحداث سياسية - القليوبية - الخانكة - محيط مقر الاخوان - 08/12/2012</t>
  </si>
  <si>
    <t>أحداث سياسية - الدقهلية - المنصورة ثان - ديوان المحافظه - 05/12/2012</t>
  </si>
  <si>
    <t>أحداث سياسية - دمياط - دمياط الجديدة - محيط مقر الاخوان - 06/12/2012</t>
  </si>
  <si>
    <t>أحداث سياسية - دمياط - دمياط الجديدة - محيط مقر الاخوان - 07/12/2012</t>
  </si>
  <si>
    <t>أحداث سياسية - القاهرة - القاهرة الجديدة أول - التجمع الخامس - 02/06/2012</t>
  </si>
  <si>
    <t>أحداث سياسية - الشرقية - الزقازيق ثان - ديوان محافظه الشرقيه - 02/06/2012</t>
  </si>
  <si>
    <t>أحداث سياسية - دمياط - دمياط الجديدة - دمياط الجديده - 02/06/2012</t>
  </si>
  <si>
    <t>أحداث سياسية - الإسماعيلية - أبو صوير - سجن المستقبل - 04/02/2012</t>
  </si>
  <si>
    <t>أحداث سياسية - القاهرة - الأزبكية - الاسعاف - دار القضاء العالي - 06/06/2012</t>
  </si>
  <si>
    <t>أحداث اجتماعية - أسيوط - مركز أسيوط - قريه منقباد - 16/05/2012</t>
  </si>
  <si>
    <t>أحداث سياسية - القاهرة - مصر الجديدة - قصر الاتحاديه - 05/12/2012</t>
  </si>
  <si>
    <t>أحداث اجتماعية - الدقهلية - المنصورة ثان - مجمع محاكم المنصوره - 29/02/2012</t>
  </si>
  <si>
    <t>أحداث سياسية - القاهرة - الوايلي - ميدان العباسيه - وزاره الدفاع - 04/05/2012</t>
  </si>
  <si>
    <t>أحداث سياسية - القاهرة - المرج - محمد نجيب - 27/10/2012</t>
  </si>
  <si>
    <t>أحداث سياسية - قنا - مركز قنا - قريه الحجيرات - 18/11/2012</t>
  </si>
  <si>
    <t>أحداث سياسية - شمال سيناء - رفح - مدينه رفح - 05/08/2012</t>
  </si>
  <si>
    <t>أحداث سياسية - شمال سيناء - العريش أول - جسر الوادي - 03/11/2012</t>
  </si>
  <si>
    <t>أحداث سياسية - شمال سيناء - العريش أول - الريسه - 08/08/2012</t>
  </si>
  <si>
    <t>أحداث سياسية - شمال سيناء - العريش أول - مديريه امن شمال سيناء - 16/09/2012</t>
  </si>
  <si>
    <t>أحداث سياسية - شمال سيناء - رفح - معبر كرم ابوسالم - 06/08/2012</t>
  </si>
  <si>
    <t>أحداث سياسية - الإسماعيلية - أبو صوير - ابوصوير - 04/02/2012</t>
  </si>
  <si>
    <t>أحداث سياسية - الإسماعيلية - القنطرة غرب - قريه ابوخليفه - 14/03/2012</t>
  </si>
  <si>
    <t>أحداث سياسية - السويس - الجناين - نفق الشهيد احمد حمدي - 11/01/2012</t>
  </si>
  <si>
    <t>أحداث سياسية - القاهرة - قسم بدر - منطقه الروبيكي - 21/05/2012</t>
  </si>
  <si>
    <t>أحداث سياسية - جنوب سيناء - وادي فيران - 04/06/2012</t>
  </si>
  <si>
    <t>أحداث سياسية - جنوب سيناء - أبو رديس - ابورديس - 07/06/2012</t>
  </si>
  <si>
    <t>أحداث سياسية - شمال سيناء - العريش رابع - الطريق الدولي - 10/04/2012</t>
  </si>
  <si>
    <t>أحداث سياسية - شمال سيناء - العريش ثالث - طريق مطار مدينه العريش - 15/04/2012</t>
  </si>
  <si>
    <t>أحداث سياسية - شمال سيناء - المزرعه - 15/04/2012</t>
  </si>
  <si>
    <t>أحداث سياسية - شمال سيناء - رفح - الماسوره - 02/05/2012</t>
  </si>
  <si>
    <t>أحداث سياسية - شمال سيناء - الشيخ زويد - قريه ابوطويله - 05/05/2012</t>
  </si>
  <si>
    <t>أحداث سياسية - شمال سيناء - الحسنة - الحسنه - 30/06/2012</t>
  </si>
  <si>
    <t>أحداث بعيدا عن منشآت تعليمية</t>
  </si>
  <si>
    <t>أحداث داخل او بمحيط منشآت تعليمية</t>
  </si>
  <si>
    <t>منشآت قوات نظامية</t>
  </si>
  <si>
    <t>أحداث الأستفتاء 2012</t>
  </si>
  <si>
    <t>قسم الخليفة</t>
  </si>
  <si>
    <t>قسم مغاغة</t>
  </si>
  <si>
    <t>تفاصيل نوع الواقعه</t>
  </si>
  <si>
    <t>استهداف بعبوه ناسفه</t>
  </si>
  <si>
    <t>تصفيه - شرطه</t>
  </si>
  <si>
    <t>أحداث ذكري الثورة الاولي</t>
  </si>
  <si>
    <t>https://www.youm7.com/story/2012/1/25/%D9%87%D8%AC%D9%88%D9%85-%D9%85%D8%B3%D9%84%D8%AD-%D8%B9%D9%84%D9%89-%D9%83%D9%85%D9%8A%D9%86-%D8%A3%D9%85%D9%86%D9%89-%D8%A8%D8%A7%D9%84%D8%B9%D8%B1%D9%8A%D8%B4-%D8%AF%D9%88%D9%86-%D8%A5%D8%B5%D8%A7%D8%A8%D8%A7%D8%AA/586865</t>
  </si>
  <si>
    <t>https://www.youm7.com/story/2012/1/25/%D8%A7%D9%84%D8%B5%D8%AD%D8%A9-150-%D9%85%D8%B5%D8%A7%D8%A8%D8%A7%D9%8B-%D8%AE%D9%84%D8%A7%D9%84-%D8%A7%D8%AD%D8%AA%D9%81%D8%A7%D9%84%D8%A7%D8%AA-25-%D9%8A%D9%86%D8%A7%D9%8A%D8%B1-%D8%A8%D9%85%D9%8A%D8%AF%D8%A7%D9%86-%D8%A7%D9%84%D8%AA%D8%AD%D8%B1%D9%8A%D8%B1/586804</t>
  </si>
  <si>
    <t>اصابات طفيفة</t>
  </si>
  <si>
    <t>الفترة كلها</t>
  </si>
  <si>
    <t>الكورنيش</t>
  </si>
  <si>
    <t>أحداث سياسية - القاهرة - قصر النيل - الكورنيش - 25/01/2012</t>
  </si>
  <si>
    <t>الذكرى الأولى لثورة 25 يناير</t>
  </si>
  <si>
    <t>القاهرة الجديدة ثان</t>
  </si>
  <si>
    <t>الشروق</t>
  </si>
  <si>
    <t>مدينة بدر</t>
  </si>
  <si>
    <t>شبرا</t>
  </si>
  <si>
    <t>باب الشعرية</t>
  </si>
  <si>
    <t>المنتزه أول</t>
  </si>
  <si>
    <t>المنتزه ثان</t>
  </si>
  <si>
    <t>نبروه</t>
  </si>
  <si>
    <t>جمصة</t>
  </si>
  <si>
    <t>الصالحية</t>
  </si>
  <si>
    <t>زفتي</t>
  </si>
  <si>
    <t>تلا</t>
  </si>
  <si>
    <t>حوش عيسى</t>
  </si>
  <si>
    <t>الرحمانية</t>
  </si>
  <si>
    <t>كفر الشيخ أول</t>
  </si>
  <si>
    <t>كفر الشيخ ثان</t>
  </si>
  <si>
    <t>بورفؤاد أول</t>
  </si>
  <si>
    <t>بورفؤاد ثان</t>
  </si>
  <si>
    <t>إهناسيا</t>
  </si>
  <si>
    <t>المنيا الجديدة</t>
  </si>
  <si>
    <t>ملوى</t>
  </si>
  <si>
    <t>منفلوط</t>
  </si>
  <si>
    <t>صدفا</t>
  </si>
  <si>
    <t>أبو طشت</t>
  </si>
  <si>
    <t>الوقف</t>
  </si>
  <si>
    <t>قفط</t>
  </si>
  <si>
    <t>أرمنت</t>
  </si>
  <si>
    <t>مطروح</t>
  </si>
  <si>
    <t>سيوة</t>
  </si>
  <si>
    <t>القصير</t>
  </si>
  <si>
    <t>الداخلة</t>
  </si>
  <si>
    <t>إصابة طفيفه</t>
  </si>
  <si>
    <t>عدد حالات الإصابة كحصر شامل وفقا لمحافظة الواقعة ونوع المصدر المعتمد عليه</t>
  </si>
  <si>
    <t>عدد حالات الإصابة كحصر شامل وفقا لخلفية الواقعة ونوع المصدر المعتمد عليه</t>
  </si>
  <si>
    <t>عدد حالات الإصابة وفقا للإقليم الجغرافي للواقعة وفئة عدد المصابين (حصر شامل - حصر رسمي)</t>
  </si>
  <si>
    <t>عدد حالات الإصابة وفقا لمحافظة الواقعة وفئة عدد المصابين (حصر شامل - حصر رسمي)</t>
  </si>
  <si>
    <t>عدد حالات الإصابة وفقا لتصنيف مكان الواقعة وفئة عدد المصابين (حصر شامل - حصر رسمي)</t>
  </si>
  <si>
    <t>عدد حالات الإصابة وفقا لخلفية الواقعة وفئة عدد المصابين (حصر شامل - حصر رسمي)</t>
  </si>
  <si>
    <t>عدد حالات الإصابة وفقا لنوع الفعالية وفئة عدد المصابين (حصر شامل - حصر رسمي)</t>
  </si>
  <si>
    <t>عدد حالات الإصابة وفقا لنوع الواقعة وفئة عدد المصابين (حصر شامل - حصر رسمي)</t>
  </si>
  <si>
    <t>عدد حالات الإصابة وفقا لدائرة الواقعة وفئة عدد المصابين (حصر شامل - حصر رسمي)</t>
  </si>
  <si>
    <t>عدد الوقائع التي حدثت بها إصابة كحصر شامل وفقا للقليم الجغرافي للواقعة ودرجة أكبر إصابة</t>
  </si>
  <si>
    <t>عدد الوقائع التي حدثت بها إصابة كحصر شامل وفقا لتصنيف مكان الواقعة ودرجة أكبر إصابة</t>
  </si>
  <si>
    <t>عدد الوقائع التي حدثت بها إصابة كحصر شامل وفقا لخلفية الواقعة ودرجة أكبر إصابة</t>
  </si>
  <si>
    <t>عدد الوقائع التي حدثت بها إصابة كحصر شامل وفقا لنوع الفعالية ودرجة أكبر إصابة</t>
  </si>
  <si>
    <t>عدد الوقائع التي حدثت بها إصابة كحصر شامل وفقا لنوع الواقعة ودرجة أكبر إصابة</t>
  </si>
  <si>
    <t>عدد الوقائع التي حدثت بها إصابة كحصر شامل وفقا لمحافظة الواقعة ودرجة أكبر إصابة</t>
  </si>
  <si>
    <t>قوات مُسلحة</t>
  </si>
  <si>
    <t>شُرطة</t>
  </si>
  <si>
    <t>فئة عدد المصابين من الشُرطة</t>
  </si>
  <si>
    <t>أقسام الشُرطة</t>
  </si>
  <si>
    <t>توابع حكم قضية مبارك - اكاديمية الشُرطة</t>
  </si>
  <si>
    <t>منهم 8 ميدانيا و 4 مستشفي القاهرة الجديدة و 2 الشُرطة و البنك الأهلي</t>
  </si>
  <si>
    <t>منهم 3 من الشُرطة و 4 مدنيين</t>
  </si>
  <si>
    <t>منهم 7 سيارات إسعاف و 6 المنيرة العام و 2 القصر العيني و 6 الشُرطة بالعجوزه</t>
  </si>
  <si>
    <t xml:space="preserve">اشتباكات بين افراد الشُرطة والجيش </t>
  </si>
  <si>
    <t>قتل خارج إطار القانون من قبل الشُرطة - المرج - منطقة محمد نجيب 27-10-2012</t>
  </si>
  <si>
    <t>http//www.youm7.com/story/2015/11/25/ننشر-صور-شهداء-الشُرطة-في-حادث-تفجير-فندق-القضاه-بالعريش/2461033</t>
  </si>
  <si>
    <t>http//www.youm7.com/story/2015/11/24/المتحدث-العسكري-استشهاد-قاض-وفردي-شُرطة-واصابه-12-في-حادث/2459002</t>
  </si>
  <si>
    <t>عدد حالات الإصابة كحصر شامل وفقا للإقليم الجغرافي للواقعة وعدد المصابين من القوات المسلحة والشُرطة والمدنيين والجماعات المسلحة</t>
  </si>
  <si>
    <t>عدد حالات الإصابة كحصر شامل وفقا لمحافظة الواقعة وعدد المصابين من القوات المسلحة والشُرطة والمدنيين والجماعات المسلحة</t>
  </si>
  <si>
    <t>عدد حالات الإصابة كحصر شامل وفقا لتصنيف مكان الواقعة وعدد المصابين من القوات المسلحة والشُرطة والمدنيين والجماعات المسلحة</t>
  </si>
  <si>
    <t>عدد حالات الإصابة كحصر شامل وفقا لخلفية الواقعة وعدد المصابين من القوات المسلحة والشُرطة والمدنيين والجماعات المسلحة</t>
  </si>
  <si>
    <t>عدد حالات الإصابة كحصر شامل وفقا لنوع الفعالية وعدد المصابين من القوات المسلحة والشُرطة والمدنيين والجماعات المسلحة</t>
  </si>
  <si>
    <t>عدد حالات الإصابة كحصر شامل وفقا لنوع الواقعة وعدد المصابين من القوات المسلحة والشُرطة والمدنيين والجماعات المسلحة</t>
  </si>
  <si>
    <t>جماعات مُسلحة</t>
  </si>
  <si>
    <t>عدد حالات الإصابة كحصر شامل وفقا للإقليم الجغرافي للواقعة وخلفية الواقعة</t>
  </si>
  <si>
    <t>عدد حالات الإصابة كحصر شامل وفقا لمحافظة الواقعة وخلفية الواقعة</t>
  </si>
  <si>
    <t>عدد حالات الإصابة كحصر شامل وفقا لتصنيف مكان الواقعة وخلفية الواقعة</t>
  </si>
  <si>
    <t>عدد حالات الإصابة كحصر شامل وفقا لنوع الفعالية وخلفية الواقعة</t>
  </si>
  <si>
    <t>عدد حالات الإصابة كحصر شامل وفقا لنوع الواقعة وخلفية الواقعة</t>
  </si>
  <si>
    <t>عدد حالات الإصابة كحصر شامل وفقا للإقليم الجغرافي للواقعة ونوع الفعالية</t>
  </si>
  <si>
    <t>عدد حالات الإصابة كحصر شامل وفقا لمحافظة الواقعة ونوع الفعالية</t>
  </si>
  <si>
    <t>عدد حالات الإصابة كحصر شامل وفقا لتصنيف مكان الواقعة ونوع الفعالية</t>
  </si>
  <si>
    <t>عدد حالات الإصابة كحصر شامل وفقا لتصنيف مكان الواقعة والإقليم الجغرافي للواقعة</t>
  </si>
  <si>
    <t>عدد حالات الإصابة كحصر شامل وفقا لنوع الواقعة والإقليم الجغرافي للواقعة</t>
  </si>
  <si>
    <t>قاعدة بيانات وقائع الإصابة في مصر خلال عام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</si>
</sst>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Arial"/>
      <family val="2"/>
      <charset val="17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u/>
      <sz val="9"/>
      <color theme="10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</cellStyleXfs>
  <cellXfs count="6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6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3" fontId="16" fillId="11" borderId="1" xfId="0" applyNumberFormat="1" applyFont="1" applyFill="1" applyBorder="1" applyAlignment="1">
      <alignment horizontal="center" vertical="center" wrapText="1"/>
    </xf>
    <xf numFmtId="3" fontId="14" fillId="11" borderId="1" xfId="0" applyNumberFormat="1" applyFont="1" applyFill="1" applyBorder="1" applyAlignment="1">
      <alignment horizontal="center" vertical="center" wrapText="1"/>
    </xf>
    <xf numFmtId="3" fontId="15" fillId="11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13" borderId="1" xfId="0" applyNumberFormat="1" applyFill="1" applyBorder="1" applyAlignment="1">
      <alignment horizontal="center" vertical="center" wrapText="1"/>
    </xf>
    <xf numFmtId="3" fontId="13" fillId="13" borderId="1" xfId="0" applyNumberFormat="1" applyFont="1" applyFill="1" applyBorder="1" applyAlignment="1">
      <alignment horizontal="center" vertical="center" wrapText="1"/>
    </xf>
    <xf numFmtId="3" fontId="13" fillId="15" borderId="1" xfId="0" applyNumberFormat="1" applyFont="1" applyFill="1" applyBorder="1" applyAlignment="1">
      <alignment horizontal="center" vertical="center" wrapText="1"/>
    </xf>
    <xf numFmtId="3" fontId="15" fillId="14" borderId="1" xfId="0" applyNumberFormat="1" applyFont="1" applyFill="1" applyBorder="1" applyAlignment="1">
      <alignment horizontal="center" vertical="center" wrapText="1"/>
    </xf>
    <xf numFmtId="3" fontId="0" fillId="9" borderId="0" xfId="0" applyNumberFormat="1" applyFill="1" applyAlignment="1">
      <alignment horizontal="center" vertical="center" wrapText="1"/>
    </xf>
    <xf numFmtId="3" fontId="14" fillId="9" borderId="0" xfId="0" applyNumberFormat="1" applyFont="1" applyFill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14" fillId="14" borderId="1" xfId="0" applyNumberFormat="1" applyFont="1" applyFill="1" applyBorder="1" applyAlignment="1">
      <alignment horizontal="center" vertical="center" wrapText="1"/>
    </xf>
    <xf numFmtId="3" fontId="15" fillId="9" borderId="0" xfId="0" applyNumberFormat="1" applyFont="1" applyFill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5" borderId="2" xfId="0" applyNumberFormat="1" applyFont="1" applyFill="1" applyBorder="1" applyAlignment="1">
      <alignment vertical="center" wrapText="1"/>
    </xf>
    <xf numFmtId="14" fontId="12" fillId="5" borderId="3" xfId="0" applyNumberFormat="1" applyFont="1" applyFill="1" applyBorder="1" applyAlignment="1">
      <alignment vertical="center" wrapText="1"/>
    </xf>
    <xf numFmtId="14" fontId="12" fillId="5" borderId="4" xfId="0" applyNumberFormat="1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3" fontId="14" fillId="10" borderId="1" xfId="0" applyNumberFormat="1" applyFont="1" applyFill="1" applyBorder="1" applyAlignment="1">
      <alignment horizontal="center" vertical="center" wrapText="1"/>
    </xf>
    <xf numFmtId="3" fontId="14" fillId="12" borderId="1" xfId="0" applyNumberFormat="1" applyFont="1" applyFill="1" applyBorder="1" applyAlignment="1">
      <alignment horizontal="center" vertical="center" wrapText="1"/>
    </xf>
    <xf numFmtId="3" fontId="14" fillId="10" borderId="2" xfId="0" applyNumberFormat="1" applyFont="1" applyFill="1" applyBorder="1" applyAlignment="1">
      <alignment horizontal="center" vertical="center" wrapText="1"/>
    </xf>
    <xf numFmtId="3" fontId="14" fillId="10" borderId="3" xfId="0" applyNumberFormat="1" applyFont="1" applyFill="1" applyBorder="1" applyAlignment="1">
      <alignment horizontal="center" vertical="center" wrapText="1"/>
    </xf>
    <xf numFmtId="3" fontId="14" fillId="10" borderId="4" xfId="0" applyNumberFormat="1" applyFont="1" applyFill="1" applyBorder="1" applyAlignment="1">
      <alignment horizontal="center" vertical="center" wrapText="1"/>
    </xf>
    <xf numFmtId="3" fontId="14" fillId="12" borderId="2" xfId="0" applyNumberFormat="1" applyFont="1" applyFill="1" applyBorder="1" applyAlignment="1">
      <alignment horizontal="center" vertical="center" wrapText="1"/>
    </xf>
    <xf numFmtId="3" fontId="14" fillId="12" borderId="3" xfId="0" applyNumberFormat="1" applyFont="1" applyFill="1" applyBorder="1" applyAlignment="1">
      <alignment horizontal="center" vertical="center" wrapText="1"/>
    </xf>
    <xf numFmtId="3" fontId="14" fillId="12" borderId="4" xfId="0" applyNumberFormat="1" applyFont="1" applyFill="1" applyBorder="1" applyAlignment="1">
      <alignment horizontal="center" vertical="center" wrapText="1"/>
    </xf>
    <xf numFmtId="3" fontId="14" fillId="10" borderId="2" xfId="0" applyNumberFormat="1" applyFont="1" applyFill="1" applyBorder="1" applyAlignment="1">
      <alignment horizontal="center" vertical="top" wrapText="1"/>
    </xf>
    <xf numFmtId="3" fontId="14" fillId="10" borderId="3" xfId="0" applyNumberFormat="1" applyFont="1" applyFill="1" applyBorder="1" applyAlignment="1">
      <alignment horizontal="center" vertical="top" wrapText="1"/>
    </xf>
    <xf numFmtId="3" fontId="14" fillId="10" borderId="4" xfId="0" applyNumberFormat="1" applyFont="1" applyFill="1" applyBorder="1" applyAlignment="1">
      <alignment horizontal="center" vertical="top" wrapText="1"/>
    </xf>
    <xf numFmtId="3" fontId="14" fillId="10" borderId="2" xfId="0" applyNumberFormat="1" applyFont="1" applyFill="1" applyBorder="1" applyAlignment="1">
      <alignment horizontal="right" vertical="top" wrapText="1"/>
    </xf>
    <xf numFmtId="3" fontId="14" fillId="10" borderId="3" xfId="0" applyNumberFormat="1" applyFont="1" applyFill="1" applyBorder="1" applyAlignment="1">
      <alignment horizontal="right" vertical="top" wrapText="1"/>
    </xf>
    <xf numFmtId="3" fontId="14" fillId="10" borderId="4" xfId="0" applyNumberFormat="1" applyFont="1" applyFill="1" applyBorder="1" applyAlignment="1">
      <alignment horizontal="right" vertical="top" wrapText="1"/>
    </xf>
  </cellXfs>
  <cellStyles count="7">
    <cellStyle name="Hyperlink" xfId="6" builtinId="8"/>
    <cellStyle name="Hyperlink 2" xfId="1" xr:uid="{00000000-0005-0000-0000-000001000000}"/>
    <cellStyle name="Hyperlink 3" xfId="4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TableStyleLight1" xfId="5" xr:uid="{00000000-0005-0000-0000-000006000000}"/>
  </cellStyles>
  <dxfs count="0"/>
  <tableStyles count="0" defaultTableStyle="TableStyleMedium9" defaultPivotStyle="PivotStyleLight16"/>
  <colors>
    <mruColors>
      <color rgb="FFDA8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1502834</xdr:colOff>
      <xdr:row>0</xdr:row>
      <xdr:rowOff>204611</xdr:rowOff>
    </xdr:from>
    <xdr:ext cx="417160" cy="472118"/>
    <xdr:pic>
      <xdr:nvPicPr>
        <xdr:cNvPr id="2" name="Picture 1">
          <a:extLst>
            <a:ext uri="{FF2B5EF4-FFF2-40B4-BE49-F238E27FC236}">
              <a16:creationId xmlns:a16="http://schemas.microsoft.com/office/drawing/2014/main" id="{E99B29F6-8199-4600-8CB0-5570AB7D2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4426340" y="204611"/>
          <a:ext cx="417160" cy="472118"/>
        </a:xfrm>
        <a:prstGeom prst="rect">
          <a:avLst/>
        </a:prstGeom>
      </xdr:spPr>
    </xdr:pic>
    <xdr:clientData/>
  </xdr:oneCellAnchor>
  <xdr:oneCellAnchor>
    <xdr:from>
      <xdr:col>4</xdr:col>
      <xdr:colOff>1495777</xdr:colOff>
      <xdr:row>32</xdr:row>
      <xdr:rowOff>204611</xdr:rowOff>
    </xdr:from>
    <xdr:ext cx="417160" cy="472118"/>
    <xdr:pic>
      <xdr:nvPicPr>
        <xdr:cNvPr id="3" name="Picture 2">
          <a:extLst>
            <a:ext uri="{FF2B5EF4-FFF2-40B4-BE49-F238E27FC236}">
              <a16:creationId xmlns:a16="http://schemas.microsoft.com/office/drawing/2014/main" id="{776B764C-8762-4117-952A-78E1CA724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4433397" y="7429500"/>
          <a:ext cx="417160" cy="472118"/>
        </a:xfrm>
        <a:prstGeom prst="rect">
          <a:avLst/>
        </a:prstGeom>
      </xdr:spPr>
    </xdr:pic>
    <xdr:clientData/>
  </xdr:oneCellAnchor>
  <xdr:oneCellAnchor>
    <xdr:from>
      <xdr:col>3</xdr:col>
      <xdr:colOff>1524000</xdr:colOff>
      <xdr:row>44</xdr:row>
      <xdr:rowOff>0</xdr:rowOff>
    </xdr:from>
    <xdr:ext cx="417160" cy="472118"/>
    <xdr:pic>
      <xdr:nvPicPr>
        <xdr:cNvPr id="4" name="Picture 3">
          <a:extLst>
            <a:ext uri="{FF2B5EF4-FFF2-40B4-BE49-F238E27FC236}">
              <a16:creationId xmlns:a16="http://schemas.microsoft.com/office/drawing/2014/main" id="{6B10987E-B633-4997-8DA1-AB2CE18D8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6324285" y="9934222"/>
          <a:ext cx="417160" cy="472118"/>
        </a:xfrm>
        <a:prstGeom prst="rect">
          <a:avLst/>
        </a:prstGeom>
      </xdr:spPr>
    </xdr:pic>
    <xdr:clientData/>
  </xdr:oneCellAnchor>
  <xdr:oneCellAnchor>
    <xdr:from>
      <xdr:col>3</xdr:col>
      <xdr:colOff>1509888</xdr:colOff>
      <xdr:row>54</xdr:row>
      <xdr:rowOff>7055</xdr:rowOff>
    </xdr:from>
    <xdr:ext cx="417160" cy="472118"/>
    <xdr:pic>
      <xdr:nvPicPr>
        <xdr:cNvPr id="5" name="Picture 4">
          <a:extLst>
            <a:ext uri="{FF2B5EF4-FFF2-40B4-BE49-F238E27FC236}">
              <a16:creationId xmlns:a16="http://schemas.microsoft.com/office/drawing/2014/main" id="{B46CB8CB-21C4-43E2-BF15-B7EAF1B8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6338397" y="12199055"/>
          <a:ext cx="417160" cy="472118"/>
        </a:xfrm>
        <a:prstGeom prst="rect">
          <a:avLst/>
        </a:prstGeom>
      </xdr:spPr>
    </xdr:pic>
    <xdr:clientData/>
  </xdr:oneCellAnchor>
  <xdr:oneCellAnchor>
    <xdr:from>
      <xdr:col>3</xdr:col>
      <xdr:colOff>1502833</xdr:colOff>
      <xdr:row>86</xdr:row>
      <xdr:rowOff>0</xdr:rowOff>
    </xdr:from>
    <xdr:ext cx="417160" cy="472118"/>
    <xdr:pic>
      <xdr:nvPicPr>
        <xdr:cNvPr id="6" name="Picture 5">
          <a:extLst>
            <a:ext uri="{FF2B5EF4-FFF2-40B4-BE49-F238E27FC236}">
              <a16:creationId xmlns:a16="http://schemas.microsoft.com/office/drawing/2014/main" id="{2426F39C-25C4-4E25-89E6-BC6F94449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6345452" y="19416889"/>
          <a:ext cx="417160" cy="472118"/>
        </a:xfrm>
        <a:prstGeom prst="rect">
          <a:avLst/>
        </a:prstGeom>
      </xdr:spPr>
    </xdr:pic>
    <xdr:clientData/>
  </xdr:oneCellAnchor>
  <xdr:oneCellAnchor>
    <xdr:from>
      <xdr:col>3</xdr:col>
      <xdr:colOff>1509889</xdr:colOff>
      <xdr:row>97</xdr:row>
      <xdr:rowOff>218723</xdr:rowOff>
    </xdr:from>
    <xdr:ext cx="417160" cy="472118"/>
    <xdr:pic>
      <xdr:nvPicPr>
        <xdr:cNvPr id="7" name="Picture 6">
          <a:extLst>
            <a:ext uri="{FF2B5EF4-FFF2-40B4-BE49-F238E27FC236}">
              <a16:creationId xmlns:a16="http://schemas.microsoft.com/office/drawing/2014/main" id="{55EF2AFB-81BD-4B1D-9B0A-76D092BEB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6338396" y="22119167"/>
          <a:ext cx="417160" cy="472118"/>
        </a:xfrm>
        <a:prstGeom prst="rect">
          <a:avLst/>
        </a:prstGeom>
      </xdr:spPr>
    </xdr:pic>
    <xdr:clientData/>
  </xdr:oneCellAnchor>
  <xdr:oneCellAnchor>
    <xdr:from>
      <xdr:col>3</xdr:col>
      <xdr:colOff>1495778</xdr:colOff>
      <xdr:row>109</xdr:row>
      <xdr:rowOff>0</xdr:rowOff>
    </xdr:from>
    <xdr:ext cx="417160" cy="472118"/>
    <xdr:pic>
      <xdr:nvPicPr>
        <xdr:cNvPr id="8" name="Picture 7">
          <a:extLst>
            <a:ext uri="{FF2B5EF4-FFF2-40B4-BE49-F238E27FC236}">
              <a16:creationId xmlns:a16="http://schemas.microsoft.com/office/drawing/2014/main" id="{A9FB8162-D932-4814-94F3-F755111D6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6352507" y="24609778"/>
          <a:ext cx="417160" cy="472118"/>
        </a:xfrm>
        <a:prstGeom prst="rect">
          <a:avLst/>
        </a:prstGeom>
      </xdr:spPr>
    </xdr:pic>
    <xdr:clientData/>
  </xdr:oneCellAnchor>
  <xdr:oneCellAnchor>
    <xdr:from>
      <xdr:col>3</xdr:col>
      <xdr:colOff>1509889</xdr:colOff>
      <xdr:row>121</xdr:row>
      <xdr:rowOff>211666</xdr:rowOff>
    </xdr:from>
    <xdr:ext cx="417160" cy="472118"/>
    <xdr:pic>
      <xdr:nvPicPr>
        <xdr:cNvPr id="9" name="Picture 8">
          <a:extLst>
            <a:ext uri="{FF2B5EF4-FFF2-40B4-BE49-F238E27FC236}">
              <a16:creationId xmlns:a16="http://schemas.microsoft.com/office/drawing/2014/main" id="{752B6EF5-E202-4D84-A18F-8073DDFFC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6338396" y="27530777"/>
          <a:ext cx="417160" cy="472118"/>
        </a:xfrm>
        <a:prstGeom prst="rect">
          <a:avLst/>
        </a:prstGeom>
      </xdr:spPr>
    </xdr:pic>
    <xdr:clientData/>
  </xdr:oneCellAnchor>
  <xdr:oneCellAnchor>
    <xdr:from>
      <xdr:col>6</xdr:col>
      <xdr:colOff>1509889</xdr:colOff>
      <xdr:row>144</xdr:row>
      <xdr:rowOff>218723</xdr:rowOff>
    </xdr:from>
    <xdr:ext cx="417160" cy="472118"/>
    <xdr:pic>
      <xdr:nvPicPr>
        <xdr:cNvPr id="10" name="Picture 9">
          <a:extLst>
            <a:ext uri="{FF2B5EF4-FFF2-40B4-BE49-F238E27FC236}">
              <a16:creationId xmlns:a16="http://schemas.microsoft.com/office/drawing/2014/main" id="{84D52312-BB3D-4968-8B65-9500D2978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0581063" y="32730723"/>
          <a:ext cx="417160" cy="472118"/>
        </a:xfrm>
        <a:prstGeom prst="rect">
          <a:avLst/>
        </a:prstGeom>
      </xdr:spPr>
    </xdr:pic>
    <xdr:clientData/>
  </xdr:oneCellAnchor>
  <xdr:oneCellAnchor>
    <xdr:from>
      <xdr:col>6</xdr:col>
      <xdr:colOff>1495778</xdr:colOff>
      <xdr:row>154</xdr:row>
      <xdr:rowOff>218723</xdr:rowOff>
    </xdr:from>
    <xdr:ext cx="417160" cy="472118"/>
    <xdr:pic>
      <xdr:nvPicPr>
        <xdr:cNvPr id="11" name="Picture 10">
          <a:extLst>
            <a:ext uri="{FF2B5EF4-FFF2-40B4-BE49-F238E27FC236}">
              <a16:creationId xmlns:a16="http://schemas.microsoft.com/office/drawing/2014/main" id="{11D59E32-5DAF-43B4-AAD2-442E56C22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0595174" y="34988501"/>
          <a:ext cx="417160" cy="472118"/>
        </a:xfrm>
        <a:prstGeom prst="rect">
          <a:avLst/>
        </a:prstGeom>
      </xdr:spPr>
    </xdr:pic>
    <xdr:clientData/>
  </xdr:oneCellAnchor>
  <xdr:oneCellAnchor>
    <xdr:from>
      <xdr:col>6</xdr:col>
      <xdr:colOff>1502833</xdr:colOff>
      <xdr:row>186</xdr:row>
      <xdr:rowOff>218722</xdr:rowOff>
    </xdr:from>
    <xdr:ext cx="417160" cy="472118"/>
    <xdr:pic>
      <xdr:nvPicPr>
        <xdr:cNvPr id="12" name="Picture 11">
          <a:extLst>
            <a:ext uri="{FF2B5EF4-FFF2-40B4-BE49-F238E27FC236}">
              <a16:creationId xmlns:a16="http://schemas.microsoft.com/office/drawing/2014/main" id="{68AF7C4F-4BB4-47EF-A205-AC735C8A9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0588119" y="42213389"/>
          <a:ext cx="417160" cy="472118"/>
        </a:xfrm>
        <a:prstGeom prst="rect">
          <a:avLst/>
        </a:prstGeom>
      </xdr:spPr>
    </xdr:pic>
    <xdr:clientData/>
  </xdr:oneCellAnchor>
  <xdr:oneCellAnchor>
    <xdr:from>
      <xdr:col>6</xdr:col>
      <xdr:colOff>1524000</xdr:colOff>
      <xdr:row>199</xdr:row>
      <xdr:rowOff>0</xdr:rowOff>
    </xdr:from>
    <xdr:ext cx="417160" cy="472118"/>
    <xdr:pic>
      <xdr:nvPicPr>
        <xdr:cNvPr id="13" name="Picture 12">
          <a:extLst>
            <a:ext uri="{FF2B5EF4-FFF2-40B4-BE49-F238E27FC236}">
              <a16:creationId xmlns:a16="http://schemas.microsoft.com/office/drawing/2014/main" id="{7FB38021-1452-4750-A875-92D0481C6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0566952" y="44929778"/>
          <a:ext cx="417160" cy="472118"/>
        </a:xfrm>
        <a:prstGeom prst="rect">
          <a:avLst/>
        </a:prstGeom>
      </xdr:spPr>
    </xdr:pic>
    <xdr:clientData/>
  </xdr:oneCellAnchor>
  <xdr:oneCellAnchor>
    <xdr:from>
      <xdr:col>6</xdr:col>
      <xdr:colOff>1502834</xdr:colOff>
      <xdr:row>209</xdr:row>
      <xdr:rowOff>204610</xdr:rowOff>
    </xdr:from>
    <xdr:ext cx="417160" cy="472118"/>
    <xdr:pic>
      <xdr:nvPicPr>
        <xdr:cNvPr id="14" name="Picture 13">
          <a:extLst>
            <a:ext uri="{FF2B5EF4-FFF2-40B4-BE49-F238E27FC236}">
              <a16:creationId xmlns:a16="http://schemas.microsoft.com/office/drawing/2014/main" id="{29F4FB02-99D8-4E95-AAF9-2DDF6CA8C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0588118" y="47392166"/>
          <a:ext cx="417160" cy="472118"/>
        </a:xfrm>
        <a:prstGeom prst="rect">
          <a:avLst/>
        </a:prstGeom>
      </xdr:spPr>
    </xdr:pic>
    <xdr:clientData/>
  </xdr:oneCellAnchor>
  <xdr:oneCellAnchor>
    <xdr:from>
      <xdr:col>6</xdr:col>
      <xdr:colOff>1502833</xdr:colOff>
      <xdr:row>223</xdr:row>
      <xdr:rowOff>0</xdr:rowOff>
    </xdr:from>
    <xdr:ext cx="417160" cy="472118"/>
    <xdr:pic>
      <xdr:nvPicPr>
        <xdr:cNvPr id="15" name="Picture 14">
          <a:extLst>
            <a:ext uri="{FF2B5EF4-FFF2-40B4-BE49-F238E27FC236}">
              <a16:creationId xmlns:a16="http://schemas.microsoft.com/office/drawing/2014/main" id="{CA18AA68-6E41-4208-9E6A-8C3928C1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0588119" y="50348444"/>
          <a:ext cx="417160" cy="472118"/>
        </a:xfrm>
        <a:prstGeom prst="rect">
          <a:avLst/>
        </a:prstGeom>
      </xdr:spPr>
    </xdr:pic>
    <xdr:clientData/>
  </xdr:oneCellAnchor>
  <xdr:oneCellAnchor>
    <xdr:from>
      <xdr:col>8</xdr:col>
      <xdr:colOff>1495778</xdr:colOff>
      <xdr:row>245</xdr:row>
      <xdr:rowOff>197555</xdr:rowOff>
    </xdr:from>
    <xdr:ext cx="417160" cy="472118"/>
    <xdr:pic>
      <xdr:nvPicPr>
        <xdr:cNvPr id="16" name="Picture 15">
          <a:extLst>
            <a:ext uri="{FF2B5EF4-FFF2-40B4-BE49-F238E27FC236}">
              <a16:creationId xmlns:a16="http://schemas.microsoft.com/office/drawing/2014/main" id="{03043B99-03CF-4075-8E27-96ADBD4D8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6756951" y="55513111"/>
          <a:ext cx="417160" cy="472118"/>
        </a:xfrm>
        <a:prstGeom prst="rect">
          <a:avLst/>
        </a:prstGeom>
      </xdr:spPr>
    </xdr:pic>
    <xdr:clientData/>
  </xdr:oneCellAnchor>
  <xdr:oneCellAnchor>
    <xdr:from>
      <xdr:col>8</xdr:col>
      <xdr:colOff>1495778</xdr:colOff>
      <xdr:row>256</xdr:row>
      <xdr:rowOff>0</xdr:rowOff>
    </xdr:from>
    <xdr:ext cx="417160" cy="472118"/>
    <xdr:pic>
      <xdr:nvPicPr>
        <xdr:cNvPr id="17" name="Picture 16">
          <a:extLst>
            <a:ext uri="{FF2B5EF4-FFF2-40B4-BE49-F238E27FC236}">
              <a16:creationId xmlns:a16="http://schemas.microsoft.com/office/drawing/2014/main" id="{ED4056E2-C60B-4726-8DE2-CD95BEF12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6756951" y="57799111"/>
          <a:ext cx="417160" cy="472118"/>
        </a:xfrm>
        <a:prstGeom prst="rect">
          <a:avLst/>
        </a:prstGeom>
      </xdr:spPr>
    </xdr:pic>
    <xdr:clientData/>
  </xdr:oneCellAnchor>
  <xdr:oneCellAnchor>
    <xdr:from>
      <xdr:col>8</xdr:col>
      <xdr:colOff>1502833</xdr:colOff>
      <xdr:row>288</xdr:row>
      <xdr:rowOff>0</xdr:rowOff>
    </xdr:from>
    <xdr:ext cx="417160" cy="472118"/>
    <xdr:pic>
      <xdr:nvPicPr>
        <xdr:cNvPr id="18" name="Picture 17">
          <a:extLst>
            <a:ext uri="{FF2B5EF4-FFF2-40B4-BE49-F238E27FC236}">
              <a16:creationId xmlns:a16="http://schemas.microsoft.com/office/drawing/2014/main" id="{EF49F5E0-B847-4CAE-B364-C2E41615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6749896" y="65024000"/>
          <a:ext cx="417160" cy="472118"/>
        </a:xfrm>
        <a:prstGeom prst="rect">
          <a:avLst/>
        </a:prstGeom>
      </xdr:spPr>
    </xdr:pic>
    <xdr:clientData/>
  </xdr:oneCellAnchor>
  <xdr:oneCellAnchor>
    <xdr:from>
      <xdr:col>8</xdr:col>
      <xdr:colOff>1495778</xdr:colOff>
      <xdr:row>313</xdr:row>
      <xdr:rowOff>0</xdr:rowOff>
    </xdr:from>
    <xdr:ext cx="417160" cy="472118"/>
    <xdr:pic>
      <xdr:nvPicPr>
        <xdr:cNvPr id="19" name="Picture 18">
          <a:extLst>
            <a:ext uri="{FF2B5EF4-FFF2-40B4-BE49-F238E27FC236}">
              <a16:creationId xmlns:a16="http://schemas.microsoft.com/office/drawing/2014/main" id="{E8D3F760-9F8F-4407-AEDF-436449EA1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6756951" y="70668444"/>
          <a:ext cx="417160" cy="472118"/>
        </a:xfrm>
        <a:prstGeom prst="rect">
          <a:avLst/>
        </a:prstGeom>
      </xdr:spPr>
    </xdr:pic>
    <xdr:clientData/>
  </xdr:oneCellAnchor>
  <xdr:oneCellAnchor>
    <xdr:from>
      <xdr:col>8</xdr:col>
      <xdr:colOff>1495778</xdr:colOff>
      <xdr:row>299</xdr:row>
      <xdr:rowOff>204611</xdr:rowOff>
    </xdr:from>
    <xdr:ext cx="417160" cy="472118"/>
    <xdr:pic>
      <xdr:nvPicPr>
        <xdr:cNvPr id="20" name="Picture 19">
          <a:extLst>
            <a:ext uri="{FF2B5EF4-FFF2-40B4-BE49-F238E27FC236}">
              <a16:creationId xmlns:a16="http://schemas.microsoft.com/office/drawing/2014/main" id="{2E1A7F0F-E826-4E90-A192-F5F75004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6756951" y="67712167"/>
          <a:ext cx="417160" cy="472118"/>
        </a:xfrm>
        <a:prstGeom prst="rect">
          <a:avLst/>
        </a:prstGeom>
      </xdr:spPr>
    </xdr:pic>
    <xdr:clientData/>
  </xdr:oneCellAnchor>
  <xdr:oneCellAnchor>
    <xdr:from>
      <xdr:col>10</xdr:col>
      <xdr:colOff>1467556</xdr:colOff>
      <xdr:row>345</xdr:row>
      <xdr:rowOff>197556</xdr:rowOff>
    </xdr:from>
    <xdr:ext cx="417160" cy="472118"/>
    <xdr:pic>
      <xdr:nvPicPr>
        <xdr:cNvPr id="21" name="Picture 20">
          <a:extLst>
            <a:ext uri="{FF2B5EF4-FFF2-40B4-BE49-F238E27FC236}">
              <a16:creationId xmlns:a16="http://schemas.microsoft.com/office/drawing/2014/main" id="{FC29E68D-545A-45DD-9C08-AFD7244D2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2946951" y="78090889"/>
          <a:ext cx="417160" cy="472118"/>
        </a:xfrm>
        <a:prstGeom prst="rect">
          <a:avLst/>
        </a:prstGeom>
      </xdr:spPr>
    </xdr:pic>
    <xdr:clientData/>
  </xdr:oneCellAnchor>
  <xdr:oneCellAnchor>
    <xdr:from>
      <xdr:col>10</xdr:col>
      <xdr:colOff>1467556</xdr:colOff>
      <xdr:row>335</xdr:row>
      <xdr:rowOff>218721</xdr:rowOff>
    </xdr:from>
    <xdr:ext cx="417160" cy="472118"/>
    <xdr:pic>
      <xdr:nvPicPr>
        <xdr:cNvPr id="22" name="Picture 21">
          <a:extLst>
            <a:ext uri="{FF2B5EF4-FFF2-40B4-BE49-F238E27FC236}">
              <a16:creationId xmlns:a16="http://schemas.microsoft.com/office/drawing/2014/main" id="{5A5AE0CD-A79B-4B4B-B096-0134948A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2946951" y="75854277"/>
          <a:ext cx="417160" cy="472118"/>
        </a:xfrm>
        <a:prstGeom prst="rect">
          <a:avLst/>
        </a:prstGeom>
      </xdr:spPr>
    </xdr:pic>
    <xdr:clientData/>
  </xdr:oneCellAnchor>
  <xdr:oneCellAnchor>
    <xdr:from>
      <xdr:col>10</xdr:col>
      <xdr:colOff>1467555</xdr:colOff>
      <xdr:row>377</xdr:row>
      <xdr:rowOff>218723</xdr:rowOff>
    </xdr:from>
    <xdr:ext cx="417160" cy="472118"/>
    <xdr:pic>
      <xdr:nvPicPr>
        <xdr:cNvPr id="23" name="Picture 22">
          <a:extLst>
            <a:ext uri="{FF2B5EF4-FFF2-40B4-BE49-F238E27FC236}">
              <a16:creationId xmlns:a16="http://schemas.microsoft.com/office/drawing/2014/main" id="{F20274D9-368B-4108-8068-896BA0D3D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2946952" y="85336945"/>
          <a:ext cx="417160" cy="472118"/>
        </a:xfrm>
        <a:prstGeom prst="rect">
          <a:avLst/>
        </a:prstGeom>
      </xdr:spPr>
    </xdr:pic>
    <xdr:clientData/>
  </xdr:oneCellAnchor>
  <xdr:oneCellAnchor>
    <xdr:from>
      <xdr:col>7</xdr:col>
      <xdr:colOff>1516944</xdr:colOff>
      <xdr:row>389</xdr:row>
      <xdr:rowOff>204611</xdr:rowOff>
    </xdr:from>
    <xdr:ext cx="417160" cy="472118"/>
    <xdr:pic>
      <xdr:nvPicPr>
        <xdr:cNvPr id="24" name="Picture 23">
          <a:extLst>
            <a:ext uri="{FF2B5EF4-FFF2-40B4-BE49-F238E27FC236}">
              <a16:creationId xmlns:a16="http://schemas.microsoft.com/office/drawing/2014/main" id="{9BB9CE9F-9EC5-4731-84B5-52EFCC675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8654896" y="88109778"/>
          <a:ext cx="417160" cy="472118"/>
        </a:xfrm>
        <a:prstGeom prst="rect">
          <a:avLst/>
        </a:prstGeom>
      </xdr:spPr>
    </xdr:pic>
    <xdr:clientData/>
  </xdr:oneCellAnchor>
  <xdr:oneCellAnchor>
    <xdr:from>
      <xdr:col>7</xdr:col>
      <xdr:colOff>1509889</xdr:colOff>
      <xdr:row>401</xdr:row>
      <xdr:rowOff>211667</xdr:rowOff>
    </xdr:from>
    <xdr:ext cx="417160" cy="472118"/>
    <xdr:pic>
      <xdr:nvPicPr>
        <xdr:cNvPr id="25" name="Picture 24">
          <a:extLst>
            <a:ext uri="{FF2B5EF4-FFF2-40B4-BE49-F238E27FC236}">
              <a16:creationId xmlns:a16="http://schemas.microsoft.com/office/drawing/2014/main" id="{627E0327-A5C3-4E53-A433-4AA3CD26F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8661951" y="90826167"/>
          <a:ext cx="417160" cy="472118"/>
        </a:xfrm>
        <a:prstGeom prst="rect">
          <a:avLst/>
        </a:prstGeom>
      </xdr:spPr>
    </xdr:pic>
    <xdr:clientData/>
  </xdr:oneCellAnchor>
  <xdr:oneCellAnchor>
    <xdr:from>
      <xdr:col>11</xdr:col>
      <xdr:colOff>1453444</xdr:colOff>
      <xdr:row>424</xdr:row>
      <xdr:rowOff>211666</xdr:rowOff>
    </xdr:from>
    <xdr:ext cx="417160" cy="472118"/>
    <xdr:pic>
      <xdr:nvPicPr>
        <xdr:cNvPr id="26" name="Picture 25">
          <a:extLst>
            <a:ext uri="{FF2B5EF4-FFF2-40B4-BE49-F238E27FC236}">
              <a16:creationId xmlns:a16="http://schemas.microsoft.com/office/drawing/2014/main" id="{21A620E9-CEF4-4039-8C3C-CF613F845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1091341" y="96019055"/>
          <a:ext cx="417160" cy="472118"/>
        </a:xfrm>
        <a:prstGeom prst="rect">
          <a:avLst/>
        </a:prstGeom>
      </xdr:spPr>
    </xdr:pic>
    <xdr:clientData/>
  </xdr:oneCellAnchor>
  <xdr:oneCellAnchor>
    <xdr:from>
      <xdr:col>11</xdr:col>
      <xdr:colOff>1453445</xdr:colOff>
      <xdr:row>435</xdr:row>
      <xdr:rowOff>0</xdr:rowOff>
    </xdr:from>
    <xdr:ext cx="417160" cy="472118"/>
    <xdr:pic>
      <xdr:nvPicPr>
        <xdr:cNvPr id="27" name="Picture 26">
          <a:extLst>
            <a:ext uri="{FF2B5EF4-FFF2-40B4-BE49-F238E27FC236}">
              <a16:creationId xmlns:a16="http://schemas.microsoft.com/office/drawing/2014/main" id="{D1F3CE4A-0198-4047-9EB9-6001C0163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1091340" y="98389722"/>
          <a:ext cx="417160" cy="472118"/>
        </a:xfrm>
        <a:prstGeom prst="rect">
          <a:avLst/>
        </a:prstGeom>
      </xdr:spPr>
    </xdr:pic>
    <xdr:clientData/>
  </xdr:oneCellAnchor>
  <xdr:oneCellAnchor>
    <xdr:from>
      <xdr:col>11</xdr:col>
      <xdr:colOff>1467556</xdr:colOff>
      <xdr:row>466</xdr:row>
      <xdr:rowOff>204611</xdr:rowOff>
    </xdr:from>
    <xdr:ext cx="417160" cy="472118"/>
    <xdr:pic>
      <xdr:nvPicPr>
        <xdr:cNvPr id="28" name="Picture 27">
          <a:extLst>
            <a:ext uri="{FF2B5EF4-FFF2-40B4-BE49-F238E27FC236}">
              <a16:creationId xmlns:a16="http://schemas.microsoft.com/office/drawing/2014/main" id="{B2CA452B-5938-4151-8486-60992F1FA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1077229" y="105593444"/>
          <a:ext cx="417160" cy="472118"/>
        </a:xfrm>
        <a:prstGeom prst="rect">
          <a:avLst/>
        </a:prstGeom>
      </xdr:spPr>
    </xdr:pic>
    <xdr:clientData/>
  </xdr:oneCellAnchor>
  <xdr:oneCellAnchor>
    <xdr:from>
      <xdr:col>11</xdr:col>
      <xdr:colOff>1460500</xdr:colOff>
      <xdr:row>478</xdr:row>
      <xdr:rowOff>211666</xdr:rowOff>
    </xdr:from>
    <xdr:ext cx="417160" cy="472118"/>
    <xdr:pic>
      <xdr:nvPicPr>
        <xdr:cNvPr id="29" name="Picture 28">
          <a:extLst>
            <a:ext uri="{FF2B5EF4-FFF2-40B4-BE49-F238E27FC236}">
              <a16:creationId xmlns:a16="http://schemas.microsoft.com/office/drawing/2014/main" id="{982CF172-C451-4493-9E2D-3B47347C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1084285" y="108309833"/>
          <a:ext cx="417160" cy="472118"/>
        </a:xfrm>
        <a:prstGeom prst="rect">
          <a:avLst/>
        </a:prstGeom>
      </xdr:spPr>
    </xdr:pic>
    <xdr:clientData/>
  </xdr:oneCellAnchor>
  <xdr:oneCellAnchor>
    <xdr:from>
      <xdr:col>11</xdr:col>
      <xdr:colOff>1439334</xdr:colOff>
      <xdr:row>490</xdr:row>
      <xdr:rowOff>0</xdr:rowOff>
    </xdr:from>
    <xdr:ext cx="417160" cy="472118"/>
    <xdr:pic>
      <xdr:nvPicPr>
        <xdr:cNvPr id="30" name="Picture 29">
          <a:extLst>
            <a:ext uri="{FF2B5EF4-FFF2-40B4-BE49-F238E27FC236}">
              <a16:creationId xmlns:a16="http://schemas.microsoft.com/office/drawing/2014/main" id="{40808A26-BD2F-4504-A310-2A94CB207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1105451" y="110807500"/>
          <a:ext cx="417160" cy="472118"/>
        </a:xfrm>
        <a:prstGeom prst="rect">
          <a:avLst/>
        </a:prstGeom>
      </xdr:spPr>
    </xdr:pic>
    <xdr:clientData/>
  </xdr:oneCellAnchor>
  <xdr:oneCellAnchor>
    <xdr:from>
      <xdr:col>11</xdr:col>
      <xdr:colOff>1460500</xdr:colOff>
      <xdr:row>502</xdr:row>
      <xdr:rowOff>218722</xdr:rowOff>
    </xdr:from>
    <xdr:ext cx="417160" cy="472118"/>
    <xdr:pic>
      <xdr:nvPicPr>
        <xdr:cNvPr id="31" name="Picture 30">
          <a:extLst>
            <a:ext uri="{FF2B5EF4-FFF2-40B4-BE49-F238E27FC236}">
              <a16:creationId xmlns:a16="http://schemas.microsoft.com/office/drawing/2014/main" id="{AD5A99DB-D26B-459D-B7DC-9D0E9B4D2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1084285" y="113735555"/>
          <a:ext cx="417160" cy="472118"/>
        </a:xfrm>
        <a:prstGeom prst="rect">
          <a:avLst/>
        </a:prstGeom>
      </xdr:spPr>
    </xdr:pic>
    <xdr:clientData/>
  </xdr:oneCellAnchor>
  <xdr:oneCellAnchor>
    <xdr:from>
      <xdr:col>3</xdr:col>
      <xdr:colOff>1502833</xdr:colOff>
      <xdr:row>525</xdr:row>
      <xdr:rowOff>218722</xdr:rowOff>
    </xdr:from>
    <xdr:ext cx="417160" cy="472118"/>
    <xdr:pic>
      <xdr:nvPicPr>
        <xdr:cNvPr id="32" name="Picture 31">
          <a:extLst>
            <a:ext uri="{FF2B5EF4-FFF2-40B4-BE49-F238E27FC236}">
              <a16:creationId xmlns:a16="http://schemas.microsoft.com/office/drawing/2014/main" id="{40043C9C-C67C-43BA-92AF-A1E5A14BD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6345452" y="118928444"/>
          <a:ext cx="417160" cy="4721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207"/>
  <sheetViews>
    <sheetView rightToLeft="1" tabSelected="1" zoomScale="80" zoomScaleNormal="80" workbookViewId="0">
      <pane ySplit="2" topLeftCell="A185" activePane="bottomLeft" state="frozen"/>
      <selection activeCell="A2050" sqref="A2050"/>
      <selection pane="bottomLeft" activeCell="B201" sqref="B201"/>
    </sheetView>
  </sheetViews>
  <sheetFormatPr defaultColWidth="11.26953125" defaultRowHeight="23.25" customHeight="1" x14ac:dyDescent="0.35"/>
  <cols>
    <col min="1" max="1" width="6.7265625" style="20" customWidth="1"/>
    <col min="2" max="2" width="13.453125" style="21" customWidth="1"/>
    <col min="3" max="3" width="13.453125" style="20" customWidth="1"/>
    <col min="4" max="4" width="1.1796875" style="5" customWidth="1"/>
    <col min="5" max="5" width="7" style="20" customWidth="1"/>
    <col min="6" max="6" width="8.1796875" style="20" customWidth="1"/>
    <col min="7" max="11" width="0.81640625" style="5" customWidth="1"/>
    <col min="12" max="12" width="7.26953125" style="20" customWidth="1"/>
    <col min="13" max="13" width="8.453125" style="20" customWidth="1"/>
    <col min="14" max="14" width="7.7265625" style="20" customWidth="1"/>
    <col min="15" max="15" width="9" style="20" customWidth="1"/>
    <col min="16" max="16" width="9.26953125" style="20" customWidth="1"/>
    <col min="17" max="17" width="11.26953125" style="20"/>
    <col min="18" max="18" width="19.26953125" style="20" customWidth="1"/>
    <col min="19" max="19" width="9.7265625" style="22" customWidth="1"/>
    <col min="20" max="20" width="8.26953125" style="8" customWidth="1"/>
    <col min="21" max="21" width="8.81640625" style="8" customWidth="1"/>
    <col min="22" max="22" width="1.1796875" style="5" customWidth="1"/>
    <col min="23" max="24" width="5.7265625" style="10" customWidth="1"/>
    <col min="25" max="25" width="9" style="8" customWidth="1"/>
    <col min="26" max="26" width="1.26953125" style="5" customWidth="1"/>
    <col min="27" max="29" width="7" style="10" customWidth="1"/>
    <col min="30" max="30" width="11.26953125" style="24"/>
    <col min="31" max="31" width="0.81640625" style="25" customWidth="1"/>
    <col min="32" max="32" width="11.26953125" style="24"/>
    <col min="33" max="33" width="1" style="25" customWidth="1"/>
    <col min="34" max="34" width="11.26953125" style="24"/>
    <col min="35" max="35" width="0.81640625" style="25" customWidth="1"/>
    <col min="36" max="36" width="11.26953125" style="24"/>
    <col min="37" max="37" width="1.1796875" style="25" customWidth="1"/>
    <col min="38" max="38" width="11.26953125" style="23"/>
    <col min="39" max="39" width="1.1796875" style="25" customWidth="1"/>
    <col min="40" max="41" width="11.26953125" style="23"/>
    <col min="42" max="44" width="11.26953125" style="10"/>
    <col min="45" max="45" width="1" style="25" customWidth="1"/>
    <col min="46" max="118" width="4.26953125" style="14" customWidth="1"/>
    <col min="119" max="119" width="11.26953125" style="29"/>
    <col min="120" max="16384" width="11.26953125" style="4"/>
  </cols>
  <sheetData>
    <row r="1" spans="1:119" s="20" customFormat="1" ht="12" customHeight="1" x14ac:dyDescent="0.35">
      <c r="A1" s="45" t="s">
        <v>0</v>
      </c>
      <c r="B1" s="46" t="s">
        <v>916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  <c r="T1" s="49" t="s">
        <v>333</v>
      </c>
      <c r="U1" s="50"/>
      <c r="V1" s="50"/>
      <c r="W1" s="50"/>
      <c r="X1" s="50"/>
      <c r="Y1" s="50"/>
      <c r="Z1" s="50"/>
      <c r="AA1" s="50"/>
      <c r="AB1" s="50"/>
      <c r="AC1" s="51"/>
      <c r="AD1" s="49" t="s">
        <v>334</v>
      </c>
      <c r="AE1" s="50"/>
      <c r="AF1" s="50"/>
      <c r="AG1" s="50"/>
      <c r="AH1" s="50"/>
      <c r="AI1" s="50"/>
      <c r="AJ1" s="50"/>
      <c r="AK1" s="51"/>
      <c r="AL1" s="49" t="s">
        <v>335</v>
      </c>
      <c r="AM1" s="50"/>
      <c r="AN1" s="50"/>
      <c r="AO1" s="51"/>
      <c r="AP1" s="22" t="s">
        <v>332</v>
      </c>
      <c r="AQ1" s="45" t="s">
        <v>1</v>
      </c>
      <c r="AR1" s="45" t="s">
        <v>1291</v>
      </c>
      <c r="AS1" s="16" t="s">
        <v>915</v>
      </c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7"/>
    </row>
    <row r="2" spans="1:119" s="26" customFormat="1" ht="36" customHeight="1" x14ac:dyDescent="0.35">
      <c r="A2" s="52"/>
      <c r="B2" s="18" t="s">
        <v>336</v>
      </c>
      <c r="C2" s="19" t="s">
        <v>338</v>
      </c>
      <c r="D2" s="17" t="s">
        <v>337</v>
      </c>
      <c r="E2" s="17" t="s">
        <v>339</v>
      </c>
      <c r="F2" s="17" t="s">
        <v>1059</v>
      </c>
      <c r="G2" s="17" t="s">
        <v>303</v>
      </c>
      <c r="H2" s="17" t="s">
        <v>343</v>
      </c>
      <c r="I2" s="17" t="s">
        <v>297</v>
      </c>
      <c r="J2" s="17" t="s">
        <v>344</v>
      </c>
      <c r="K2" s="17" t="s">
        <v>298</v>
      </c>
      <c r="L2" s="17" t="s">
        <v>307</v>
      </c>
      <c r="M2" s="17" t="s">
        <v>308</v>
      </c>
      <c r="N2" s="17" t="s">
        <v>309</v>
      </c>
      <c r="O2" s="17" t="s">
        <v>1615</v>
      </c>
      <c r="P2" s="17" t="s">
        <v>302</v>
      </c>
      <c r="Q2" s="17" t="s">
        <v>340</v>
      </c>
      <c r="R2" s="17" t="s">
        <v>341</v>
      </c>
      <c r="S2" s="17" t="s">
        <v>1393</v>
      </c>
      <c r="T2" s="17" t="s">
        <v>345</v>
      </c>
      <c r="U2" s="17" t="s">
        <v>346</v>
      </c>
      <c r="V2" s="17" t="s">
        <v>347</v>
      </c>
      <c r="W2" s="17" t="s">
        <v>348</v>
      </c>
      <c r="X2" s="17" t="s">
        <v>349</v>
      </c>
      <c r="Y2" s="17" t="s">
        <v>350</v>
      </c>
      <c r="Z2" s="17" t="s">
        <v>351</v>
      </c>
      <c r="AA2" s="17" t="s">
        <v>352</v>
      </c>
      <c r="AB2" s="17" t="s">
        <v>353</v>
      </c>
      <c r="AC2" s="17" t="s">
        <v>1058</v>
      </c>
      <c r="AD2" s="17" t="s">
        <v>1673</v>
      </c>
      <c r="AE2" s="17" t="s">
        <v>354</v>
      </c>
      <c r="AF2" s="17" t="s">
        <v>1674</v>
      </c>
      <c r="AG2" s="17" t="s">
        <v>1675</v>
      </c>
      <c r="AH2" s="17" t="s">
        <v>355</v>
      </c>
      <c r="AI2" s="17" t="s">
        <v>356</v>
      </c>
      <c r="AJ2" s="17" t="s">
        <v>1691</v>
      </c>
      <c r="AK2" s="17" t="s">
        <v>357</v>
      </c>
      <c r="AL2" s="17" t="s">
        <v>759</v>
      </c>
      <c r="AM2" s="17" t="s">
        <v>760</v>
      </c>
      <c r="AN2" s="17" t="s">
        <v>761</v>
      </c>
      <c r="AO2" s="17" t="s">
        <v>331</v>
      </c>
      <c r="AP2" s="17" t="s">
        <v>342</v>
      </c>
      <c r="AQ2" s="52"/>
      <c r="AR2" s="52"/>
      <c r="AS2" s="17" t="s">
        <v>926</v>
      </c>
      <c r="AT2" s="17" t="s">
        <v>929</v>
      </c>
      <c r="AU2" s="17" t="s">
        <v>930</v>
      </c>
      <c r="AV2" s="17" t="s">
        <v>931</v>
      </c>
      <c r="AW2" s="17" t="s">
        <v>932</v>
      </c>
      <c r="AX2" s="17" t="s">
        <v>933</v>
      </c>
      <c r="AY2" s="17" t="s">
        <v>934</v>
      </c>
      <c r="AZ2" s="17" t="s">
        <v>935</v>
      </c>
      <c r="BA2" s="17" t="s">
        <v>936</v>
      </c>
      <c r="BB2" s="17" t="s">
        <v>937</v>
      </c>
      <c r="BC2" s="17" t="s">
        <v>938</v>
      </c>
      <c r="BD2" s="17" t="s">
        <v>939</v>
      </c>
      <c r="BE2" s="17" t="s">
        <v>940</v>
      </c>
      <c r="BF2" s="17" t="s">
        <v>941</v>
      </c>
      <c r="BG2" s="17" t="s">
        <v>942</v>
      </c>
      <c r="BH2" s="17" t="s">
        <v>943</v>
      </c>
      <c r="BI2" s="17" t="s">
        <v>944</v>
      </c>
      <c r="BJ2" s="17" t="s">
        <v>945</v>
      </c>
      <c r="BK2" s="17" t="s">
        <v>946</v>
      </c>
      <c r="BL2" s="17" t="s">
        <v>947</v>
      </c>
      <c r="BM2" s="17" t="s">
        <v>948</v>
      </c>
      <c r="BN2" s="17" t="s">
        <v>949</v>
      </c>
      <c r="BO2" s="17" t="s">
        <v>950</v>
      </c>
      <c r="BP2" s="17" t="s">
        <v>951</v>
      </c>
      <c r="BQ2" s="17" t="s">
        <v>952</v>
      </c>
      <c r="BR2" s="17" t="s">
        <v>953</v>
      </c>
      <c r="BS2" s="17" t="s">
        <v>954</v>
      </c>
      <c r="BT2" s="17" t="s">
        <v>955</v>
      </c>
      <c r="BU2" s="17" t="s">
        <v>956</v>
      </c>
      <c r="BV2" s="17" t="s">
        <v>957</v>
      </c>
      <c r="BW2" s="17" t="s">
        <v>958</v>
      </c>
      <c r="BX2" s="17" t="s">
        <v>959</v>
      </c>
      <c r="BY2" s="17" t="s">
        <v>960</v>
      </c>
      <c r="BZ2" s="17" t="s">
        <v>961</v>
      </c>
      <c r="CA2" s="17" t="s">
        <v>962</v>
      </c>
      <c r="CB2" s="17" t="s">
        <v>963</v>
      </c>
      <c r="CC2" s="17" t="s">
        <v>964</v>
      </c>
      <c r="CD2" s="17" t="s">
        <v>965</v>
      </c>
      <c r="CE2" s="17" t="s">
        <v>966</v>
      </c>
      <c r="CF2" s="17" t="s">
        <v>967</v>
      </c>
      <c r="CG2" s="17" t="s">
        <v>968</v>
      </c>
      <c r="CH2" s="17" t="s">
        <v>969</v>
      </c>
      <c r="CI2" s="17" t="s">
        <v>970</v>
      </c>
      <c r="CJ2" s="17" t="s">
        <v>971</v>
      </c>
      <c r="CK2" s="17" t="s">
        <v>972</v>
      </c>
      <c r="CL2" s="17" t="s">
        <v>973</v>
      </c>
      <c r="CM2" s="17" t="s">
        <v>974</v>
      </c>
      <c r="CN2" s="17" t="s">
        <v>975</v>
      </c>
      <c r="CO2" s="17" t="s">
        <v>976</v>
      </c>
      <c r="CP2" s="17" t="s">
        <v>977</v>
      </c>
      <c r="CQ2" s="17" t="s">
        <v>978</v>
      </c>
      <c r="CR2" s="17" t="s">
        <v>979</v>
      </c>
      <c r="CS2" s="17" t="s">
        <v>980</v>
      </c>
      <c r="CT2" s="17" t="s">
        <v>981</v>
      </c>
      <c r="CU2" s="17" t="s">
        <v>982</v>
      </c>
      <c r="CV2" s="17" t="s">
        <v>983</v>
      </c>
      <c r="CW2" s="17" t="s">
        <v>984</v>
      </c>
      <c r="CX2" s="17" t="s">
        <v>985</v>
      </c>
      <c r="CY2" s="17" t="s">
        <v>986</v>
      </c>
      <c r="CZ2" s="17" t="s">
        <v>987</v>
      </c>
      <c r="DA2" s="17" t="s">
        <v>988</v>
      </c>
      <c r="DB2" s="17" t="s">
        <v>989</v>
      </c>
      <c r="DC2" s="17" t="s">
        <v>990</v>
      </c>
      <c r="DD2" s="17" t="s">
        <v>991</v>
      </c>
      <c r="DE2" s="17" t="s">
        <v>992</v>
      </c>
      <c r="DF2" s="17" t="s">
        <v>993</v>
      </c>
      <c r="DG2" s="17" t="s">
        <v>994</v>
      </c>
      <c r="DH2" s="17" t="s">
        <v>995</v>
      </c>
      <c r="DI2" s="17" t="s">
        <v>996</v>
      </c>
      <c r="DJ2" s="17" t="s">
        <v>997</v>
      </c>
      <c r="DK2" s="17" t="s">
        <v>998</v>
      </c>
      <c r="DL2" s="17" t="s">
        <v>1280</v>
      </c>
      <c r="DM2" s="17" t="s">
        <v>1000</v>
      </c>
      <c r="DN2" s="17" t="s">
        <v>999</v>
      </c>
      <c r="DO2" s="3" t="s">
        <v>914</v>
      </c>
    </row>
    <row r="3" spans="1:119" s="28" customFormat="1" ht="23.25" customHeight="1" x14ac:dyDescent="0.35">
      <c r="A3" s="17">
        <v>1</v>
      </c>
      <c r="B3" s="18">
        <v>40919</v>
      </c>
      <c r="C3" s="19" t="s">
        <v>25</v>
      </c>
      <c r="D3" s="1" t="s">
        <v>713</v>
      </c>
      <c r="E3" s="17" t="s">
        <v>814</v>
      </c>
      <c r="F3" s="22" t="s">
        <v>1301</v>
      </c>
      <c r="G3" s="1" t="s">
        <v>330</v>
      </c>
      <c r="H3" s="1" t="s">
        <v>1609</v>
      </c>
      <c r="I3" s="1"/>
      <c r="J3" s="1"/>
      <c r="K3" s="1"/>
      <c r="L3" s="17" t="s">
        <v>315</v>
      </c>
      <c r="M3" s="17" t="s">
        <v>306</v>
      </c>
      <c r="N3" s="17" t="s">
        <v>116</v>
      </c>
      <c r="O3" s="17" t="s">
        <v>259</v>
      </c>
      <c r="P3" s="17" t="s">
        <v>325</v>
      </c>
      <c r="Q3" s="17" t="s">
        <v>1599</v>
      </c>
      <c r="R3" s="17" t="s">
        <v>138</v>
      </c>
      <c r="S3" s="17"/>
      <c r="T3" s="7" t="s">
        <v>1090</v>
      </c>
      <c r="U3" s="7">
        <v>1</v>
      </c>
      <c r="V3" s="1" t="s">
        <v>1057</v>
      </c>
      <c r="W3" s="9">
        <v>0</v>
      </c>
      <c r="X3" s="9">
        <v>0</v>
      </c>
      <c r="Y3" s="7" t="s">
        <v>292</v>
      </c>
      <c r="Z3" s="1" t="s">
        <v>1057</v>
      </c>
      <c r="AA3" s="9">
        <v>0</v>
      </c>
      <c r="AB3" s="9">
        <v>0</v>
      </c>
      <c r="AC3" s="9">
        <v>0</v>
      </c>
      <c r="AD3" s="6">
        <v>0</v>
      </c>
      <c r="AE3" s="1" t="s">
        <v>1057</v>
      </c>
      <c r="AF3" s="6">
        <v>1</v>
      </c>
      <c r="AG3" s="1" t="s">
        <v>1057</v>
      </c>
      <c r="AH3" s="6">
        <v>0</v>
      </c>
      <c r="AI3" s="1" t="s">
        <v>1057</v>
      </c>
      <c r="AJ3" s="6">
        <v>0</v>
      </c>
      <c r="AK3" s="1" t="s">
        <v>1057</v>
      </c>
      <c r="AL3" s="9"/>
      <c r="AM3" s="1" t="s">
        <v>292</v>
      </c>
      <c r="AN3" s="9" t="s">
        <v>204</v>
      </c>
      <c r="AO3" s="9"/>
      <c r="AP3" s="11"/>
      <c r="AQ3" s="11"/>
      <c r="AR3" s="11"/>
      <c r="AS3" s="1" t="s">
        <v>928</v>
      </c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 t="s">
        <v>522</v>
      </c>
      <c r="DO3" s="2"/>
    </row>
    <row r="4" spans="1:119" s="28" customFormat="1" ht="23.25" customHeight="1" x14ac:dyDescent="0.35">
      <c r="A4" s="17">
        <v>2</v>
      </c>
      <c r="B4" s="18">
        <v>40921</v>
      </c>
      <c r="C4" s="19" t="s">
        <v>925</v>
      </c>
      <c r="D4" s="1" t="s">
        <v>712</v>
      </c>
      <c r="E4" s="17" t="s">
        <v>815</v>
      </c>
      <c r="F4" s="22" t="s">
        <v>1353</v>
      </c>
      <c r="G4" s="1" t="s">
        <v>330</v>
      </c>
      <c r="H4" s="1" t="s">
        <v>1609</v>
      </c>
      <c r="I4" s="1"/>
      <c r="J4" s="1"/>
      <c r="K4" s="1"/>
      <c r="L4" s="17" t="s">
        <v>313</v>
      </c>
      <c r="M4" s="17" t="s">
        <v>288</v>
      </c>
      <c r="N4" s="17" t="s">
        <v>290</v>
      </c>
      <c r="O4" s="17" t="s">
        <v>246</v>
      </c>
      <c r="P4" s="17" t="s">
        <v>325</v>
      </c>
      <c r="Q4" s="17" t="s">
        <v>1522</v>
      </c>
      <c r="R4" s="17" t="s">
        <v>1093</v>
      </c>
      <c r="S4" s="17"/>
      <c r="T4" s="7" t="s">
        <v>1090</v>
      </c>
      <c r="U4" s="7">
        <v>41</v>
      </c>
      <c r="V4" s="1" t="s">
        <v>710</v>
      </c>
      <c r="W4" s="9">
        <v>41</v>
      </c>
      <c r="X4" s="9">
        <v>41</v>
      </c>
      <c r="Y4" s="7" t="s">
        <v>292</v>
      </c>
      <c r="Z4" s="1" t="s">
        <v>1057</v>
      </c>
      <c r="AA4" s="9">
        <v>0</v>
      </c>
      <c r="AB4" s="9">
        <v>0</v>
      </c>
      <c r="AC4" s="9">
        <v>0</v>
      </c>
      <c r="AD4" s="6">
        <v>0</v>
      </c>
      <c r="AE4" s="1" t="s">
        <v>1057</v>
      </c>
      <c r="AF4" s="6">
        <v>0</v>
      </c>
      <c r="AG4" s="1" t="s">
        <v>1057</v>
      </c>
      <c r="AH4" s="6">
        <v>41</v>
      </c>
      <c r="AI4" s="1" t="s">
        <v>710</v>
      </c>
      <c r="AJ4" s="6">
        <v>0</v>
      </c>
      <c r="AK4" s="1" t="s">
        <v>1057</v>
      </c>
      <c r="AL4" s="9"/>
      <c r="AM4" s="1" t="s">
        <v>292</v>
      </c>
      <c r="AN4" s="9" t="s">
        <v>1094</v>
      </c>
      <c r="AO4" s="9"/>
      <c r="AP4" s="11"/>
      <c r="AQ4" s="11" t="s">
        <v>1095</v>
      </c>
      <c r="AR4" s="11"/>
      <c r="AS4" s="1" t="s">
        <v>928</v>
      </c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 t="s">
        <v>362</v>
      </c>
      <c r="BQ4" s="12" t="s">
        <v>433</v>
      </c>
      <c r="BR4" s="12" t="s">
        <v>434</v>
      </c>
      <c r="BS4" s="12" t="s">
        <v>435</v>
      </c>
      <c r="BT4" s="12" t="s">
        <v>678</v>
      </c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 t="s">
        <v>432</v>
      </c>
      <c r="DO4" s="2"/>
    </row>
    <row r="5" spans="1:119" ht="23.25" customHeight="1" x14ac:dyDescent="0.35">
      <c r="A5" s="17">
        <v>3</v>
      </c>
      <c r="B5" s="21">
        <v>40933</v>
      </c>
      <c r="C5" s="19" t="s">
        <v>729</v>
      </c>
      <c r="D5" s="1" t="s">
        <v>711</v>
      </c>
      <c r="E5" s="20" t="s">
        <v>766</v>
      </c>
      <c r="F5" s="20" t="s">
        <v>1623</v>
      </c>
      <c r="G5" s="1" t="s">
        <v>330</v>
      </c>
      <c r="H5" s="1" t="s">
        <v>1609</v>
      </c>
      <c r="L5" s="20" t="s">
        <v>315</v>
      </c>
      <c r="M5" s="20" t="s">
        <v>288</v>
      </c>
      <c r="N5" s="20" t="s">
        <v>290</v>
      </c>
      <c r="O5" s="20" t="s">
        <v>115</v>
      </c>
      <c r="P5" s="17" t="s">
        <v>325</v>
      </c>
      <c r="Q5" s="20" t="s">
        <v>1624</v>
      </c>
      <c r="R5" s="22" t="s">
        <v>1618</v>
      </c>
      <c r="S5" s="22" t="s">
        <v>1625</v>
      </c>
      <c r="T5" s="8" t="s">
        <v>1622</v>
      </c>
      <c r="U5" s="8">
        <v>152</v>
      </c>
      <c r="V5" s="1" t="s">
        <v>359</v>
      </c>
      <c r="W5" s="10">
        <v>0</v>
      </c>
      <c r="X5" s="10">
        <v>0</v>
      </c>
      <c r="Y5" s="8">
        <v>0</v>
      </c>
      <c r="Z5" s="1" t="s">
        <v>1057</v>
      </c>
      <c r="AA5" s="10">
        <v>150</v>
      </c>
      <c r="AB5" s="10">
        <v>0</v>
      </c>
      <c r="AC5" s="10">
        <v>0</v>
      </c>
      <c r="AD5" s="6">
        <v>0</v>
      </c>
      <c r="AE5" s="1" t="s">
        <v>1057</v>
      </c>
      <c r="AF5" s="24">
        <v>1</v>
      </c>
      <c r="AG5" s="1" t="s">
        <v>1057</v>
      </c>
      <c r="AH5" s="24">
        <v>151</v>
      </c>
      <c r="AI5" s="1" t="s">
        <v>359</v>
      </c>
      <c r="AJ5" s="24">
        <v>0</v>
      </c>
      <c r="AK5" s="1" t="s">
        <v>1057</v>
      </c>
      <c r="AL5" s="23" t="s">
        <v>1621</v>
      </c>
      <c r="AM5" s="1" t="s">
        <v>716</v>
      </c>
      <c r="AS5" s="1" t="s">
        <v>927</v>
      </c>
      <c r="AT5" s="14" t="s">
        <v>1619</v>
      </c>
      <c r="AU5" s="14" t="s">
        <v>1620</v>
      </c>
    </row>
    <row r="6" spans="1:119" s="28" customFormat="1" ht="23.25" customHeight="1" x14ac:dyDescent="0.35">
      <c r="A6" s="17">
        <v>4</v>
      </c>
      <c r="B6" s="18">
        <v>40935</v>
      </c>
      <c r="C6" s="19" t="s">
        <v>720</v>
      </c>
      <c r="D6" s="1" t="s">
        <v>711</v>
      </c>
      <c r="E6" s="17" t="s">
        <v>1013</v>
      </c>
      <c r="F6" s="22" t="s">
        <v>1354</v>
      </c>
      <c r="G6" s="1" t="s">
        <v>330</v>
      </c>
      <c r="H6" s="1" t="s">
        <v>1609</v>
      </c>
      <c r="I6" s="1"/>
      <c r="J6" s="1"/>
      <c r="K6" s="1"/>
      <c r="L6" s="17" t="s">
        <v>316</v>
      </c>
      <c r="M6" s="17" t="s">
        <v>918</v>
      </c>
      <c r="N6" s="17" t="s">
        <v>290</v>
      </c>
      <c r="O6" s="17" t="s">
        <v>1279</v>
      </c>
      <c r="P6" s="17" t="s">
        <v>921</v>
      </c>
      <c r="Q6" s="17" t="s">
        <v>1539</v>
      </c>
      <c r="R6" s="17" t="s">
        <v>1096</v>
      </c>
      <c r="S6" s="17"/>
      <c r="T6" s="7" t="s">
        <v>1090</v>
      </c>
      <c r="U6" s="7">
        <v>3</v>
      </c>
      <c r="V6" s="1" t="s">
        <v>1057</v>
      </c>
      <c r="W6" s="9">
        <v>0</v>
      </c>
      <c r="X6" s="9">
        <v>0</v>
      </c>
      <c r="Y6" s="7">
        <v>3</v>
      </c>
      <c r="Z6" s="1" t="s">
        <v>1057</v>
      </c>
      <c r="AA6" s="9">
        <v>0</v>
      </c>
      <c r="AB6" s="9">
        <v>0</v>
      </c>
      <c r="AC6" s="9">
        <v>0</v>
      </c>
      <c r="AD6" s="6">
        <v>0</v>
      </c>
      <c r="AE6" s="1" t="s">
        <v>1057</v>
      </c>
      <c r="AF6" s="6">
        <v>0</v>
      </c>
      <c r="AG6" s="1" t="s">
        <v>1057</v>
      </c>
      <c r="AH6" s="6">
        <v>3</v>
      </c>
      <c r="AI6" s="1" t="s">
        <v>1057</v>
      </c>
      <c r="AJ6" s="6">
        <v>0</v>
      </c>
      <c r="AK6" s="1" t="s">
        <v>1057</v>
      </c>
      <c r="AL6" s="9"/>
      <c r="AM6" s="1" t="s">
        <v>292</v>
      </c>
      <c r="AN6" s="9" t="s">
        <v>1097</v>
      </c>
      <c r="AO6" s="9"/>
      <c r="AP6" s="11"/>
      <c r="AQ6" s="11"/>
      <c r="AR6" s="11"/>
      <c r="AS6" s="1" t="s">
        <v>928</v>
      </c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 t="s">
        <v>523</v>
      </c>
      <c r="DO6" s="2"/>
    </row>
    <row r="7" spans="1:119" s="28" customFormat="1" ht="23.25" customHeight="1" x14ac:dyDescent="0.35">
      <c r="A7" s="17">
        <v>5</v>
      </c>
      <c r="B7" s="18">
        <v>40937</v>
      </c>
      <c r="C7" s="19" t="s">
        <v>729</v>
      </c>
      <c r="D7" s="1" t="s">
        <v>711</v>
      </c>
      <c r="E7" s="17" t="s">
        <v>774</v>
      </c>
      <c r="F7" s="22" t="s">
        <v>271</v>
      </c>
      <c r="G7" s="1" t="s">
        <v>330</v>
      </c>
      <c r="H7" s="1" t="s">
        <v>1609</v>
      </c>
      <c r="I7" s="1"/>
      <c r="J7" s="1"/>
      <c r="K7" s="1"/>
      <c r="L7" s="17" t="s">
        <v>315</v>
      </c>
      <c r="M7" s="17" t="s">
        <v>288</v>
      </c>
      <c r="N7" s="17" t="s">
        <v>290</v>
      </c>
      <c r="O7" s="17" t="s">
        <v>1279</v>
      </c>
      <c r="P7" s="17" t="s">
        <v>921</v>
      </c>
      <c r="Q7" s="17" t="s">
        <v>1416</v>
      </c>
      <c r="R7" s="17" t="s">
        <v>1075</v>
      </c>
      <c r="S7" s="17"/>
      <c r="T7" s="7" t="s">
        <v>1090</v>
      </c>
      <c r="U7" s="7">
        <v>8</v>
      </c>
      <c r="V7" s="1" t="s">
        <v>284</v>
      </c>
      <c r="W7" s="9">
        <v>0</v>
      </c>
      <c r="X7" s="9">
        <v>0</v>
      </c>
      <c r="Y7" s="7" t="s">
        <v>292</v>
      </c>
      <c r="Z7" s="1" t="s">
        <v>1057</v>
      </c>
      <c r="AA7" s="9">
        <v>0</v>
      </c>
      <c r="AB7" s="9">
        <v>0</v>
      </c>
      <c r="AC7" s="9">
        <v>0</v>
      </c>
      <c r="AD7" s="6">
        <v>0</v>
      </c>
      <c r="AE7" s="1" t="s">
        <v>1057</v>
      </c>
      <c r="AF7" s="6">
        <v>0</v>
      </c>
      <c r="AG7" s="1" t="s">
        <v>1057</v>
      </c>
      <c r="AH7" s="6">
        <v>8</v>
      </c>
      <c r="AI7" s="1" t="s">
        <v>284</v>
      </c>
      <c r="AJ7" s="6">
        <v>0</v>
      </c>
      <c r="AK7" s="1" t="s">
        <v>1057</v>
      </c>
      <c r="AL7" s="9" t="s">
        <v>154</v>
      </c>
      <c r="AM7" s="1" t="s">
        <v>293</v>
      </c>
      <c r="AN7" s="9" t="s">
        <v>1098</v>
      </c>
      <c r="AO7" s="9"/>
      <c r="AP7" s="11"/>
      <c r="AQ7" s="11"/>
      <c r="AR7" s="11"/>
      <c r="AS7" s="1" t="s">
        <v>928</v>
      </c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 t="s">
        <v>380</v>
      </c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 t="s">
        <v>524</v>
      </c>
      <c r="DO7" s="2"/>
    </row>
    <row r="8" spans="1:119" s="28" customFormat="1" ht="23.25" customHeight="1" x14ac:dyDescent="0.35">
      <c r="A8" s="17">
        <v>6</v>
      </c>
      <c r="B8" s="18">
        <v>40939</v>
      </c>
      <c r="C8" s="19" t="s">
        <v>729</v>
      </c>
      <c r="D8" s="1" t="s">
        <v>711</v>
      </c>
      <c r="E8" s="17" t="s">
        <v>795</v>
      </c>
      <c r="F8" s="22" t="s">
        <v>249</v>
      </c>
      <c r="G8" s="1" t="s">
        <v>330</v>
      </c>
      <c r="H8" s="1" t="s">
        <v>1609</v>
      </c>
      <c r="I8" s="1"/>
      <c r="J8" s="1"/>
      <c r="K8" s="1"/>
      <c r="L8" s="17" t="s">
        <v>315</v>
      </c>
      <c r="M8" s="17" t="s">
        <v>288</v>
      </c>
      <c r="N8" s="17" t="s">
        <v>290</v>
      </c>
      <c r="O8" s="17" t="s">
        <v>1279</v>
      </c>
      <c r="P8" s="17" t="s">
        <v>921</v>
      </c>
      <c r="Q8" s="17" t="s">
        <v>1559</v>
      </c>
      <c r="R8" s="17" t="s">
        <v>1035</v>
      </c>
      <c r="S8" s="17" t="s">
        <v>1400</v>
      </c>
      <c r="T8" s="7" t="s">
        <v>1090</v>
      </c>
      <c r="U8" s="7">
        <v>130</v>
      </c>
      <c r="V8" s="1" t="s">
        <v>359</v>
      </c>
      <c r="W8" s="9">
        <v>0</v>
      </c>
      <c r="X8" s="9">
        <v>0</v>
      </c>
      <c r="Y8" s="7">
        <v>130</v>
      </c>
      <c r="Z8" s="1" t="s">
        <v>359</v>
      </c>
      <c r="AA8" s="9">
        <v>0</v>
      </c>
      <c r="AB8" s="9">
        <v>0</v>
      </c>
      <c r="AC8" s="9">
        <v>0</v>
      </c>
      <c r="AD8" s="6">
        <v>0</v>
      </c>
      <c r="AE8" s="1" t="s">
        <v>1057</v>
      </c>
      <c r="AF8" s="6">
        <v>0</v>
      </c>
      <c r="AG8" s="1" t="s">
        <v>1057</v>
      </c>
      <c r="AH8" s="6">
        <v>130</v>
      </c>
      <c r="AI8" s="1" t="s">
        <v>359</v>
      </c>
      <c r="AJ8" s="6">
        <v>0</v>
      </c>
      <c r="AK8" s="1" t="s">
        <v>1057</v>
      </c>
      <c r="AL8" s="9"/>
      <c r="AM8" s="1" t="s">
        <v>292</v>
      </c>
      <c r="AN8" s="9" t="s">
        <v>1099</v>
      </c>
      <c r="AO8" s="9"/>
      <c r="AP8" s="11"/>
      <c r="AQ8" s="11"/>
      <c r="AR8" s="11"/>
      <c r="AS8" s="1" t="s">
        <v>928</v>
      </c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 t="s">
        <v>525</v>
      </c>
      <c r="DO8" s="2"/>
    </row>
    <row r="9" spans="1:119" s="28" customFormat="1" ht="23.25" customHeight="1" x14ac:dyDescent="0.35">
      <c r="A9" s="17">
        <v>7</v>
      </c>
      <c r="B9" s="18">
        <v>40940</v>
      </c>
      <c r="C9" s="19" t="s">
        <v>10</v>
      </c>
      <c r="D9" s="1" t="s">
        <v>713</v>
      </c>
      <c r="E9" s="17" t="s">
        <v>107</v>
      </c>
      <c r="F9" s="22" t="s">
        <v>1310</v>
      </c>
      <c r="G9" s="1" t="s">
        <v>328</v>
      </c>
      <c r="H9" s="1" t="s">
        <v>1609</v>
      </c>
      <c r="I9" s="1"/>
      <c r="J9" s="1"/>
      <c r="K9" s="1"/>
      <c r="L9" s="17" t="s">
        <v>314</v>
      </c>
      <c r="M9" s="17" t="s">
        <v>318</v>
      </c>
      <c r="N9" s="17" t="s">
        <v>1003</v>
      </c>
      <c r="O9" s="17" t="s">
        <v>1279</v>
      </c>
      <c r="P9" s="17" t="s">
        <v>921</v>
      </c>
      <c r="Q9" s="17" t="s">
        <v>1415</v>
      </c>
      <c r="R9" s="17" t="s">
        <v>1036</v>
      </c>
      <c r="S9" s="17" t="s">
        <v>1036</v>
      </c>
      <c r="T9" s="7" t="s">
        <v>1090</v>
      </c>
      <c r="U9" s="7">
        <v>488</v>
      </c>
      <c r="V9" s="1" t="s">
        <v>359</v>
      </c>
      <c r="W9" s="9">
        <v>0</v>
      </c>
      <c r="X9" s="9">
        <v>0</v>
      </c>
      <c r="Y9" s="7">
        <v>488</v>
      </c>
      <c r="Z9" s="1" t="s">
        <v>359</v>
      </c>
      <c r="AA9" s="9">
        <v>0</v>
      </c>
      <c r="AB9" s="9">
        <v>0</v>
      </c>
      <c r="AC9" s="9">
        <v>0</v>
      </c>
      <c r="AD9" s="6">
        <v>0</v>
      </c>
      <c r="AE9" s="1" t="s">
        <v>1057</v>
      </c>
      <c r="AF9" s="6">
        <v>0</v>
      </c>
      <c r="AG9" s="1" t="s">
        <v>1057</v>
      </c>
      <c r="AH9" s="6">
        <v>488</v>
      </c>
      <c r="AI9" s="1" t="s">
        <v>359</v>
      </c>
      <c r="AJ9" s="6">
        <v>0</v>
      </c>
      <c r="AK9" s="1" t="s">
        <v>1057</v>
      </c>
      <c r="AL9" s="9"/>
      <c r="AM9" s="1" t="s">
        <v>292</v>
      </c>
      <c r="AN9" s="9" t="s">
        <v>1100</v>
      </c>
      <c r="AO9" s="9"/>
      <c r="AP9" s="11"/>
      <c r="AQ9" s="11"/>
      <c r="AR9" s="11"/>
      <c r="AS9" s="1" t="s">
        <v>928</v>
      </c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 t="s">
        <v>688</v>
      </c>
      <c r="DO9" s="2"/>
    </row>
    <row r="10" spans="1:119" s="28" customFormat="1" ht="23.25" customHeight="1" x14ac:dyDescent="0.35">
      <c r="A10" s="17">
        <v>8</v>
      </c>
      <c r="B10" s="18">
        <v>40941</v>
      </c>
      <c r="C10" s="19" t="s">
        <v>729</v>
      </c>
      <c r="D10" s="1" t="s">
        <v>711</v>
      </c>
      <c r="E10" s="17" t="s">
        <v>100</v>
      </c>
      <c r="F10" s="22" t="s">
        <v>1332</v>
      </c>
      <c r="G10" s="1" t="s">
        <v>715</v>
      </c>
      <c r="H10" s="1" t="s">
        <v>1609</v>
      </c>
      <c r="I10" s="1"/>
      <c r="J10" s="1"/>
      <c r="K10" s="1"/>
      <c r="L10" s="17" t="s">
        <v>315</v>
      </c>
      <c r="M10" s="17" t="s">
        <v>288</v>
      </c>
      <c r="N10" s="17" t="s">
        <v>290</v>
      </c>
      <c r="O10" s="17" t="s">
        <v>115</v>
      </c>
      <c r="P10" s="17" t="s">
        <v>325</v>
      </c>
      <c r="Q10" s="17" t="s">
        <v>1566</v>
      </c>
      <c r="R10" s="17" t="s">
        <v>1290</v>
      </c>
      <c r="S10" s="17" t="s">
        <v>1394</v>
      </c>
      <c r="T10" s="7" t="s">
        <v>141</v>
      </c>
      <c r="U10" s="7">
        <v>4895</v>
      </c>
      <c r="V10" s="1" t="s">
        <v>359</v>
      </c>
      <c r="W10" s="9">
        <v>0</v>
      </c>
      <c r="X10" s="9">
        <v>4895</v>
      </c>
      <c r="Y10" s="7">
        <v>1482</v>
      </c>
      <c r="Z10" s="1" t="s">
        <v>359</v>
      </c>
      <c r="AA10" s="9">
        <v>0</v>
      </c>
      <c r="AB10" s="9">
        <v>0</v>
      </c>
      <c r="AC10" s="9">
        <v>0</v>
      </c>
      <c r="AD10" s="6">
        <v>0</v>
      </c>
      <c r="AE10" s="1" t="s">
        <v>1057</v>
      </c>
      <c r="AF10" s="6">
        <v>0</v>
      </c>
      <c r="AG10" s="1" t="s">
        <v>1057</v>
      </c>
      <c r="AH10" s="6">
        <v>4895</v>
      </c>
      <c r="AI10" s="1" t="s">
        <v>359</v>
      </c>
      <c r="AJ10" s="6">
        <v>0</v>
      </c>
      <c r="AK10" s="1" t="s">
        <v>1057</v>
      </c>
      <c r="AL10" s="9" t="s">
        <v>155</v>
      </c>
      <c r="AM10" s="1" t="s">
        <v>717</v>
      </c>
      <c r="AN10" s="9" t="s">
        <v>190</v>
      </c>
      <c r="AO10" s="9"/>
      <c r="AP10" s="11"/>
      <c r="AQ10" s="11"/>
      <c r="AR10" s="11"/>
      <c r="AS10" s="1" t="s">
        <v>928</v>
      </c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 t="s">
        <v>516</v>
      </c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 t="s">
        <v>378</v>
      </c>
      <c r="DO10" s="2"/>
    </row>
    <row r="11" spans="1:119" s="28" customFormat="1" ht="23.25" customHeight="1" x14ac:dyDescent="0.35">
      <c r="A11" s="17">
        <v>9</v>
      </c>
      <c r="B11" s="18">
        <v>40941</v>
      </c>
      <c r="C11" s="19" t="s">
        <v>25</v>
      </c>
      <c r="D11" s="1" t="s">
        <v>713</v>
      </c>
      <c r="E11" s="17" t="s">
        <v>25</v>
      </c>
      <c r="F11" s="22" t="s">
        <v>1345</v>
      </c>
      <c r="G11" s="1" t="s">
        <v>330</v>
      </c>
      <c r="H11" s="1" t="s">
        <v>1609</v>
      </c>
      <c r="I11" s="1"/>
      <c r="J11" s="1"/>
      <c r="K11" s="1"/>
      <c r="L11" s="17" t="s">
        <v>315</v>
      </c>
      <c r="M11" s="17" t="s">
        <v>288</v>
      </c>
      <c r="N11" s="17" t="s">
        <v>290</v>
      </c>
      <c r="O11" s="17" t="s">
        <v>115</v>
      </c>
      <c r="P11" s="17" t="s">
        <v>325</v>
      </c>
      <c r="Q11" s="17" t="s">
        <v>1574</v>
      </c>
      <c r="R11" s="17" t="s">
        <v>1037</v>
      </c>
      <c r="S11" s="17" t="s">
        <v>1394</v>
      </c>
      <c r="T11" s="7" t="s">
        <v>141</v>
      </c>
      <c r="U11" s="7">
        <v>207</v>
      </c>
      <c r="V11" s="1" t="s">
        <v>359</v>
      </c>
      <c r="W11" s="9">
        <v>0</v>
      </c>
      <c r="X11" s="9">
        <v>0</v>
      </c>
      <c r="Y11" s="7">
        <v>207</v>
      </c>
      <c r="Z11" s="1" t="s">
        <v>359</v>
      </c>
      <c r="AA11" s="9">
        <v>0</v>
      </c>
      <c r="AB11" s="9">
        <v>0</v>
      </c>
      <c r="AC11" s="9">
        <v>0</v>
      </c>
      <c r="AD11" s="6">
        <v>0</v>
      </c>
      <c r="AE11" s="1" t="s">
        <v>1057</v>
      </c>
      <c r="AF11" s="6">
        <v>0</v>
      </c>
      <c r="AG11" s="1" t="s">
        <v>1057</v>
      </c>
      <c r="AH11" s="6">
        <v>207</v>
      </c>
      <c r="AI11" s="1" t="s">
        <v>359</v>
      </c>
      <c r="AJ11" s="6">
        <v>0</v>
      </c>
      <c r="AK11" s="1" t="s">
        <v>1057</v>
      </c>
      <c r="AL11" s="9"/>
      <c r="AM11" s="1" t="s">
        <v>292</v>
      </c>
      <c r="AN11" s="9" t="s">
        <v>239</v>
      </c>
      <c r="AO11" s="9"/>
      <c r="AP11" s="11"/>
      <c r="AQ11" s="11"/>
      <c r="AR11" s="11"/>
      <c r="AS11" s="1" t="s">
        <v>928</v>
      </c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 t="s">
        <v>378</v>
      </c>
      <c r="DO11" s="2"/>
    </row>
    <row r="12" spans="1:119" s="28" customFormat="1" ht="23.25" customHeight="1" x14ac:dyDescent="0.35">
      <c r="A12" s="17">
        <v>10</v>
      </c>
      <c r="B12" s="18">
        <v>40942</v>
      </c>
      <c r="C12" s="19" t="s">
        <v>729</v>
      </c>
      <c r="D12" s="1" t="s">
        <v>711</v>
      </c>
      <c r="E12" s="17" t="s">
        <v>100</v>
      </c>
      <c r="F12" s="22" t="s">
        <v>1332</v>
      </c>
      <c r="G12" s="1" t="s">
        <v>715</v>
      </c>
      <c r="H12" s="1" t="s">
        <v>1609</v>
      </c>
      <c r="I12" s="1"/>
      <c r="J12" s="1"/>
      <c r="K12" s="1"/>
      <c r="L12" s="17" t="s">
        <v>315</v>
      </c>
      <c r="M12" s="17" t="s">
        <v>288</v>
      </c>
      <c r="N12" s="17" t="s">
        <v>290</v>
      </c>
      <c r="O12" s="17" t="s">
        <v>115</v>
      </c>
      <c r="P12" s="17" t="s">
        <v>325</v>
      </c>
      <c r="Q12" s="17" t="s">
        <v>1567</v>
      </c>
      <c r="R12" s="17" t="s">
        <v>1290</v>
      </c>
      <c r="S12" s="17" t="s">
        <v>1394</v>
      </c>
      <c r="T12" s="7" t="s">
        <v>280</v>
      </c>
      <c r="U12" s="7">
        <v>1</v>
      </c>
      <c r="V12" s="1" t="s">
        <v>1057</v>
      </c>
      <c r="W12" s="9">
        <v>0</v>
      </c>
      <c r="X12" s="9">
        <v>1</v>
      </c>
      <c r="Y12" s="7">
        <v>0</v>
      </c>
      <c r="Z12" s="1" t="s">
        <v>1057</v>
      </c>
      <c r="AA12" s="9">
        <v>0</v>
      </c>
      <c r="AB12" s="9">
        <v>0</v>
      </c>
      <c r="AC12" s="9">
        <v>0</v>
      </c>
      <c r="AD12" s="6">
        <v>0</v>
      </c>
      <c r="AE12" s="1" t="s">
        <v>1057</v>
      </c>
      <c r="AF12" s="6">
        <v>0</v>
      </c>
      <c r="AG12" s="1" t="s">
        <v>1057</v>
      </c>
      <c r="AH12" s="6">
        <v>1</v>
      </c>
      <c r="AI12" s="1" t="s">
        <v>1057</v>
      </c>
      <c r="AJ12" s="6">
        <v>0</v>
      </c>
      <c r="AK12" s="1" t="s">
        <v>1057</v>
      </c>
      <c r="AL12" s="9" t="s">
        <v>155</v>
      </c>
      <c r="AM12" s="1" t="s">
        <v>717</v>
      </c>
      <c r="AN12" s="9" t="s">
        <v>191</v>
      </c>
      <c r="AO12" s="11"/>
      <c r="AP12" s="11"/>
      <c r="AQ12" s="9" t="s">
        <v>1292</v>
      </c>
      <c r="AR12" s="9"/>
      <c r="AS12" s="1" t="s">
        <v>928</v>
      </c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 t="s">
        <v>516</v>
      </c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 t="s">
        <v>517</v>
      </c>
      <c r="DO12" s="2"/>
    </row>
    <row r="13" spans="1:119" s="28" customFormat="1" ht="23.25" customHeight="1" x14ac:dyDescent="0.35">
      <c r="A13" s="17">
        <v>11</v>
      </c>
      <c r="B13" s="18">
        <v>40942</v>
      </c>
      <c r="C13" s="19" t="s">
        <v>720</v>
      </c>
      <c r="D13" s="1" t="s">
        <v>711</v>
      </c>
      <c r="E13" s="17" t="s">
        <v>22</v>
      </c>
      <c r="F13" s="22" t="s">
        <v>1356</v>
      </c>
      <c r="G13" s="1" t="s">
        <v>330</v>
      </c>
      <c r="H13" s="1" t="s">
        <v>1609</v>
      </c>
      <c r="I13" s="1"/>
      <c r="J13" s="1"/>
      <c r="K13" s="1"/>
      <c r="L13" s="17" t="s">
        <v>315</v>
      </c>
      <c r="M13" s="17" t="s">
        <v>288</v>
      </c>
      <c r="N13" s="17" t="s">
        <v>290</v>
      </c>
      <c r="O13" s="17" t="s">
        <v>115</v>
      </c>
      <c r="P13" s="17" t="s">
        <v>325</v>
      </c>
      <c r="Q13" s="17" t="s">
        <v>1571</v>
      </c>
      <c r="R13" s="17" t="s">
        <v>1064</v>
      </c>
      <c r="S13" s="17" t="s">
        <v>1394</v>
      </c>
      <c r="T13" s="7" t="s">
        <v>280</v>
      </c>
      <c r="U13" s="7">
        <v>15</v>
      </c>
      <c r="V13" s="1" t="s">
        <v>285</v>
      </c>
      <c r="W13" s="9">
        <v>0</v>
      </c>
      <c r="X13" s="9">
        <v>0</v>
      </c>
      <c r="Y13" s="7">
        <v>15</v>
      </c>
      <c r="Z13" s="1" t="s">
        <v>285</v>
      </c>
      <c r="AA13" s="9">
        <v>0</v>
      </c>
      <c r="AB13" s="9">
        <v>0</v>
      </c>
      <c r="AC13" s="9">
        <v>0</v>
      </c>
      <c r="AD13" s="6">
        <v>0</v>
      </c>
      <c r="AE13" s="1" t="s">
        <v>1057</v>
      </c>
      <c r="AF13" s="6">
        <v>0</v>
      </c>
      <c r="AG13" s="1" t="s">
        <v>1057</v>
      </c>
      <c r="AH13" s="6">
        <v>15</v>
      </c>
      <c r="AI13" s="1" t="s">
        <v>285</v>
      </c>
      <c r="AJ13" s="6">
        <v>0</v>
      </c>
      <c r="AK13" s="1" t="s">
        <v>1057</v>
      </c>
      <c r="AL13" s="9"/>
      <c r="AM13" s="1" t="s">
        <v>292</v>
      </c>
      <c r="AN13" s="9" t="s">
        <v>89</v>
      </c>
      <c r="AO13" s="9"/>
      <c r="AP13" s="11"/>
      <c r="AQ13" s="11"/>
      <c r="AR13" s="11"/>
      <c r="AS13" s="1" t="s">
        <v>928</v>
      </c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 t="s">
        <v>527</v>
      </c>
      <c r="BQ13" s="12" t="s">
        <v>528</v>
      </c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 t="s">
        <v>526</v>
      </c>
      <c r="DO13" s="2"/>
    </row>
    <row r="14" spans="1:119" s="28" customFormat="1" ht="23.25" customHeight="1" x14ac:dyDescent="0.35">
      <c r="A14" s="17">
        <v>12</v>
      </c>
      <c r="B14" s="18">
        <v>40942</v>
      </c>
      <c r="C14" s="19" t="s">
        <v>726</v>
      </c>
      <c r="D14" s="1" t="s">
        <v>287</v>
      </c>
      <c r="E14" s="17" t="s">
        <v>789</v>
      </c>
      <c r="F14" s="22" t="s">
        <v>1329</v>
      </c>
      <c r="G14" s="1" t="s">
        <v>330</v>
      </c>
      <c r="H14" s="1" t="s">
        <v>1609</v>
      </c>
      <c r="I14" s="1"/>
      <c r="J14" s="1"/>
      <c r="K14" s="1"/>
      <c r="L14" s="17" t="s">
        <v>315</v>
      </c>
      <c r="M14" s="17" t="s">
        <v>288</v>
      </c>
      <c r="N14" s="17" t="s">
        <v>290</v>
      </c>
      <c r="O14" s="17" t="s">
        <v>115</v>
      </c>
      <c r="P14" s="17" t="s">
        <v>325</v>
      </c>
      <c r="Q14" s="17" t="s">
        <v>1573</v>
      </c>
      <c r="R14" s="17" t="s">
        <v>1083</v>
      </c>
      <c r="S14" s="17" t="s">
        <v>1394</v>
      </c>
      <c r="T14" s="7" t="s">
        <v>280</v>
      </c>
      <c r="U14" s="7">
        <v>24</v>
      </c>
      <c r="V14" s="1" t="s">
        <v>285</v>
      </c>
      <c r="W14" s="9">
        <v>0</v>
      </c>
      <c r="X14" s="9">
        <v>0</v>
      </c>
      <c r="Y14" s="7" t="s">
        <v>292</v>
      </c>
      <c r="Z14" s="1" t="s">
        <v>1057</v>
      </c>
      <c r="AA14" s="9">
        <v>0</v>
      </c>
      <c r="AB14" s="9">
        <v>0</v>
      </c>
      <c r="AC14" s="9">
        <v>0</v>
      </c>
      <c r="AD14" s="6">
        <v>0</v>
      </c>
      <c r="AE14" s="1" t="s">
        <v>1057</v>
      </c>
      <c r="AF14" s="6">
        <v>0</v>
      </c>
      <c r="AG14" s="1" t="s">
        <v>1057</v>
      </c>
      <c r="AH14" s="6">
        <v>24</v>
      </c>
      <c r="AI14" s="1" t="s">
        <v>285</v>
      </c>
      <c r="AJ14" s="6">
        <v>0</v>
      </c>
      <c r="AK14" s="1" t="s">
        <v>1057</v>
      </c>
      <c r="AL14" s="9"/>
      <c r="AM14" s="1" t="s">
        <v>292</v>
      </c>
      <c r="AN14" s="9"/>
      <c r="AO14" s="9"/>
      <c r="AP14" s="11"/>
      <c r="AQ14" s="11"/>
      <c r="AR14" s="11"/>
      <c r="AS14" s="1" t="s">
        <v>928</v>
      </c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 t="s">
        <v>530</v>
      </c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 t="s">
        <v>529</v>
      </c>
      <c r="DO14" s="2"/>
    </row>
    <row r="15" spans="1:119" s="28" customFormat="1" ht="23.25" customHeight="1" x14ac:dyDescent="0.35">
      <c r="A15" s="17">
        <v>13</v>
      </c>
      <c r="B15" s="18">
        <v>40942</v>
      </c>
      <c r="C15" s="19" t="s">
        <v>25</v>
      </c>
      <c r="D15" s="1" t="s">
        <v>713</v>
      </c>
      <c r="E15" s="17" t="s">
        <v>25</v>
      </c>
      <c r="F15" s="22" t="s">
        <v>1345</v>
      </c>
      <c r="G15" s="1" t="s">
        <v>330</v>
      </c>
      <c r="H15" s="1" t="s">
        <v>1609</v>
      </c>
      <c r="I15" s="1"/>
      <c r="J15" s="1"/>
      <c r="K15" s="1"/>
      <c r="L15" s="17" t="s">
        <v>315</v>
      </c>
      <c r="M15" s="17" t="s">
        <v>288</v>
      </c>
      <c r="N15" s="17" t="s">
        <v>290</v>
      </c>
      <c r="O15" s="17" t="s">
        <v>115</v>
      </c>
      <c r="P15" s="17" t="s">
        <v>325</v>
      </c>
      <c r="Q15" s="17" t="s">
        <v>1575</v>
      </c>
      <c r="R15" s="17" t="s">
        <v>1038</v>
      </c>
      <c r="S15" s="17" t="s">
        <v>1394</v>
      </c>
      <c r="T15" s="7" t="s">
        <v>280</v>
      </c>
      <c r="U15" s="7">
        <v>100</v>
      </c>
      <c r="V15" s="1" t="s">
        <v>358</v>
      </c>
      <c r="W15" s="9">
        <v>0</v>
      </c>
      <c r="X15" s="9">
        <v>0</v>
      </c>
      <c r="Y15" s="7" t="s">
        <v>292</v>
      </c>
      <c r="Z15" s="1" t="s">
        <v>1057</v>
      </c>
      <c r="AA15" s="9">
        <v>0</v>
      </c>
      <c r="AB15" s="9">
        <v>0</v>
      </c>
      <c r="AC15" s="9">
        <v>0</v>
      </c>
      <c r="AD15" s="6">
        <v>0</v>
      </c>
      <c r="AE15" s="1" t="s">
        <v>1057</v>
      </c>
      <c r="AF15" s="6">
        <v>0</v>
      </c>
      <c r="AG15" s="1" t="s">
        <v>1057</v>
      </c>
      <c r="AH15" s="6">
        <v>100</v>
      </c>
      <c r="AI15" s="1" t="s">
        <v>358</v>
      </c>
      <c r="AJ15" s="6">
        <v>0</v>
      </c>
      <c r="AK15" s="1" t="s">
        <v>1057</v>
      </c>
      <c r="AL15" s="9" t="s">
        <v>156</v>
      </c>
      <c r="AM15" s="1" t="s">
        <v>717</v>
      </c>
      <c r="AN15" s="9" t="s">
        <v>192</v>
      </c>
      <c r="AO15" s="9"/>
      <c r="AP15" s="11"/>
      <c r="AQ15" s="11"/>
      <c r="AR15" s="11"/>
      <c r="AS15" s="1" t="s">
        <v>928</v>
      </c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 t="s">
        <v>531</v>
      </c>
      <c r="DO15" s="2"/>
    </row>
    <row r="16" spans="1:119" s="28" customFormat="1" ht="23.25" customHeight="1" x14ac:dyDescent="0.35">
      <c r="A16" s="17">
        <v>14</v>
      </c>
      <c r="B16" s="18">
        <v>40943</v>
      </c>
      <c r="C16" s="19" t="s">
        <v>729</v>
      </c>
      <c r="D16" s="1" t="s">
        <v>711</v>
      </c>
      <c r="E16" s="17" t="s">
        <v>100</v>
      </c>
      <c r="F16" s="22" t="s">
        <v>1332</v>
      </c>
      <c r="G16" s="1" t="s">
        <v>715</v>
      </c>
      <c r="H16" s="1" t="s">
        <v>1609</v>
      </c>
      <c r="I16" s="1"/>
      <c r="J16" s="1"/>
      <c r="K16" s="1"/>
      <c r="L16" s="17" t="s">
        <v>315</v>
      </c>
      <c r="M16" s="17" t="s">
        <v>288</v>
      </c>
      <c r="N16" s="17" t="s">
        <v>290</v>
      </c>
      <c r="O16" s="17" t="s">
        <v>115</v>
      </c>
      <c r="P16" s="17" t="s">
        <v>325</v>
      </c>
      <c r="Q16" s="17" t="s">
        <v>1568</v>
      </c>
      <c r="R16" s="17" t="s">
        <v>1290</v>
      </c>
      <c r="S16" s="17" t="s">
        <v>1394</v>
      </c>
      <c r="T16" s="7" t="s">
        <v>281</v>
      </c>
      <c r="U16" s="7">
        <v>1</v>
      </c>
      <c r="V16" s="1" t="s">
        <v>1057</v>
      </c>
      <c r="W16" s="9">
        <v>0</v>
      </c>
      <c r="X16" s="9">
        <v>1</v>
      </c>
      <c r="Y16" s="7">
        <v>0</v>
      </c>
      <c r="Z16" s="1" t="s">
        <v>1057</v>
      </c>
      <c r="AA16" s="9">
        <v>0</v>
      </c>
      <c r="AB16" s="9">
        <v>0</v>
      </c>
      <c r="AC16" s="9">
        <v>0</v>
      </c>
      <c r="AD16" s="6">
        <v>0</v>
      </c>
      <c r="AE16" s="1" t="s">
        <v>1057</v>
      </c>
      <c r="AF16" s="6">
        <v>0</v>
      </c>
      <c r="AG16" s="1" t="s">
        <v>1057</v>
      </c>
      <c r="AH16" s="6">
        <v>1</v>
      </c>
      <c r="AI16" s="1" t="s">
        <v>1057</v>
      </c>
      <c r="AJ16" s="6">
        <v>0</v>
      </c>
      <c r="AK16" s="1" t="s">
        <v>1057</v>
      </c>
      <c r="AL16" s="9" t="s">
        <v>155</v>
      </c>
      <c r="AM16" s="1" t="s">
        <v>717</v>
      </c>
      <c r="AN16" s="9"/>
      <c r="AO16" s="11"/>
      <c r="AP16" s="11"/>
      <c r="AQ16" s="9" t="s">
        <v>1292</v>
      </c>
      <c r="AR16" s="9"/>
      <c r="AS16" s="1" t="s">
        <v>927</v>
      </c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 t="s">
        <v>516</v>
      </c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2"/>
    </row>
    <row r="17" spans="1:119" s="28" customFormat="1" ht="23.25" customHeight="1" x14ac:dyDescent="0.35">
      <c r="A17" s="17">
        <v>15</v>
      </c>
      <c r="B17" s="18">
        <v>40943</v>
      </c>
      <c r="C17" s="19" t="s">
        <v>720</v>
      </c>
      <c r="D17" s="1" t="s">
        <v>711</v>
      </c>
      <c r="E17" s="17" t="s">
        <v>22</v>
      </c>
      <c r="F17" s="22" t="s">
        <v>1356</v>
      </c>
      <c r="G17" s="1" t="s">
        <v>330</v>
      </c>
      <c r="H17" s="1" t="s">
        <v>1609</v>
      </c>
      <c r="I17" s="1"/>
      <c r="J17" s="1"/>
      <c r="K17" s="1"/>
      <c r="L17" s="17" t="s">
        <v>315</v>
      </c>
      <c r="M17" s="17" t="s">
        <v>288</v>
      </c>
      <c r="N17" s="17" t="s">
        <v>290</v>
      </c>
      <c r="O17" s="17" t="s">
        <v>115</v>
      </c>
      <c r="P17" s="17" t="s">
        <v>325</v>
      </c>
      <c r="Q17" s="17" t="s">
        <v>1572</v>
      </c>
      <c r="R17" s="17" t="s">
        <v>1065</v>
      </c>
      <c r="S17" s="17" t="s">
        <v>1394</v>
      </c>
      <c r="T17" s="7" t="s">
        <v>281</v>
      </c>
      <c r="U17" s="7">
        <v>10</v>
      </c>
      <c r="V17" s="1" t="s">
        <v>284</v>
      </c>
      <c r="W17" s="9">
        <v>0</v>
      </c>
      <c r="X17" s="9">
        <v>0</v>
      </c>
      <c r="Y17" s="7" t="s">
        <v>292</v>
      </c>
      <c r="Z17" s="1" t="s">
        <v>1057</v>
      </c>
      <c r="AA17" s="9">
        <v>0</v>
      </c>
      <c r="AB17" s="9">
        <v>0</v>
      </c>
      <c r="AC17" s="9">
        <v>0</v>
      </c>
      <c r="AD17" s="6">
        <v>0</v>
      </c>
      <c r="AE17" s="1" t="s">
        <v>1057</v>
      </c>
      <c r="AF17" s="6">
        <v>0</v>
      </c>
      <c r="AG17" s="1" t="s">
        <v>1057</v>
      </c>
      <c r="AH17" s="6">
        <v>10</v>
      </c>
      <c r="AI17" s="1" t="s">
        <v>284</v>
      </c>
      <c r="AJ17" s="6">
        <v>0</v>
      </c>
      <c r="AK17" s="1" t="s">
        <v>1057</v>
      </c>
      <c r="AL17" s="9"/>
      <c r="AM17" s="1" t="s">
        <v>292</v>
      </c>
      <c r="AN17" s="9" t="s">
        <v>89</v>
      </c>
      <c r="AO17" s="9"/>
      <c r="AP17" s="11"/>
      <c r="AQ17" s="11"/>
      <c r="AR17" s="11"/>
      <c r="AS17" s="1" t="s">
        <v>928</v>
      </c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 t="s">
        <v>527</v>
      </c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 t="s">
        <v>526</v>
      </c>
      <c r="DO17" s="2"/>
    </row>
    <row r="18" spans="1:119" s="28" customFormat="1" ht="23.25" customHeight="1" x14ac:dyDescent="0.35">
      <c r="A18" s="17">
        <v>16</v>
      </c>
      <c r="B18" s="18">
        <v>40943</v>
      </c>
      <c r="C18" s="19" t="s">
        <v>721</v>
      </c>
      <c r="D18" s="1" t="s">
        <v>713</v>
      </c>
      <c r="E18" s="17" t="s">
        <v>816</v>
      </c>
      <c r="F18" s="22" t="s">
        <v>1300</v>
      </c>
      <c r="G18" s="1" t="s">
        <v>330</v>
      </c>
      <c r="H18" s="1" t="s">
        <v>1609</v>
      </c>
      <c r="I18" s="1"/>
      <c r="J18" s="1"/>
      <c r="K18" s="1"/>
      <c r="L18" s="17" t="s">
        <v>315</v>
      </c>
      <c r="M18" s="17" t="s">
        <v>306</v>
      </c>
      <c r="N18" s="17" t="s">
        <v>116</v>
      </c>
      <c r="O18" s="17" t="s">
        <v>259</v>
      </c>
      <c r="P18" s="17" t="s">
        <v>325</v>
      </c>
      <c r="Q18" s="17" t="s">
        <v>1597</v>
      </c>
      <c r="R18" s="17" t="s">
        <v>1060</v>
      </c>
      <c r="S18" s="17"/>
      <c r="T18" s="7" t="s">
        <v>1090</v>
      </c>
      <c r="U18" s="7">
        <v>3</v>
      </c>
      <c r="V18" s="1" t="s">
        <v>1057</v>
      </c>
      <c r="W18" s="9">
        <v>0</v>
      </c>
      <c r="X18" s="9">
        <v>0</v>
      </c>
      <c r="Y18" s="7" t="s">
        <v>292</v>
      </c>
      <c r="Z18" s="1" t="s">
        <v>1057</v>
      </c>
      <c r="AA18" s="9">
        <v>0</v>
      </c>
      <c r="AB18" s="9">
        <v>0</v>
      </c>
      <c r="AC18" s="9">
        <v>0</v>
      </c>
      <c r="AD18" s="6">
        <v>0</v>
      </c>
      <c r="AE18" s="1" t="s">
        <v>1057</v>
      </c>
      <c r="AF18" s="6">
        <v>3</v>
      </c>
      <c r="AG18" s="1" t="s">
        <v>1057</v>
      </c>
      <c r="AH18" s="6">
        <v>0</v>
      </c>
      <c r="AI18" s="1" t="s">
        <v>1057</v>
      </c>
      <c r="AJ18" s="6">
        <v>0</v>
      </c>
      <c r="AK18" s="1" t="s">
        <v>1057</v>
      </c>
      <c r="AL18" s="9"/>
      <c r="AM18" s="1" t="s">
        <v>292</v>
      </c>
      <c r="AN18" s="9"/>
      <c r="AO18" s="9"/>
      <c r="AP18" s="11"/>
      <c r="AQ18" s="11"/>
      <c r="AR18" s="11"/>
      <c r="AS18" s="1" t="s">
        <v>928</v>
      </c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 t="s">
        <v>533</v>
      </c>
      <c r="DO18" s="2"/>
    </row>
    <row r="19" spans="1:119" s="28" customFormat="1" ht="23.25" customHeight="1" x14ac:dyDescent="0.35">
      <c r="A19" s="17">
        <v>17</v>
      </c>
      <c r="B19" s="18">
        <v>40943</v>
      </c>
      <c r="C19" s="19" t="s">
        <v>721</v>
      </c>
      <c r="D19" s="1" t="s">
        <v>713</v>
      </c>
      <c r="E19" s="17" t="s">
        <v>816</v>
      </c>
      <c r="F19" s="22" t="s">
        <v>1311</v>
      </c>
      <c r="G19" s="1" t="s">
        <v>330</v>
      </c>
      <c r="H19" s="1" t="s">
        <v>1609</v>
      </c>
      <c r="I19" s="1"/>
      <c r="J19" s="1"/>
      <c r="K19" s="1"/>
      <c r="L19" s="17" t="s">
        <v>315</v>
      </c>
      <c r="M19" s="17" t="s">
        <v>289</v>
      </c>
      <c r="N19" s="17" t="s">
        <v>310</v>
      </c>
      <c r="O19" s="17" t="s">
        <v>1034</v>
      </c>
      <c r="P19" s="17" t="s">
        <v>325</v>
      </c>
      <c r="Q19" s="17" t="s">
        <v>1584</v>
      </c>
      <c r="R19" s="17" t="s">
        <v>1061</v>
      </c>
      <c r="S19" s="17"/>
      <c r="T19" s="7" t="s">
        <v>1090</v>
      </c>
      <c r="U19" s="7">
        <v>15</v>
      </c>
      <c r="V19" s="1" t="s">
        <v>285</v>
      </c>
      <c r="W19" s="9">
        <v>0</v>
      </c>
      <c r="X19" s="9">
        <v>0</v>
      </c>
      <c r="Y19" s="7" t="s">
        <v>292</v>
      </c>
      <c r="Z19" s="1" t="s">
        <v>1057</v>
      </c>
      <c r="AA19" s="9">
        <v>0</v>
      </c>
      <c r="AB19" s="9">
        <v>0</v>
      </c>
      <c r="AC19" s="9">
        <v>0</v>
      </c>
      <c r="AD19" s="6">
        <v>0</v>
      </c>
      <c r="AE19" s="1" t="s">
        <v>1057</v>
      </c>
      <c r="AF19" s="6">
        <v>0</v>
      </c>
      <c r="AG19" s="1" t="s">
        <v>1057</v>
      </c>
      <c r="AH19" s="6">
        <v>15</v>
      </c>
      <c r="AI19" s="1" t="s">
        <v>285</v>
      </c>
      <c r="AJ19" s="6">
        <v>0</v>
      </c>
      <c r="AK19" s="1" t="s">
        <v>1057</v>
      </c>
      <c r="AL19" s="9" t="s">
        <v>166</v>
      </c>
      <c r="AM19" s="1" t="s">
        <v>717</v>
      </c>
      <c r="AN19" s="9" t="s">
        <v>1062</v>
      </c>
      <c r="AO19" s="9"/>
      <c r="AP19" s="11"/>
      <c r="AQ19" s="11" t="s">
        <v>1091</v>
      </c>
      <c r="AR19" s="11"/>
      <c r="AS19" s="1" t="s">
        <v>928</v>
      </c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 t="s">
        <v>681</v>
      </c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 t="s">
        <v>460</v>
      </c>
      <c r="DO19" s="2"/>
    </row>
    <row r="20" spans="1:119" s="28" customFormat="1" ht="23.25" customHeight="1" x14ac:dyDescent="0.35">
      <c r="A20" s="17">
        <v>18</v>
      </c>
      <c r="B20" s="18">
        <v>40943</v>
      </c>
      <c r="C20" s="19" t="s">
        <v>25</v>
      </c>
      <c r="D20" s="1" t="s">
        <v>713</v>
      </c>
      <c r="E20" s="17" t="s">
        <v>25</v>
      </c>
      <c r="F20" s="22" t="s">
        <v>1345</v>
      </c>
      <c r="G20" s="1" t="s">
        <v>330</v>
      </c>
      <c r="H20" s="1" t="s">
        <v>1609</v>
      </c>
      <c r="I20" s="1"/>
      <c r="J20" s="1"/>
      <c r="K20" s="1"/>
      <c r="L20" s="17" t="s">
        <v>315</v>
      </c>
      <c r="M20" s="17" t="s">
        <v>288</v>
      </c>
      <c r="N20" s="17" t="s">
        <v>290</v>
      </c>
      <c r="O20" s="17" t="s">
        <v>115</v>
      </c>
      <c r="P20" s="17" t="s">
        <v>325</v>
      </c>
      <c r="Q20" s="17" t="s">
        <v>1576</v>
      </c>
      <c r="R20" s="17" t="s">
        <v>1039</v>
      </c>
      <c r="S20" s="17" t="s">
        <v>1394</v>
      </c>
      <c r="T20" s="7" t="s">
        <v>281</v>
      </c>
      <c r="U20" s="7">
        <v>108</v>
      </c>
      <c r="V20" s="1" t="s">
        <v>359</v>
      </c>
      <c r="W20" s="9">
        <v>0</v>
      </c>
      <c r="X20" s="9">
        <v>0</v>
      </c>
      <c r="Y20" s="7" t="s">
        <v>292</v>
      </c>
      <c r="Z20" s="1" t="s">
        <v>1057</v>
      </c>
      <c r="AA20" s="9">
        <v>0</v>
      </c>
      <c r="AB20" s="9">
        <v>0</v>
      </c>
      <c r="AC20" s="9">
        <v>0</v>
      </c>
      <c r="AD20" s="6">
        <v>0</v>
      </c>
      <c r="AE20" s="1" t="s">
        <v>1057</v>
      </c>
      <c r="AF20" s="6">
        <v>0</v>
      </c>
      <c r="AG20" s="1" t="s">
        <v>1057</v>
      </c>
      <c r="AH20" s="6">
        <v>108</v>
      </c>
      <c r="AI20" s="1" t="s">
        <v>359</v>
      </c>
      <c r="AJ20" s="6">
        <v>0</v>
      </c>
      <c r="AK20" s="1" t="s">
        <v>1057</v>
      </c>
      <c r="AL20" s="9"/>
      <c r="AM20" s="1" t="s">
        <v>292</v>
      </c>
      <c r="AN20" s="9" t="s">
        <v>91</v>
      </c>
      <c r="AO20" s="9"/>
      <c r="AP20" s="11"/>
      <c r="AQ20" s="11"/>
      <c r="AR20" s="11"/>
      <c r="AS20" s="1" t="s">
        <v>928</v>
      </c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 t="s">
        <v>530</v>
      </c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 t="s">
        <v>532</v>
      </c>
      <c r="DO20" s="2"/>
    </row>
    <row r="21" spans="1:119" s="28" customFormat="1" ht="23.25" customHeight="1" x14ac:dyDescent="0.35">
      <c r="A21" s="17">
        <v>19</v>
      </c>
      <c r="B21" s="18">
        <v>40944</v>
      </c>
      <c r="C21" s="19" t="s">
        <v>729</v>
      </c>
      <c r="D21" s="1" t="s">
        <v>711</v>
      </c>
      <c r="E21" s="17" t="s">
        <v>100</v>
      </c>
      <c r="F21" s="22" t="s">
        <v>1332</v>
      </c>
      <c r="G21" s="1" t="s">
        <v>715</v>
      </c>
      <c r="H21" s="1" t="s">
        <v>1609</v>
      </c>
      <c r="I21" s="1"/>
      <c r="J21" s="1"/>
      <c r="K21" s="1"/>
      <c r="L21" s="17" t="s">
        <v>315</v>
      </c>
      <c r="M21" s="17" t="s">
        <v>288</v>
      </c>
      <c r="N21" s="17" t="s">
        <v>290</v>
      </c>
      <c r="O21" s="17" t="s">
        <v>115</v>
      </c>
      <c r="P21" s="17" t="s">
        <v>325</v>
      </c>
      <c r="Q21" s="17" t="s">
        <v>1569</v>
      </c>
      <c r="R21" s="17" t="s">
        <v>1290</v>
      </c>
      <c r="S21" s="17" t="s">
        <v>1394</v>
      </c>
      <c r="T21" s="7" t="s">
        <v>1101</v>
      </c>
      <c r="U21" s="7">
        <v>1</v>
      </c>
      <c r="V21" s="1" t="s">
        <v>1057</v>
      </c>
      <c r="W21" s="9">
        <v>0</v>
      </c>
      <c r="X21" s="9">
        <v>1</v>
      </c>
      <c r="Y21" s="7">
        <v>0</v>
      </c>
      <c r="Z21" s="1" t="s">
        <v>1057</v>
      </c>
      <c r="AA21" s="9">
        <v>0</v>
      </c>
      <c r="AB21" s="9">
        <v>0</v>
      </c>
      <c r="AC21" s="9">
        <v>0</v>
      </c>
      <c r="AD21" s="6">
        <v>0</v>
      </c>
      <c r="AE21" s="1" t="s">
        <v>1057</v>
      </c>
      <c r="AF21" s="6">
        <v>0</v>
      </c>
      <c r="AG21" s="1" t="s">
        <v>1057</v>
      </c>
      <c r="AH21" s="6">
        <v>1</v>
      </c>
      <c r="AI21" s="1" t="s">
        <v>1057</v>
      </c>
      <c r="AJ21" s="6">
        <v>0</v>
      </c>
      <c r="AK21" s="1" t="s">
        <v>1057</v>
      </c>
      <c r="AL21" s="9" t="s">
        <v>155</v>
      </c>
      <c r="AM21" s="1" t="s">
        <v>717</v>
      </c>
      <c r="AN21" s="9"/>
      <c r="AO21" s="11"/>
      <c r="AP21" s="11"/>
      <c r="AQ21" s="9" t="s">
        <v>1292</v>
      </c>
      <c r="AR21" s="9"/>
      <c r="AS21" s="1" t="s">
        <v>928</v>
      </c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 t="s">
        <v>516</v>
      </c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 t="s">
        <v>379</v>
      </c>
      <c r="DO21" s="2"/>
    </row>
    <row r="22" spans="1:119" s="28" customFormat="1" ht="23.25" customHeight="1" x14ac:dyDescent="0.35">
      <c r="A22" s="17">
        <v>20</v>
      </c>
      <c r="B22" s="18">
        <v>40944</v>
      </c>
      <c r="C22" s="19" t="s">
        <v>3</v>
      </c>
      <c r="D22" s="1" t="s">
        <v>712</v>
      </c>
      <c r="E22" s="17" t="s">
        <v>790</v>
      </c>
      <c r="F22" s="22" t="s">
        <v>69</v>
      </c>
      <c r="G22" s="1" t="s">
        <v>330</v>
      </c>
      <c r="H22" s="1" t="s">
        <v>1609</v>
      </c>
      <c r="I22" s="1"/>
      <c r="J22" s="1"/>
      <c r="K22" s="1"/>
      <c r="L22" s="17" t="s">
        <v>315</v>
      </c>
      <c r="M22" s="17" t="s">
        <v>306</v>
      </c>
      <c r="N22" s="17" t="s">
        <v>305</v>
      </c>
      <c r="O22" s="17" t="s">
        <v>1616</v>
      </c>
      <c r="P22" s="17" t="s">
        <v>325</v>
      </c>
      <c r="Q22" s="17" t="s">
        <v>1411</v>
      </c>
      <c r="R22" s="17" t="s">
        <v>1102</v>
      </c>
      <c r="S22" s="17"/>
      <c r="T22" s="7" t="s">
        <v>1090</v>
      </c>
      <c r="U22" s="7" t="s">
        <v>292</v>
      </c>
      <c r="V22" s="1" t="s">
        <v>1057</v>
      </c>
      <c r="W22" s="9">
        <v>0</v>
      </c>
      <c r="X22" s="9">
        <v>0</v>
      </c>
      <c r="Y22" s="7" t="s">
        <v>292</v>
      </c>
      <c r="Z22" s="1" t="s">
        <v>1057</v>
      </c>
      <c r="AA22" s="9">
        <v>0</v>
      </c>
      <c r="AB22" s="9">
        <v>0</v>
      </c>
      <c r="AC22" s="9">
        <v>0</v>
      </c>
      <c r="AD22" s="6">
        <v>0</v>
      </c>
      <c r="AE22" s="1" t="s">
        <v>1057</v>
      </c>
      <c r="AF22" s="6">
        <v>0</v>
      </c>
      <c r="AG22" s="1" t="s">
        <v>1057</v>
      </c>
      <c r="AH22" s="6">
        <v>0</v>
      </c>
      <c r="AI22" s="1" t="s">
        <v>1057</v>
      </c>
      <c r="AJ22" s="6">
        <v>0</v>
      </c>
      <c r="AK22" s="1" t="s">
        <v>1057</v>
      </c>
      <c r="AL22" s="9"/>
      <c r="AM22" s="1" t="s">
        <v>292</v>
      </c>
      <c r="AN22" s="9"/>
      <c r="AO22" s="9"/>
      <c r="AP22" s="11"/>
      <c r="AQ22" s="11"/>
      <c r="AR22" s="11"/>
      <c r="AS22" s="1" t="s">
        <v>927</v>
      </c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3" t="s">
        <v>422</v>
      </c>
      <c r="BQ22" s="13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2"/>
    </row>
    <row r="23" spans="1:119" s="28" customFormat="1" ht="23.25" customHeight="1" x14ac:dyDescent="0.35">
      <c r="A23" s="17">
        <v>21</v>
      </c>
      <c r="B23" s="18">
        <v>40945</v>
      </c>
      <c r="C23" s="19" t="s">
        <v>729</v>
      </c>
      <c r="D23" s="1" t="s">
        <v>711</v>
      </c>
      <c r="E23" s="17" t="s">
        <v>100</v>
      </c>
      <c r="F23" s="22" t="s">
        <v>1332</v>
      </c>
      <c r="G23" s="1" t="s">
        <v>715</v>
      </c>
      <c r="H23" s="1" t="s">
        <v>1609</v>
      </c>
      <c r="I23" s="1"/>
      <c r="J23" s="1"/>
      <c r="K23" s="1"/>
      <c r="L23" s="17" t="s">
        <v>315</v>
      </c>
      <c r="M23" s="17" t="s">
        <v>288</v>
      </c>
      <c r="N23" s="17" t="s">
        <v>290</v>
      </c>
      <c r="O23" s="17" t="s">
        <v>115</v>
      </c>
      <c r="P23" s="17" t="s">
        <v>325</v>
      </c>
      <c r="Q23" s="17" t="s">
        <v>1570</v>
      </c>
      <c r="R23" s="17" t="s">
        <v>1290</v>
      </c>
      <c r="S23" s="17" t="s">
        <v>1394</v>
      </c>
      <c r="T23" s="7" t="s">
        <v>1103</v>
      </c>
      <c r="U23" s="7">
        <v>1</v>
      </c>
      <c r="V23" s="1" t="s">
        <v>1057</v>
      </c>
      <c r="W23" s="9">
        <v>0</v>
      </c>
      <c r="X23" s="9">
        <v>1</v>
      </c>
      <c r="Y23" s="7">
        <v>0</v>
      </c>
      <c r="Z23" s="1" t="s">
        <v>1057</v>
      </c>
      <c r="AA23" s="9">
        <v>0</v>
      </c>
      <c r="AB23" s="9">
        <v>0</v>
      </c>
      <c r="AC23" s="9">
        <v>0</v>
      </c>
      <c r="AD23" s="6">
        <v>0</v>
      </c>
      <c r="AE23" s="1" t="s">
        <v>1057</v>
      </c>
      <c r="AF23" s="6">
        <v>0</v>
      </c>
      <c r="AG23" s="1" t="s">
        <v>1057</v>
      </c>
      <c r="AH23" s="6">
        <v>1</v>
      </c>
      <c r="AI23" s="1" t="s">
        <v>1057</v>
      </c>
      <c r="AJ23" s="6">
        <v>0</v>
      </c>
      <c r="AK23" s="1" t="s">
        <v>1057</v>
      </c>
      <c r="AL23" s="9" t="s">
        <v>155</v>
      </c>
      <c r="AM23" s="1" t="s">
        <v>717</v>
      </c>
      <c r="AN23" s="9"/>
      <c r="AO23" s="11"/>
      <c r="AP23" s="11"/>
      <c r="AQ23" s="9" t="s">
        <v>1292</v>
      </c>
      <c r="AR23" s="9"/>
      <c r="AS23" s="1" t="s">
        <v>927</v>
      </c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 t="s">
        <v>516</v>
      </c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 t="s">
        <v>518</v>
      </c>
      <c r="DB23" s="12" t="s">
        <v>519</v>
      </c>
      <c r="DC23" s="12" t="s">
        <v>520</v>
      </c>
      <c r="DD23" s="12" t="s">
        <v>521</v>
      </c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2"/>
    </row>
    <row r="24" spans="1:119" s="28" customFormat="1" ht="23.25" customHeight="1" x14ac:dyDescent="0.35">
      <c r="A24" s="17">
        <v>22</v>
      </c>
      <c r="B24" s="18">
        <v>40957</v>
      </c>
      <c r="C24" s="17" t="s">
        <v>722</v>
      </c>
      <c r="D24" s="1" t="s">
        <v>286</v>
      </c>
      <c r="E24" s="17" t="s">
        <v>733</v>
      </c>
      <c r="F24" s="22" t="s">
        <v>1303</v>
      </c>
      <c r="G24" s="1" t="s">
        <v>330</v>
      </c>
      <c r="H24" s="1" t="s">
        <v>1609</v>
      </c>
      <c r="I24" s="1"/>
      <c r="J24" s="1"/>
      <c r="K24" s="1"/>
      <c r="L24" s="17" t="s">
        <v>313</v>
      </c>
      <c r="M24" s="17" t="s">
        <v>288</v>
      </c>
      <c r="N24" s="17" t="s">
        <v>290</v>
      </c>
      <c r="O24" s="17" t="s">
        <v>115</v>
      </c>
      <c r="P24" s="17" t="s">
        <v>325</v>
      </c>
      <c r="Q24" s="17" t="s">
        <v>1557</v>
      </c>
      <c r="R24" s="17" t="s">
        <v>1088</v>
      </c>
      <c r="S24" s="17"/>
      <c r="T24" s="7" t="s">
        <v>1090</v>
      </c>
      <c r="U24" s="7">
        <v>4</v>
      </c>
      <c r="V24" s="1" t="s">
        <v>1057</v>
      </c>
      <c r="W24" s="9">
        <v>4</v>
      </c>
      <c r="X24" s="9">
        <v>4</v>
      </c>
      <c r="Y24" s="7" t="s">
        <v>292</v>
      </c>
      <c r="Z24" s="1" t="s">
        <v>1057</v>
      </c>
      <c r="AA24" s="9">
        <v>0</v>
      </c>
      <c r="AB24" s="9">
        <v>0</v>
      </c>
      <c r="AC24" s="9">
        <v>0</v>
      </c>
      <c r="AD24" s="6">
        <v>0</v>
      </c>
      <c r="AE24" s="1" t="s">
        <v>1057</v>
      </c>
      <c r="AF24" s="6">
        <v>4</v>
      </c>
      <c r="AG24" s="1" t="s">
        <v>1057</v>
      </c>
      <c r="AH24" s="6">
        <v>0</v>
      </c>
      <c r="AI24" s="1" t="s">
        <v>1057</v>
      </c>
      <c r="AJ24" s="6">
        <v>0</v>
      </c>
      <c r="AK24" s="1" t="s">
        <v>1057</v>
      </c>
      <c r="AL24" s="9"/>
      <c r="AM24" s="1" t="s">
        <v>292</v>
      </c>
      <c r="AN24" s="9" t="s">
        <v>1089</v>
      </c>
      <c r="AO24" s="9"/>
      <c r="AP24" s="11"/>
      <c r="AQ24" s="11" t="s">
        <v>1104</v>
      </c>
      <c r="AR24" s="11"/>
      <c r="AS24" s="1" t="s">
        <v>928</v>
      </c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 t="s">
        <v>442</v>
      </c>
      <c r="DO24" s="2"/>
    </row>
    <row r="25" spans="1:119" s="28" customFormat="1" ht="23.25" customHeight="1" x14ac:dyDescent="0.35">
      <c r="A25" s="17">
        <v>23</v>
      </c>
      <c r="B25" s="18">
        <v>40968</v>
      </c>
      <c r="C25" s="19" t="s">
        <v>720</v>
      </c>
      <c r="D25" s="1" t="s">
        <v>711</v>
      </c>
      <c r="E25" s="17" t="s">
        <v>1006</v>
      </c>
      <c r="F25" s="22" t="s">
        <v>1343</v>
      </c>
      <c r="G25" s="1" t="s">
        <v>326</v>
      </c>
      <c r="H25" s="1" t="s">
        <v>1610</v>
      </c>
      <c r="I25" s="1"/>
      <c r="J25" s="1"/>
      <c r="K25" s="1"/>
      <c r="L25" s="17" t="s">
        <v>313</v>
      </c>
      <c r="M25" s="17" t="s">
        <v>288</v>
      </c>
      <c r="N25" s="17" t="s">
        <v>290</v>
      </c>
      <c r="O25" s="17" t="s">
        <v>115</v>
      </c>
      <c r="P25" s="17" t="s">
        <v>920</v>
      </c>
      <c r="Q25" s="17" t="s">
        <v>1561</v>
      </c>
      <c r="R25" s="17" t="s">
        <v>1105</v>
      </c>
      <c r="S25" s="17"/>
      <c r="T25" s="7" t="s">
        <v>1090</v>
      </c>
      <c r="U25" s="7">
        <v>2</v>
      </c>
      <c r="V25" s="1" t="s">
        <v>1057</v>
      </c>
      <c r="W25" s="9">
        <v>2</v>
      </c>
      <c r="X25" s="9">
        <v>2</v>
      </c>
      <c r="Y25" s="7" t="s">
        <v>292</v>
      </c>
      <c r="Z25" s="1" t="s">
        <v>1057</v>
      </c>
      <c r="AA25" s="9">
        <v>0</v>
      </c>
      <c r="AB25" s="9">
        <v>0</v>
      </c>
      <c r="AC25" s="9">
        <v>0</v>
      </c>
      <c r="AD25" s="6">
        <v>0</v>
      </c>
      <c r="AE25" s="1" t="s">
        <v>1057</v>
      </c>
      <c r="AF25" s="6">
        <v>0</v>
      </c>
      <c r="AG25" s="1" t="s">
        <v>1057</v>
      </c>
      <c r="AH25" s="6">
        <v>2</v>
      </c>
      <c r="AI25" s="1" t="s">
        <v>1057</v>
      </c>
      <c r="AJ25" s="6">
        <v>0</v>
      </c>
      <c r="AK25" s="1" t="s">
        <v>1057</v>
      </c>
      <c r="AL25" s="9" t="s">
        <v>80</v>
      </c>
      <c r="AM25" s="1" t="s">
        <v>716</v>
      </c>
      <c r="AN25" s="9"/>
      <c r="AO25" s="9"/>
      <c r="AP25" s="11"/>
      <c r="AQ25" s="11"/>
      <c r="AR25" s="11" t="s">
        <v>222</v>
      </c>
      <c r="AS25" s="1" t="s">
        <v>928</v>
      </c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 t="s">
        <v>461</v>
      </c>
      <c r="DO25" s="2"/>
    </row>
    <row r="26" spans="1:119" s="28" customFormat="1" ht="23.25" customHeight="1" x14ac:dyDescent="0.35">
      <c r="A26" s="17">
        <v>24</v>
      </c>
      <c r="B26" s="18">
        <v>40968</v>
      </c>
      <c r="C26" s="19" t="s">
        <v>726</v>
      </c>
      <c r="D26" s="1" t="s">
        <v>287</v>
      </c>
      <c r="E26" s="17" t="s">
        <v>789</v>
      </c>
      <c r="F26" s="22" t="s">
        <v>1357</v>
      </c>
      <c r="G26" s="1" t="s">
        <v>327</v>
      </c>
      <c r="H26" s="1" t="s">
        <v>1609</v>
      </c>
      <c r="I26" s="1"/>
      <c r="J26" s="1"/>
      <c r="K26" s="1"/>
      <c r="L26" s="17" t="s">
        <v>313</v>
      </c>
      <c r="M26" s="17" t="s">
        <v>288</v>
      </c>
      <c r="N26" s="17" t="s">
        <v>291</v>
      </c>
      <c r="O26" s="17" t="s">
        <v>260</v>
      </c>
      <c r="P26" s="17" t="s">
        <v>919</v>
      </c>
      <c r="Q26" s="17" t="s">
        <v>1588</v>
      </c>
      <c r="R26" s="17" t="s">
        <v>136</v>
      </c>
      <c r="S26" s="17"/>
      <c r="T26" s="7" t="s">
        <v>1090</v>
      </c>
      <c r="U26" s="7" t="s">
        <v>292</v>
      </c>
      <c r="V26" s="1" t="s">
        <v>1057</v>
      </c>
      <c r="W26" s="9">
        <v>0</v>
      </c>
      <c r="X26" s="9">
        <v>0</v>
      </c>
      <c r="Y26" s="7" t="s">
        <v>292</v>
      </c>
      <c r="Z26" s="1" t="s">
        <v>1057</v>
      </c>
      <c r="AA26" s="9">
        <v>0</v>
      </c>
      <c r="AB26" s="9">
        <v>0</v>
      </c>
      <c r="AC26" s="9">
        <v>0</v>
      </c>
      <c r="AD26" s="6">
        <v>0</v>
      </c>
      <c r="AE26" s="1" t="s">
        <v>1057</v>
      </c>
      <c r="AF26" s="6">
        <v>0</v>
      </c>
      <c r="AG26" s="1" t="s">
        <v>1057</v>
      </c>
      <c r="AH26" s="6">
        <v>0</v>
      </c>
      <c r="AI26" s="1" t="s">
        <v>1057</v>
      </c>
      <c r="AJ26" s="6">
        <v>0</v>
      </c>
      <c r="AK26" s="1" t="s">
        <v>1057</v>
      </c>
      <c r="AL26" s="9"/>
      <c r="AM26" s="1" t="s">
        <v>292</v>
      </c>
      <c r="AN26" s="9"/>
      <c r="AO26" s="9"/>
      <c r="AP26" s="11"/>
      <c r="AQ26" s="11" t="s">
        <v>1106</v>
      </c>
      <c r="AR26" s="11"/>
      <c r="AS26" s="1" t="s">
        <v>928</v>
      </c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 t="s">
        <v>457</v>
      </c>
      <c r="DO26" s="2"/>
    </row>
    <row r="27" spans="1:119" s="28" customFormat="1" ht="23.25" customHeight="1" x14ac:dyDescent="0.35">
      <c r="A27" s="17">
        <v>25</v>
      </c>
      <c r="B27" s="18">
        <v>40973</v>
      </c>
      <c r="C27" s="19" t="s">
        <v>15</v>
      </c>
      <c r="D27" s="1" t="s">
        <v>286</v>
      </c>
      <c r="E27" s="17" t="s">
        <v>254</v>
      </c>
      <c r="F27" s="22" t="s">
        <v>1358</v>
      </c>
      <c r="G27" s="1" t="s">
        <v>330</v>
      </c>
      <c r="H27" s="1" t="s">
        <v>1609</v>
      </c>
      <c r="I27" s="1"/>
      <c r="J27" s="1"/>
      <c r="K27" s="1"/>
      <c r="L27" s="17" t="s">
        <v>313</v>
      </c>
      <c r="M27" s="17" t="s">
        <v>288</v>
      </c>
      <c r="N27" s="17" t="s">
        <v>290</v>
      </c>
      <c r="O27" s="17" t="s">
        <v>115</v>
      </c>
      <c r="P27" s="17" t="s">
        <v>325</v>
      </c>
      <c r="Q27" s="17" t="s">
        <v>1531</v>
      </c>
      <c r="R27" s="17" t="s">
        <v>1107</v>
      </c>
      <c r="S27" s="17"/>
      <c r="T27" s="7" t="s">
        <v>1090</v>
      </c>
      <c r="U27" s="7">
        <v>7</v>
      </c>
      <c r="V27" s="1" t="s">
        <v>284</v>
      </c>
      <c r="W27" s="9">
        <v>7</v>
      </c>
      <c r="X27" s="9">
        <v>7</v>
      </c>
      <c r="Y27" s="7" t="s">
        <v>292</v>
      </c>
      <c r="Z27" s="1" t="s">
        <v>1057</v>
      </c>
      <c r="AA27" s="9">
        <v>0</v>
      </c>
      <c r="AB27" s="9">
        <v>0</v>
      </c>
      <c r="AC27" s="9">
        <v>0</v>
      </c>
      <c r="AD27" s="6">
        <v>0</v>
      </c>
      <c r="AE27" s="1" t="s">
        <v>1057</v>
      </c>
      <c r="AF27" s="6">
        <v>0</v>
      </c>
      <c r="AG27" s="1" t="s">
        <v>1057</v>
      </c>
      <c r="AH27" s="6">
        <v>7</v>
      </c>
      <c r="AI27" s="1" t="s">
        <v>284</v>
      </c>
      <c r="AJ27" s="6">
        <v>0</v>
      </c>
      <c r="AK27" s="1" t="s">
        <v>1057</v>
      </c>
      <c r="AL27" s="9"/>
      <c r="AM27" s="1" t="s">
        <v>292</v>
      </c>
      <c r="AN27" s="9"/>
      <c r="AO27" s="9"/>
      <c r="AP27" s="11"/>
      <c r="AQ27" s="11" t="s">
        <v>1104</v>
      </c>
      <c r="AR27" s="11"/>
      <c r="AS27" s="1" t="s">
        <v>928</v>
      </c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 t="s">
        <v>679</v>
      </c>
      <c r="BS27" s="12" t="s">
        <v>445</v>
      </c>
      <c r="BT27" s="12" t="s">
        <v>365</v>
      </c>
      <c r="BU27" s="12" t="s">
        <v>366</v>
      </c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 t="s">
        <v>444</v>
      </c>
      <c r="DO27" s="2"/>
    </row>
    <row r="28" spans="1:119" s="28" customFormat="1" ht="23.25" customHeight="1" x14ac:dyDescent="0.35">
      <c r="A28" s="17">
        <v>26</v>
      </c>
      <c r="B28" s="18">
        <v>40974</v>
      </c>
      <c r="C28" s="19" t="s">
        <v>3</v>
      </c>
      <c r="D28" s="1" t="s">
        <v>712</v>
      </c>
      <c r="E28" s="17" t="s">
        <v>292</v>
      </c>
      <c r="F28" s="17" t="s">
        <v>292</v>
      </c>
      <c r="G28" s="1" t="s">
        <v>330</v>
      </c>
      <c r="H28" s="1" t="s">
        <v>1609</v>
      </c>
      <c r="I28" s="1"/>
      <c r="J28" s="1"/>
      <c r="K28" s="1"/>
      <c r="L28" s="17" t="s">
        <v>315</v>
      </c>
      <c r="M28" s="17" t="s">
        <v>306</v>
      </c>
      <c r="N28" s="17" t="s">
        <v>305</v>
      </c>
      <c r="O28" s="17" t="s">
        <v>1616</v>
      </c>
      <c r="P28" s="17" t="s">
        <v>325</v>
      </c>
      <c r="Q28" s="17" t="s">
        <v>1564</v>
      </c>
      <c r="R28" s="17" t="s">
        <v>88</v>
      </c>
      <c r="S28" s="17"/>
      <c r="T28" s="7" t="s">
        <v>1090</v>
      </c>
      <c r="U28" s="7" t="s">
        <v>292</v>
      </c>
      <c r="V28" s="1" t="s">
        <v>1057</v>
      </c>
      <c r="W28" s="9">
        <v>0</v>
      </c>
      <c r="X28" s="9">
        <v>0</v>
      </c>
      <c r="Y28" s="7" t="s">
        <v>292</v>
      </c>
      <c r="Z28" s="1" t="s">
        <v>1057</v>
      </c>
      <c r="AA28" s="9">
        <v>0</v>
      </c>
      <c r="AB28" s="9">
        <v>0</v>
      </c>
      <c r="AC28" s="9">
        <v>0</v>
      </c>
      <c r="AD28" s="6">
        <v>0</v>
      </c>
      <c r="AE28" s="1" t="s">
        <v>1057</v>
      </c>
      <c r="AF28" s="6">
        <v>0</v>
      </c>
      <c r="AG28" s="1" t="s">
        <v>1057</v>
      </c>
      <c r="AH28" s="6">
        <v>0</v>
      </c>
      <c r="AI28" s="1" t="s">
        <v>1057</v>
      </c>
      <c r="AJ28" s="6">
        <v>0</v>
      </c>
      <c r="AK28" s="1" t="s">
        <v>1057</v>
      </c>
      <c r="AL28" s="9"/>
      <c r="AM28" s="1" t="s">
        <v>292</v>
      </c>
      <c r="AN28" s="9"/>
      <c r="AO28" s="9"/>
      <c r="AP28" s="11"/>
      <c r="AQ28" s="11"/>
      <c r="AR28" s="11"/>
      <c r="AS28" s="1" t="s">
        <v>927</v>
      </c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 t="s">
        <v>422</v>
      </c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2"/>
    </row>
    <row r="29" spans="1:119" s="28" customFormat="1" ht="23.25" customHeight="1" x14ac:dyDescent="0.35">
      <c r="A29" s="17">
        <v>27</v>
      </c>
      <c r="B29" s="18">
        <v>40982</v>
      </c>
      <c r="C29" s="19" t="s">
        <v>721</v>
      </c>
      <c r="D29" s="1" t="s">
        <v>713</v>
      </c>
      <c r="E29" s="17" t="s">
        <v>817</v>
      </c>
      <c r="F29" s="22" t="s">
        <v>1359</v>
      </c>
      <c r="G29" s="1" t="s">
        <v>330</v>
      </c>
      <c r="H29" s="1" t="s">
        <v>1609</v>
      </c>
      <c r="I29" s="1"/>
      <c r="J29" s="1"/>
      <c r="K29" s="1"/>
      <c r="L29" s="17" t="s">
        <v>315</v>
      </c>
      <c r="M29" s="17" t="s">
        <v>306</v>
      </c>
      <c r="N29" s="17" t="s">
        <v>116</v>
      </c>
      <c r="O29" s="17" t="s">
        <v>259</v>
      </c>
      <c r="P29" s="17" t="s">
        <v>325</v>
      </c>
      <c r="Q29" s="17" t="s">
        <v>1598</v>
      </c>
      <c r="R29" s="17" t="s">
        <v>1060</v>
      </c>
      <c r="S29" s="17"/>
      <c r="T29" s="7" t="s">
        <v>1090</v>
      </c>
      <c r="U29" s="7">
        <v>2</v>
      </c>
      <c r="V29" s="1" t="s">
        <v>1057</v>
      </c>
      <c r="W29" s="9">
        <v>0</v>
      </c>
      <c r="X29" s="9">
        <v>0</v>
      </c>
      <c r="Y29" s="7" t="s">
        <v>292</v>
      </c>
      <c r="Z29" s="1" t="s">
        <v>1057</v>
      </c>
      <c r="AA29" s="9">
        <v>0</v>
      </c>
      <c r="AB29" s="9">
        <v>0</v>
      </c>
      <c r="AC29" s="9">
        <v>0</v>
      </c>
      <c r="AD29" s="6">
        <v>0</v>
      </c>
      <c r="AE29" s="1" t="s">
        <v>1057</v>
      </c>
      <c r="AF29" s="6">
        <v>2</v>
      </c>
      <c r="AG29" s="1" t="s">
        <v>1057</v>
      </c>
      <c r="AH29" s="6">
        <v>0</v>
      </c>
      <c r="AI29" s="1" t="s">
        <v>1057</v>
      </c>
      <c r="AJ29" s="6">
        <v>0</v>
      </c>
      <c r="AK29" s="1" t="s">
        <v>1057</v>
      </c>
      <c r="AL29" s="9" t="s">
        <v>71</v>
      </c>
      <c r="AM29" s="1" t="s">
        <v>717</v>
      </c>
      <c r="AN29" s="9" t="s">
        <v>1062</v>
      </c>
      <c r="AO29" s="9"/>
      <c r="AP29" s="11"/>
      <c r="AQ29" s="11"/>
      <c r="AR29" s="11"/>
      <c r="AS29" s="1" t="s">
        <v>928</v>
      </c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 t="s">
        <v>534</v>
      </c>
      <c r="DO29" s="2"/>
    </row>
    <row r="30" spans="1:119" s="28" customFormat="1" ht="23.25" customHeight="1" x14ac:dyDescent="0.35">
      <c r="A30" s="17">
        <v>28</v>
      </c>
      <c r="B30" s="18">
        <v>40991</v>
      </c>
      <c r="C30" s="19" t="s">
        <v>10</v>
      </c>
      <c r="D30" s="1" t="s">
        <v>713</v>
      </c>
      <c r="E30" s="17" t="s">
        <v>292</v>
      </c>
      <c r="F30" s="22" t="s">
        <v>1344</v>
      </c>
      <c r="G30" s="1" t="s">
        <v>330</v>
      </c>
      <c r="H30" s="1" t="s">
        <v>1609</v>
      </c>
      <c r="I30" s="1"/>
      <c r="J30" s="1"/>
      <c r="K30" s="1"/>
      <c r="L30" s="17" t="s">
        <v>313</v>
      </c>
      <c r="M30" s="17" t="s">
        <v>288</v>
      </c>
      <c r="N30" s="17" t="s">
        <v>290</v>
      </c>
      <c r="O30" s="17" t="s">
        <v>246</v>
      </c>
      <c r="P30" s="17" t="s">
        <v>325</v>
      </c>
      <c r="Q30" s="17" t="s">
        <v>1562</v>
      </c>
      <c r="R30" s="17" t="s">
        <v>1108</v>
      </c>
      <c r="S30" s="17"/>
      <c r="T30" s="7" t="s">
        <v>1090</v>
      </c>
      <c r="U30" s="7">
        <v>65</v>
      </c>
      <c r="V30" s="1" t="s">
        <v>358</v>
      </c>
      <c r="W30" s="9">
        <v>0</v>
      </c>
      <c r="X30" s="9">
        <v>0</v>
      </c>
      <c r="Y30" s="7">
        <v>65</v>
      </c>
      <c r="Z30" s="1" t="s">
        <v>358</v>
      </c>
      <c r="AA30" s="9">
        <v>0</v>
      </c>
      <c r="AB30" s="9">
        <v>0</v>
      </c>
      <c r="AC30" s="9">
        <v>0</v>
      </c>
      <c r="AD30" s="6">
        <v>0</v>
      </c>
      <c r="AE30" s="1" t="s">
        <v>1057</v>
      </c>
      <c r="AF30" s="6">
        <v>0</v>
      </c>
      <c r="AG30" s="1" t="s">
        <v>1057</v>
      </c>
      <c r="AH30" s="6">
        <v>65</v>
      </c>
      <c r="AI30" s="1" t="s">
        <v>358</v>
      </c>
      <c r="AJ30" s="6">
        <v>0</v>
      </c>
      <c r="AK30" s="1" t="s">
        <v>1057</v>
      </c>
      <c r="AL30" s="9"/>
      <c r="AM30" s="1" t="s">
        <v>292</v>
      </c>
      <c r="AN30" s="9" t="s">
        <v>203</v>
      </c>
      <c r="AO30" s="9"/>
      <c r="AP30" s="11"/>
      <c r="AQ30" s="11" t="s">
        <v>218</v>
      </c>
      <c r="AR30" s="11"/>
      <c r="AS30" s="1" t="s">
        <v>928</v>
      </c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 t="s">
        <v>447</v>
      </c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 t="s">
        <v>446</v>
      </c>
      <c r="DO30" s="2"/>
    </row>
    <row r="31" spans="1:119" s="28" customFormat="1" ht="23.25" customHeight="1" x14ac:dyDescent="0.35">
      <c r="A31" s="17">
        <v>29</v>
      </c>
      <c r="B31" s="18">
        <v>40996</v>
      </c>
      <c r="C31" s="19" t="s">
        <v>732</v>
      </c>
      <c r="D31" s="1" t="s">
        <v>286</v>
      </c>
      <c r="E31" s="17" t="s">
        <v>780</v>
      </c>
      <c r="F31" s="17" t="s">
        <v>1392</v>
      </c>
      <c r="G31" s="1" t="s">
        <v>326</v>
      </c>
      <c r="H31" s="1" t="s">
        <v>1610</v>
      </c>
      <c r="I31" s="1"/>
      <c r="J31" s="1"/>
      <c r="K31" s="1"/>
      <c r="L31" s="17" t="s">
        <v>313</v>
      </c>
      <c r="M31" s="17" t="s">
        <v>288</v>
      </c>
      <c r="N31" s="17" t="s">
        <v>290</v>
      </c>
      <c r="O31" s="17" t="s">
        <v>115</v>
      </c>
      <c r="P31" s="17" t="s">
        <v>920</v>
      </c>
      <c r="Q31" s="17" t="s">
        <v>1556</v>
      </c>
      <c r="R31" s="17" t="s">
        <v>1109</v>
      </c>
      <c r="S31" s="17"/>
      <c r="T31" s="7" t="s">
        <v>1090</v>
      </c>
      <c r="U31" s="7">
        <v>1</v>
      </c>
      <c r="V31" s="1" t="s">
        <v>1057</v>
      </c>
      <c r="W31" s="9">
        <v>0</v>
      </c>
      <c r="X31" s="9">
        <v>1</v>
      </c>
      <c r="Y31" s="7">
        <v>0</v>
      </c>
      <c r="Z31" s="1" t="s">
        <v>1057</v>
      </c>
      <c r="AA31" s="9">
        <v>0</v>
      </c>
      <c r="AB31" s="9">
        <v>0</v>
      </c>
      <c r="AC31" s="9">
        <v>0</v>
      </c>
      <c r="AD31" s="6">
        <v>0</v>
      </c>
      <c r="AE31" s="1" t="s">
        <v>1057</v>
      </c>
      <c r="AF31" s="6">
        <v>0</v>
      </c>
      <c r="AG31" s="1" t="s">
        <v>1057</v>
      </c>
      <c r="AH31" s="6">
        <v>1</v>
      </c>
      <c r="AI31" s="1" t="s">
        <v>1057</v>
      </c>
      <c r="AJ31" s="6">
        <v>0</v>
      </c>
      <c r="AK31" s="1" t="s">
        <v>1057</v>
      </c>
      <c r="AL31" s="9"/>
      <c r="AM31" s="1" t="s">
        <v>292</v>
      </c>
      <c r="AN31" s="9"/>
      <c r="AO31" s="11"/>
      <c r="AP31" s="11"/>
      <c r="AQ31" s="11" t="s">
        <v>1293</v>
      </c>
      <c r="AR31" s="11"/>
      <c r="AS31" s="1" t="s">
        <v>928</v>
      </c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 t="s">
        <v>438</v>
      </c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 t="s">
        <v>437</v>
      </c>
      <c r="DO31" s="2"/>
    </row>
    <row r="32" spans="1:119" s="28" customFormat="1" ht="23.25" customHeight="1" x14ac:dyDescent="0.35">
      <c r="A32" s="17">
        <v>30</v>
      </c>
      <c r="B32" s="18">
        <v>40999</v>
      </c>
      <c r="C32" s="19" t="s">
        <v>729</v>
      </c>
      <c r="D32" s="1" t="s">
        <v>711</v>
      </c>
      <c r="E32" s="17" t="s">
        <v>24</v>
      </c>
      <c r="F32" s="22" t="s">
        <v>1312</v>
      </c>
      <c r="G32" s="1" t="s">
        <v>330</v>
      </c>
      <c r="H32" s="1" t="s">
        <v>1609</v>
      </c>
      <c r="I32" s="1"/>
      <c r="J32" s="1"/>
      <c r="K32" s="1"/>
      <c r="L32" s="17" t="s">
        <v>313</v>
      </c>
      <c r="M32" s="17" t="s">
        <v>288</v>
      </c>
      <c r="N32" s="17" t="s">
        <v>290</v>
      </c>
      <c r="O32" s="17" t="s">
        <v>115</v>
      </c>
      <c r="P32" s="17" t="s">
        <v>325</v>
      </c>
      <c r="Q32" s="17" t="s">
        <v>1530</v>
      </c>
      <c r="R32" s="17" t="s">
        <v>1076</v>
      </c>
      <c r="S32" s="17"/>
      <c r="T32" s="7" t="s">
        <v>1090</v>
      </c>
      <c r="U32" s="7">
        <v>4</v>
      </c>
      <c r="V32" s="1" t="s">
        <v>1057</v>
      </c>
      <c r="W32" s="9">
        <v>4</v>
      </c>
      <c r="X32" s="9">
        <v>4</v>
      </c>
      <c r="Y32" s="7" t="s">
        <v>292</v>
      </c>
      <c r="Z32" s="1" t="s">
        <v>1057</v>
      </c>
      <c r="AA32" s="9">
        <v>0</v>
      </c>
      <c r="AB32" s="9">
        <v>0</v>
      </c>
      <c r="AC32" s="9">
        <v>0</v>
      </c>
      <c r="AD32" s="6">
        <v>0</v>
      </c>
      <c r="AE32" s="1" t="s">
        <v>1057</v>
      </c>
      <c r="AF32" s="6">
        <v>2</v>
      </c>
      <c r="AG32" s="1" t="s">
        <v>1057</v>
      </c>
      <c r="AH32" s="6">
        <v>2</v>
      </c>
      <c r="AI32" s="1" t="s">
        <v>1057</v>
      </c>
      <c r="AJ32" s="6">
        <v>0</v>
      </c>
      <c r="AK32" s="1" t="s">
        <v>1057</v>
      </c>
      <c r="AL32" s="9"/>
      <c r="AM32" s="1" t="s">
        <v>292</v>
      </c>
      <c r="AN32" s="9"/>
      <c r="AO32" s="9"/>
      <c r="AP32" s="11"/>
      <c r="AQ32" s="11" t="s">
        <v>1104</v>
      </c>
      <c r="AR32" s="11"/>
      <c r="AS32" s="1" t="s">
        <v>928</v>
      </c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 t="s">
        <v>443</v>
      </c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 t="s">
        <v>364</v>
      </c>
      <c r="DO32" s="2"/>
    </row>
    <row r="33" spans="1:119" s="28" customFormat="1" ht="23.25" customHeight="1" x14ac:dyDescent="0.35">
      <c r="A33" s="17">
        <v>31</v>
      </c>
      <c r="B33" s="18">
        <v>41001</v>
      </c>
      <c r="C33" s="19" t="s">
        <v>725</v>
      </c>
      <c r="D33" s="1" t="s">
        <v>711</v>
      </c>
      <c r="E33" s="17" t="s">
        <v>49</v>
      </c>
      <c r="F33" s="17" t="s">
        <v>1391</v>
      </c>
      <c r="G33" s="1" t="s">
        <v>327</v>
      </c>
      <c r="H33" s="1" t="s">
        <v>1609</v>
      </c>
      <c r="I33" s="1"/>
      <c r="J33" s="1"/>
      <c r="K33" s="1"/>
      <c r="L33" s="17" t="s">
        <v>313</v>
      </c>
      <c r="M33" s="17" t="s">
        <v>288</v>
      </c>
      <c r="N33" s="17" t="s">
        <v>290</v>
      </c>
      <c r="O33" s="17" t="s">
        <v>115</v>
      </c>
      <c r="P33" s="17" t="s">
        <v>919</v>
      </c>
      <c r="Q33" s="17" t="s">
        <v>1558</v>
      </c>
      <c r="R33" s="17" t="s">
        <v>1110</v>
      </c>
      <c r="S33" s="17"/>
      <c r="T33" s="7" t="s">
        <v>1090</v>
      </c>
      <c r="U33" s="7">
        <v>1</v>
      </c>
      <c r="V33" s="1" t="s">
        <v>1057</v>
      </c>
      <c r="W33" s="9">
        <v>0</v>
      </c>
      <c r="X33" s="9">
        <v>1</v>
      </c>
      <c r="Y33" s="7">
        <v>0</v>
      </c>
      <c r="Z33" s="1" t="s">
        <v>1057</v>
      </c>
      <c r="AA33" s="9">
        <v>0</v>
      </c>
      <c r="AB33" s="9">
        <v>0</v>
      </c>
      <c r="AC33" s="9">
        <v>0</v>
      </c>
      <c r="AD33" s="6">
        <v>0</v>
      </c>
      <c r="AE33" s="1" t="s">
        <v>1057</v>
      </c>
      <c r="AF33" s="6">
        <v>0</v>
      </c>
      <c r="AG33" s="1" t="s">
        <v>1057</v>
      </c>
      <c r="AH33" s="6">
        <v>1</v>
      </c>
      <c r="AI33" s="1" t="s">
        <v>1057</v>
      </c>
      <c r="AJ33" s="6">
        <v>0</v>
      </c>
      <c r="AK33" s="1" t="s">
        <v>1057</v>
      </c>
      <c r="AL33" s="9"/>
      <c r="AM33" s="1" t="s">
        <v>292</v>
      </c>
      <c r="AN33" s="9"/>
      <c r="AO33" s="11"/>
      <c r="AP33" s="11"/>
      <c r="AQ33" s="11" t="s">
        <v>1294</v>
      </c>
      <c r="AR33" s="11"/>
      <c r="AS33" s="1" t="s">
        <v>928</v>
      </c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 t="s">
        <v>441</v>
      </c>
      <c r="DO33" s="2"/>
    </row>
    <row r="34" spans="1:119" s="28" customFormat="1" ht="23.25" customHeight="1" x14ac:dyDescent="0.35">
      <c r="A34" s="17">
        <v>32</v>
      </c>
      <c r="B34" s="18">
        <v>41008</v>
      </c>
      <c r="C34" s="19" t="s">
        <v>3</v>
      </c>
      <c r="D34" s="1" t="s">
        <v>712</v>
      </c>
      <c r="E34" s="17" t="s">
        <v>292</v>
      </c>
      <c r="F34" s="17" t="s">
        <v>292</v>
      </c>
      <c r="G34" s="1" t="s">
        <v>330</v>
      </c>
      <c r="H34" s="1" t="s">
        <v>1609</v>
      </c>
      <c r="I34" s="1"/>
      <c r="J34" s="1"/>
      <c r="K34" s="1"/>
      <c r="L34" s="17" t="s">
        <v>315</v>
      </c>
      <c r="M34" s="17" t="s">
        <v>306</v>
      </c>
      <c r="N34" s="17" t="s">
        <v>305</v>
      </c>
      <c r="O34" s="17" t="s">
        <v>1616</v>
      </c>
      <c r="P34" s="17" t="s">
        <v>325</v>
      </c>
      <c r="Q34" s="17" t="s">
        <v>1565</v>
      </c>
      <c r="R34" s="17" t="s">
        <v>88</v>
      </c>
      <c r="S34" s="17"/>
      <c r="T34" s="7" t="s">
        <v>1090</v>
      </c>
      <c r="U34" s="7" t="s">
        <v>292</v>
      </c>
      <c r="V34" s="1" t="s">
        <v>1057</v>
      </c>
      <c r="W34" s="9">
        <v>0</v>
      </c>
      <c r="X34" s="9">
        <v>0</v>
      </c>
      <c r="Y34" s="7" t="s">
        <v>292</v>
      </c>
      <c r="Z34" s="1" t="s">
        <v>1057</v>
      </c>
      <c r="AA34" s="9">
        <v>0</v>
      </c>
      <c r="AB34" s="9">
        <v>0</v>
      </c>
      <c r="AC34" s="9">
        <v>0</v>
      </c>
      <c r="AD34" s="6">
        <v>0</v>
      </c>
      <c r="AE34" s="1" t="s">
        <v>1057</v>
      </c>
      <c r="AF34" s="6">
        <v>0</v>
      </c>
      <c r="AG34" s="1" t="s">
        <v>1057</v>
      </c>
      <c r="AH34" s="6">
        <v>0</v>
      </c>
      <c r="AI34" s="1" t="s">
        <v>1057</v>
      </c>
      <c r="AJ34" s="6">
        <v>0</v>
      </c>
      <c r="AK34" s="1" t="s">
        <v>1057</v>
      </c>
      <c r="AL34" s="9"/>
      <c r="AM34" s="1" t="s">
        <v>292</v>
      </c>
      <c r="AN34" s="9"/>
      <c r="AO34" s="9"/>
      <c r="AP34" s="11"/>
      <c r="AQ34" s="11"/>
      <c r="AR34" s="11"/>
      <c r="AS34" s="1" t="s">
        <v>927</v>
      </c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 t="s">
        <v>422</v>
      </c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3"/>
      <c r="DO34" s="2"/>
    </row>
    <row r="35" spans="1:119" s="28" customFormat="1" ht="23.25" customHeight="1" x14ac:dyDescent="0.35">
      <c r="A35" s="17">
        <v>33</v>
      </c>
      <c r="B35" s="18">
        <v>41009</v>
      </c>
      <c r="C35" s="19" t="s">
        <v>3</v>
      </c>
      <c r="D35" s="1" t="s">
        <v>712</v>
      </c>
      <c r="E35" s="17" t="s">
        <v>818</v>
      </c>
      <c r="F35" s="22" t="s">
        <v>244</v>
      </c>
      <c r="G35" s="1" t="s">
        <v>330</v>
      </c>
      <c r="H35" s="1" t="s">
        <v>1609</v>
      </c>
      <c r="I35" s="1"/>
      <c r="J35" s="1"/>
      <c r="K35" s="1"/>
      <c r="L35" s="17" t="s">
        <v>315</v>
      </c>
      <c r="M35" s="17" t="s">
        <v>306</v>
      </c>
      <c r="N35" s="17" t="s">
        <v>116</v>
      </c>
      <c r="O35" s="17" t="s">
        <v>259</v>
      </c>
      <c r="P35" s="17" t="s">
        <v>325</v>
      </c>
      <c r="Q35" s="17" t="s">
        <v>1603</v>
      </c>
      <c r="R35" s="17" t="s">
        <v>137</v>
      </c>
      <c r="S35" s="17"/>
      <c r="T35" s="7" t="s">
        <v>1090</v>
      </c>
      <c r="U35" s="7">
        <v>2</v>
      </c>
      <c r="V35" s="1" t="s">
        <v>1057</v>
      </c>
      <c r="W35" s="9">
        <v>0</v>
      </c>
      <c r="X35" s="9">
        <v>0</v>
      </c>
      <c r="Y35" s="7" t="s">
        <v>292</v>
      </c>
      <c r="Z35" s="1" t="s">
        <v>1057</v>
      </c>
      <c r="AA35" s="9">
        <v>0</v>
      </c>
      <c r="AB35" s="9">
        <v>0</v>
      </c>
      <c r="AC35" s="9">
        <v>0</v>
      </c>
      <c r="AD35" s="6">
        <v>0</v>
      </c>
      <c r="AE35" s="1" t="s">
        <v>1057</v>
      </c>
      <c r="AF35" s="6">
        <v>2</v>
      </c>
      <c r="AG35" s="1" t="s">
        <v>1057</v>
      </c>
      <c r="AH35" s="6">
        <v>0</v>
      </c>
      <c r="AI35" s="1" t="s">
        <v>1057</v>
      </c>
      <c r="AJ35" s="6">
        <v>0</v>
      </c>
      <c r="AK35" s="1" t="s">
        <v>1057</v>
      </c>
      <c r="AL35" s="9"/>
      <c r="AM35" s="1" t="s">
        <v>292</v>
      </c>
      <c r="AN35" s="9" t="s">
        <v>92</v>
      </c>
      <c r="AO35" s="9"/>
      <c r="AP35" s="11"/>
      <c r="AQ35" s="11"/>
      <c r="AR35" s="11"/>
      <c r="AS35" s="1" t="s">
        <v>928</v>
      </c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 t="s">
        <v>689</v>
      </c>
      <c r="DO35" s="2"/>
    </row>
    <row r="36" spans="1:119" s="28" customFormat="1" ht="23.25" customHeight="1" x14ac:dyDescent="0.35">
      <c r="A36" s="17">
        <v>34</v>
      </c>
      <c r="B36" s="18">
        <v>41009</v>
      </c>
      <c r="C36" s="19" t="s">
        <v>925</v>
      </c>
      <c r="D36" s="1" t="s">
        <v>712</v>
      </c>
      <c r="E36" s="17" t="s">
        <v>122</v>
      </c>
      <c r="F36" s="17" t="s">
        <v>1350</v>
      </c>
      <c r="G36" s="1" t="s">
        <v>330</v>
      </c>
      <c r="H36" s="1" t="s">
        <v>1609</v>
      </c>
      <c r="I36" s="1"/>
      <c r="J36" s="1"/>
      <c r="K36" s="1"/>
      <c r="L36" s="17" t="s">
        <v>313</v>
      </c>
      <c r="M36" s="17" t="s">
        <v>288</v>
      </c>
      <c r="N36" s="17" t="s">
        <v>290</v>
      </c>
      <c r="O36" s="17" t="s">
        <v>246</v>
      </c>
      <c r="P36" s="17" t="s">
        <v>325</v>
      </c>
      <c r="Q36" s="17" t="s">
        <v>1519</v>
      </c>
      <c r="R36" s="17" t="s">
        <v>1111</v>
      </c>
      <c r="S36" s="17"/>
      <c r="T36" s="7" t="s">
        <v>1090</v>
      </c>
      <c r="U36" s="7">
        <v>3</v>
      </c>
      <c r="V36" s="1" t="s">
        <v>1057</v>
      </c>
      <c r="W36" s="9">
        <v>3</v>
      </c>
      <c r="X36" s="9">
        <v>3</v>
      </c>
      <c r="Y36" s="7" t="s">
        <v>292</v>
      </c>
      <c r="Z36" s="1" t="s">
        <v>1057</v>
      </c>
      <c r="AA36" s="9">
        <v>0</v>
      </c>
      <c r="AB36" s="9">
        <v>0</v>
      </c>
      <c r="AC36" s="9">
        <v>0</v>
      </c>
      <c r="AD36" s="6">
        <v>0</v>
      </c>
      <c r="AE36" s="1" t="s">
        <v>1057</v>
      </c>
      <c r="AF36" s="6">
        <v>0</v>
      </c>
      <c r="AG36" s="1" t="s">
        <v>1057</v>
      </c>
      <c r="AH36" s="6">
        <v>3</v>
      </c>
      <c r="AI36" s="1" t="s">
        <v>1057</v>
      </c>
      <c r="AJ36" s="6">
        <v>0</v>
      </c>
      <c r="AK36" s="1" t="s">
        <v>1057</v>
      </c>
      <c r="AL36" s="9"/>
      <c r="AM36" s="1" t="s">
        <v>292</v>
      </c>
      <c r="AN36" s="9" t="s">
        <v>189</v>
      </c>
      <c r="AO36" s="9"/>
      <c r="AP36" s="11"/>
      <c r="AQ36" s="11"/>
      <c r="AR36" s="11" t="s">
        <v>219</v>
      </c>
      <c r="AS36" s="1" t="s">
        <v>928</v>
      </c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 t="s">
        <v>369</v>
      </c>
      <c r="BQ36" s="12" t="s">
        <v>462</v>
      </c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 t="s">
        <v>368</v>
      </c>
      <c r="DO36" s="2"/>
    </row>
    <row r="37" spans="1:119" s="28" customFormat="1" ht="23.25" customHeight="1" x14ac:dyDescent="0.35">
      <c r="A37" s="17">
        <v>35</v>
      </c>
      <c r="B37" s="18">
        <v>41014</v>
      </c>
      <c r="C37" s="19" t="s">
        <v>729</v>
      </c>
      <c r="D37" s="1" t="s">
        <v>711</v>
      </c>
      <c r="E37" s="17" t="s">
        <v>795</v>
      </c>
      <c r="F37" s="22" t="s">
        <v>1347</v>
      </c>
      <c r="G37" s="1" t="s">
        <v>330</v>
      </c>
      <c r="H37" s="1" t="s">
        <v>1609</v>
      </c>
      <c r="I37" s="1"/>
      <c r="J37" s="1"/>
      <c r="K37" s="1"/>
      <c r="L37" s="17" t="s">
        <v>313</v>
      </c>
      <c r="M37" s="17" t="s">
        <v>288</v>
      </c>
      <c r="N37" s="17" t="s">
        <v>290</v>
      </c>
      <c r="O37" s="17" t="s">
        <v>115</v>
      </c>
      <c r="P37" s="17" t="s">
        <v>919</v>
      </c>
      <c r="Q37" s="17" t="s">
        <v>1527</v>
      </c>
      <c r="R37" s="17" t="s">
        <v>1112</v>
      </c>
      <c r="S37" s="17"/>
      <c r="T37" s="7" t="s">
        <v>1090</v>
      </c>
      <c r="U37" s="7">
        <v>1</v>
      </c>
      <c r="V37" s="1" t="s">
        <v>1057</v>
      </c>
      <c r="W37" s="9">
        <v>0</v>
      </c>
      <c r="X37" s="9">
        <v>1</v>
      </c>
      <c r="Y37" s="7">
        <v>0</v>
      </c>
      <c r="Z37" s="1" t="s">
        <v>1057</v>
      </c>
      <c r="AA37" s="9">
        <v>0</v>
      </c>
      <c r="AB37" s="9">
        <v>0</v>
      </c>
      <c r="AC37" s="9">
        <v>0</v>
      </c>
      <c r="AD37" s="6">
        <v>0</v>
      </c>
      <c r="AE37" s="1" t="s">
        <v>1057</v>
      </c>
      <c r="AF37" s="6">
        <v>0</v>
      </c>
      <c r="AG37" s="1" t="s">
        <v>1057</v>
      </c>
      <c r="AH37" s="6">
        <v>1</v>
      </c>
      <c r="AI37" s="1" t="s">
        <v>1057</v>
      </c>
      <c r="AJ37" s="6">
        <v>0</v>
      </c>
      <c r="AK37" s="1" t="s">
        <v>1057</v>
      </c>
      <c r="AL37" s="9"/>
      <c r="AM37" s="1" t="s">
        <v>292</v>
      </c>
      <c r="AN37" s="9"/>
      <c r="AO37" s="11"/>
      <c r="AP37" s="11"/>
      <c r="AQ37" s="11" t="s">
        <v>1295</v>
      </c>
      <c r="AR37" s="11"/>
      <c r="AS37" s="1" t="s">
        <v>928</v>
      </c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 t="s">
        <v>680</v>
      </c>
      <c r="DO37" s="2"/>
    </row>
    <row r="38" spans="1:119" s="28" customFormat="1" ht="23.25" customHeight="1" x14ac:dyDescent="0.35">
      <c r="A38" s="17">
        <v>36</v>
      </c>
      <c r="B38" s="18">
        <v>41014</v>
      </c>
      <c r="C38" s="19" t="s">
        <v>3</v>
      </c>
      <c r="D38" s="1" t="s">
        <v>712</v>
      </c>
      <c r="E38" s="17" t="s">
        <v>790</v>
      </c>
      <c r="F38" s="22" t="s">
        <v>1360</v>
      </c>
      <c r="G38" s="1" t="s">
        <v>330</v>
      </c>
      <c r="H38" s="1" t="s">
        <v>1609</v>
      </c>
      <c r="I38" s="1"/>
      <c r="J38" s="1"/>
      <c r="K38" s="1"/>
      <c r="L38" s="17" t="s">
        <v>315</v>
      </c>
      <c r="M38" s="17" t="s">
        <v>306</v>
      </c>
      <c r="N38" s="17" t="s">
        <v>116</v>
      </c>
      <c r="O38" s="17" t="s">
        <v>259</v>
      </c>
      <c r="P38" s="17" t="s">
        <v>325</v>
      </c>
      <c r="Q38" s="17" t="s">
        <v>1604</v>
      </c>
      <c r="R38" s="17" t="s">
        <v>137</v>
      </c>
      <c r="S38" s="17"/>
      <c r="T38" s="7" t="s">
        <v>1090</v>
      </c>
      <c r="U38" s="7">
        <v>1</v>
      </c>
      <c r="V38" s="1" t="s">
        <v>1057</v>
      </c>
      <c r="W38" s="9">
        <v>0</v>
      </c>
      <c r="X38" s="9">
        <v>0</v>
      </c>
      <c r="Y38" s="7" t="s">
        <v>292</v>
      </c>
      <c r="Z38" s="1" t="s">
        <v>1057</v>
      </c>
      <c r="AA38" s="9">
        <v>0</v>
      </c>
      <c r="AB38" s="9">
        <v>0</v>
      </c>
      <c r="AC38" s="9">
        <v>0</v>
      </c>
      <c r="AD38" s="6">
        <v>0</v>
      </c>
      <c r="AE38" s="1" t="s">
        <v>1057</v>
      </c>
      <c r="AF38" s="6">
        <v>1</v>
      </c>
      <c r="AG38" s="1" t="s">
        <v>1057</v>
      </c>
      <c r="AH38" s="6">
        <v>0</v>
      </c>
      <c r="AI38" s="1" t="s">
        <v>1057</v>
      </c>
      <c r="AJ38" s="6">
        <v>0</v>
      </c>
      <c r="AK38" s="1" t="s">
        <v>1057</v>
      </c>
      <c r="AL38" s="9" t="s">
        <v>72</v>
      </c>
      <c r="AM38" s="1" t="s">
        <v>717</v>
      </c>
      <c r="AN38" s="9" t="s">
        <v>92</v>
      </c>
      <c r="AO38" s="9"/>
      <c r="AP38" s="11"/>
      <c r="AQ38" s="11"/>
      <c r="AR38" s="11"/>
      <c r="AS38" s="1" t="s">
        <v>928</v>
      </c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 t="s">
        <v>381</v>
      </c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 t="s">
        <v>535</v>
      </c>
      <c r="DO38" s="2"/>
    </row>
    <row r="39" spans="1:119" s="28" customFormat="1" ht="23.25" customHeight="1" x14ac:dyDescent="0.35">
      <c r="A39" s="17">
        <v>37</v>
      </c>
      <c r="B39" s="18">
        <v>41014</v>
      </c>
      <c r="C39" s="19" t="s">
        <v>3</v>
      </c>
      <c r="D39" s="1" t="s">
        <v>712</v>
      </c>
      <c r="E39" s="17" t="s">
        <v>790</v>
      </c>
      <c r="F39" s="22" t="s">
        <v>1361</v>
      </c>
      <c r="G39" s="1" t="s">
        <v>330</v>
      </c>
      <c r="H39" s="1" t="s">
        <v>1609</v>
      </c>
      <c r="I39" s="1"/>
      <c r="J39" s="1"/>
      <c r="K39" s="1"/>
      <c r="L39" s="17" t="s">
        <v>315</v>
      </c>
      <c r="M39" s="17" t="s">
        <v>306</v>
      </c>
      <c r="N39" s="17" t="s">
        <v>116</v>
      </c>
      <c r="O39" s="17" t="s">
        <v>259</v>
      </c>
      <c r="P39" s="17" t="s">
        <v>325</v>
      </c>
      <c r="Q39" s="17" t="s">
        <v>1605</v>
      </c>
      <c r="R39" s="17" t="s">
        <v>137</v>
      </c>
      <c r="S39" s="17"/>
      <c r="T39" s="7" t="s">
        <v>1090</v>
      </c>
      <c r="U39" s="7">
        <v>2</v>
      </c>
      <c r="V39" s="1" t="s">
        <v>1057</v>
      </c>
      <c r="W39" s="9">
        <v>0</v>
      </c>
      <c r="X39" s="9">
        <v>0</v>
      </c>
      <c r="Y39" s="7" t="s">
        <v>292</v>
      </c>
      <c r="Z39" s="1" t="s">
        <v>1057</v>
      </c>
      <c r="AA39" s="9">
        <v>0</v>
      </c>
      <c r="AB39" s="9">
        <v>0</v>
      </c>
      <c r="AC39" s="9">
        <v>0</v>
      </c>
      <c r="AD39" s="6">
        <v>0</v>
      </c>
      <c r="AE39" s="1" t="s">
        <v>1057</v>
      </c>
      <c r="AF39" s="6">
        <v>2</v>
      </c>
      <c r="AG39" s="1" t="s">
        <v>1057</v>
      </c>
      <c r="AH39" s="6">
        <v>0</v>
      </c>
      <c r="AI39" s="1" t="s">
        <v>1057</v>
      </c>
      <c r="AJ39" s="6">
        <v>0</v>
      </c>
      <c r="AK39" s="1" t="s">
        <v>1057</v>
      </c>
      <c r="AL39" s="9"/>
      <c r="AM39" s="1" t="s">
        <v>292</v>
      </c>
      <c r="AN39" s="9" t="s">
        <v>92</v>
      </c>
      <c r="AO39" s="9"/>
      <c r="AP39" s="11"/>
      <c r="AQ39" s="11"/>
      <c r="AR39" s="11"/>
      <c r="AS39" s="1" t="s">
        <v>928</v>
      </c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 t="s">
        <v>536</v>
      </c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 t="s">
        <v>536</v>
      </c>
      <c r="DO39" s="2"/>
    </row>
    <row r="40" spans="1:119" s="28" customFormat="1" ht="23.25" customHeight="1" x14ac:dyDescent="0.35">
      <c r="A40" s="17">
        <v>38</v>
      </c>
      <c r="B40" s="18">
        <v>41027</v>
      </c>
      <c r="C40" s="19" t="s">
        <v>729</v>
      </c>
      <c r="D40" s="1" t="s">
        <v>711</v>
      </c>
      <c r="E40" s="17" t="s">
        <v>67</v>
      </c>
      <c r="F40" s="22" t="s">
        <v>1326</v>
      </c>
      <c r="G40" s="1" t="s">
        <v>330</v>
      </c>
      <c r="H40" s="1" t="s">
        <v>1609</v>
      </c>
      <c r="I40" s="1"/>
      <c r="J40" s="1"/>
      <c r="K40" s="1"/>
      <c r="L40" s="17" t="s">
        <v>315</v>
      </c>
      <c r="M40" s="17" t="s">
        <v>288</v>
      </c>
      <c r="N40" s="17" t="s">
        <v>290</v>
      </c>
      <c r="O40" s="17" t="s">
        <v>1279</v>
      </c>
      <c r="P40" s="17" t="s">
        <v>921</v>
      </c>
      <c r="Q40" s="17" t="s">
        <v>1523</v>
      </c>
      <c r="R40" s="17" t="s">
        <v>1113</v>
      </c>
      <c r="S40" s="17" t="s">
        <v>1395</v>
      </c>
      <c r="T40" s="7" t="s">
        <v>142</v>
      </c>
      <c r="U40" s="7">
        <v>157</v>
      </c>
      <c r="V40" s="1" t="s">
        <v>359</v>
      </c>
      <c r="W40" s="9">
        <v>0</v>
      </c>
      <c r="X40" s="9">
        <v>0</v>
      </c>
      <c r="Y40" s="7">
        <v>157</v>
      </c>
      <c r="Z40" s="1" t="s">
        <v>359</v>
      </c>
      <c r="AA40" s="9">
        <v>0</v>
      </c>
      <c r="AB40" s="9">
        <v>0</v>
      </c>
      <c r="AC40" s="9">
        <v>0</v>
      </c>
      <c r="AD40" s="6">
        <v>0</v>
      </c>
      <c r="AE40" s="1" t="s">
        <v>1057</v>
      </c>
      <c r="AF40" s="6">
        <v>0</v>
      </c>
      <c r="AG40" s="1" t="s">
        <v>1057</v>
      </c>
      <c r="AH40" s="6">
        <v>157</v>
      </c>
      <c r="AI40" s="1" t="s">
        <v>359</v>
      </c>
      <c r="AJ40" s="6">
        <v>0</v>
      </c>
      <c r="AK40" s="1" t="s">
        <v>1057</v>
      </c>
      <c r="AL40" s="9" t="s">
        <v>157</v>
      </c>
      <c r="AM40" s="1" t="s">
        <v>717</v>
      </c>
      <c r="AN40" s="9" t="s">
        <v>240</v>
      </c>
      <c r="AO40" s="9"/>
      <c r="AP40" s="11"/>
      <c r="AQ40" s="11"/>
      <c r="AR40" s="11"/>
      <c r="AS40" s="1" t="s">
        <v>928</v>
      </c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 t="s">
        <v>537</v>
      </c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 t="s">
        <v>690</v>
      </c>
      <c r="DO40" s="2"/>
    </row>
    <row r="41" spans="1:119" s="28" customFormat="1" ht="23.25" customHeight="1" x14ac:dyDescent="0.35">
      <c r="A41" s="17">
        <v>39</v>
      </c>
      <c r="B41" s="18">
        <v>41028</v>
      </c>
      <c r="C41" s="19" t="s">
        <v>729</v>
      </c>
      <c r="D41" s="1" t="s">
        <v>711</v>
      </c>
      <c r="E41" s="17" t="s">
        <v>67</v>
      </c>
      <c r="F41" s="22" t="s">
        <v>1326</v>
      </c>
      <c r="G41" s="1" t="s">
        <v>330</v>
      </c>
      <c r="H41" s="1" t="s">
        <v>1609</v>
      </c>
      <c r="I41" s="1"/>
      <c r="J41" s="1"/>
      <c r="K41" s="1"/>
      <c r="L41" s="17" t="s">
        <v>315</v>
      </c>
      <c r="M41" s="17" t="s">
        <v>288</v>
      </c>
      <c r="N41" s="17" t="s">
        <v>290</v>
      </c>
      <c r="O41" s="17" t="s">
        <v>1279</v>
      </c>
      <c r="P41" s="17" t="s">
        <v>921</v>
      </c>
      <c r="Q41" s="17" t="s">
        <v>1524</v>
      </c>
      <c r="R41" s="17" t="s">
        <v>1113</v>
      </c>
      <c r="S41" s="17" t="s">
        <v>1395</v>
      </c>
      <c r="T41" s="7" t="s">
        <v>143</v>
      </c>
      <c r="U41" s="7">
        <v>1</v>
      </c>
      <c r="V41" s="1" t="s">
        <v>1057</v>
      </c>
      <c r="W41" s="9">
        <v>0</v>
      </c>
      <c r="X41" s="9">
        <v>1</v>
      </c>
      <c r="Y41" s="7">
        <v>0</v>
      </c>
      <c r="Z41" s="1" t="s">
        <v>1057</v>
      </c>
      <c r="AA41" s="9">
        <v>0</v>
      </c>
      <c r="AB41" s="9">
        <v>0</v>
      </c>
      <c r="AC41" s="9">
        <v>0</v>
      </c>
      <c r="AD41" s="6">
        <v>0</v>
      </c>
      <c r="AE41" s="1" t="s">
        <v>1057</v>
      </c>
      <c r="AF41" s="6">
        <v>0</v>
      </c>
      <c r="AG41" s="1" t="s">
        <v>1057</v>
      </c>
      <c r="AH41" s="6">
        <v>1</v>
      </c>
      <c r="AI41" s="1" t="s">
        <v>1057</v>
      </c>
      <c r="AJ41" s="6">
        <v>0</v>
      </c>
      <c r="AK41" s="1" t="s">
        <v>1057</v>
      </c>
      <c r="AL41" s="9" t="s">
        <v>157</v>
      </c>
      <c r="AM41" s="1" t="s">
        <v>717</v>
      </c>
      <c r="AN41" s="9" t="s">
        <v>240</v>
      </c>
      <c r="AO41" s="9"/>
      <c r="AP41" s="11"/>
      <c r="AQ41" s="11" t="s">
        <v>1292</v>
      </c>
      <c r="AR41" s="11"/>
      <c r="AS41" s="1" t="s">
        <v>928</v>
      </c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 t="s">
        <v>537</v>
      </c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 t="s">
        <v>690</v>
      </c>
      <c r="DO41" s="2"/>
    </row>
    <row r="42" spans="1:119" s="28" customFormat="1" ht="23.25" customHeight="1" x14ac:dyDescent="0.35">
      <c r="A42" s="17">
        <v>40</v>
      </c>
      <c r="B42" s="18">
        <v>41030</v>
      </c>
      <c r="C42" s="19" t="s">
        <v>729</v>
      </c>
      <c r="D42" s="1" t="s">
        <v>711</v>
      </c>
      <c r="E42" s="17" t="s">
        <v>67</v>
      </c>
      <c r="F42" s="22" t="s">
        <v>1326</v>
      </c>
      <c r="G42" s="1" t="s">
        <v>330</v>
      </c>
      <c r="H42" s="1" t="s">
        <v>1609</v>
      </c>
      <c r="I42" s="1"/>
      <c r="J42" s="1"/>
      <c r="K42" s="1"/>
      <c r="L42" s="17" t="s">
        <v>315</v>
      </c>
      <c r="M42" s="17" t="s">
        <v>288</v>
      </c>
      <c r="N42" s="17" t="s">
        <v>290</v>
      </c>
      <c r="O42" s="17" t="s">
        <v>1279</v>
      </c>
      <c r="P42" s="17" t="s">
        <v>921</v>
      </c>
      <c r="Q42" s="17" t="s">
        <v>1525</v>
      </c>
      <c r="R42" s="17" t="s">
        <v>1113</v>
      </c>
      <c r="S42" s="17" t="s">
        <v>1395</v>
      </c>
      <c r="T42" s="7" t="s">
        <v>279</v>
      </c>
      <c r="U42" s="7">
        <v>49</v>
      </c>
      <c r="V42" s="1" t="s">
        <v>710</v>
      </c>
      <c r="W42" s="9">
        <v>0</v>
      </c>
      <c r="X42" s="9">
        <v>0</v>
      </c>
      <c r="Y42" s="7">
        <v>49</v>
      </c>
      <c r="Z42" s="1" t="s">
        <v>710</v>
      </c>
      <c r="AA42" s="9">
        <v>0</v>
      </c>
      <c r="AB42" s="9">
        <v>0</v>
      </c>
      <c r="AC42" s="9">
        <v>0</v>
      </c>
      <c r="AD42" s="6">
        <v>0</v>
      </c>
      <c r="AE42" s="1" t="s">
        <v>1057</v>
      </c>
      <c r="AF42" s="6">
        <v>0</v>
      </c>
      <c r="AG42" s="1" t="s">
        <v>1057</v>
      </c>
      <c r="AH42" s="6">
        <v>49</v>
      </c>
      <c r="AI42" s="1" t="s">
        <v>710</v>
      </c>
      <c r="AJ42" s="6">
        <v>0</v>
      </c>
      <c r="AK42" s="1" t="s">
        <v>1057</v>
      </c>
      <c r="AL42" s="9"/>
      <c r="AM42" s="1" t="s">
        <v>292</v>
      </c>
      <c r="AN42" s="9" t="s">
        <v>1114</v>
      </c>
      <c r="AO42" s="9"/>
      <c r="AP42" s="11"/>
      <c r="AQ42" s="11"/>
      <c r="AR42" s="11"/>
      <c r="AS42" s="1" t="s">
        <v>928</v>
      </c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 t="s">
        <v>544</v>
      </c>
      <c r="DO42" s="2"/>
    </row>
    <row r="43" spans="1:119" s="28" customFormat="1" ht="23.25" customHeight="1" x14ac:dyDescent="0.35">
      <c r="A43" s="17">
        <v>41</v>
      </c>
      <c r="B43" s="18">
        <v>41031</v>
      </c>
      <c r="C43" s="19" t="s">
        <v>729</v>
      </c>
      <c r="D43" s="1" t="s">
        <v>711</v>
      </c>
      <c r="E43" s="17" t="s">
        <v>67</v>
      </c>
      <c r="F43" s="22" t="s">
        <v>1326</v>
      </c>
      <c r="G43" s="1" t="s">
        <v>330</v>
      </c>
      <c r="H43" s="1" t="s">
        <v>1609</v>
      </c>
      <c r="I43" s="1"/>
      <c r="J43" s="1"/>
      <c r="K43" s="1"/>
      <c r="L43" s="17" t="s">
        <v>315</v>
      </c>
      <c r="M43" s="17" t="s">
        <v>288</v>
      </c>
      <c r="N43" s="17" t="s">
        <v>290</v>
      </c>
      <c r="O43" s="17" t="s">
        <v>1279</v>
      </c>
      <c r="P43" s="17" t="s">
        <v>921</v>
      </c>
      <c r="Q43" s="17" t="s">
        <v>1526</v>
      </c>
      <c r="R43" s="17" t="s">
        <v>1113</v>
      </c>
      <c r="S43" s="17" t="s">
        <v>1395</v>
      </c>
      <c r="T43" s="7" t="s">
        <v>141</v>
      </c>
      <c r="U43" s="7">
        <v>1</v>
      </c>
      <c r="V43" s="1" t="s">
        <v>1057</v>
      </c>
      <c r="W43" s="9">
        <v>0</v>
      </c>
      <c r="X43" s="9">
        <v>1</v>
      </c>
      <c r="Y43" s="7">
        <v>0</v>
      </c>
      <c r="Z43" s="1" t="s">
        <v>1057</v>
      </c>
      <c r="AA43" s="9">
        <v>0</v>
      </c>
      <c r="AB43" s="9">
        <v>0</v>
      </c>
      <c r="AC43" s="9">
        <v>0</v>
      </c>
      <c r="AD43" s="6">
        <v>0</v>
      </c>
      <c r="AE43" s="1" t="s">
        <v>1057</v>
      </c>
      <c r="AF43" s="6">
        <v>0</v>
      </c>
      <c r="AG43" s="1" t="s">
        <v>1057</v>
      </c>
      <c r="AH43" s="6">
        <v>1</v>
      </c>
      <c r="AI43" s="1" t="s">
        <v>1057</v>
      </c>
      <c r="AJ43" s="6">
        <v>0</v>
      </c>
      <c r="AK43" s="1" t="s">
        <v>1057</v>
      </c>
      <c r="AL43" s="9"/>
      <c r="AM43" s="1" t="s">
        <v>292</v>
      </c>
      <c r="AN43" s="9" t="s">
        <v>1114</v>
      </c>
      <c r="AO43" s="9"/>
      <c r="AP43" s="11"/>
      <c r="AQ43" s="11" t="s">
        <v>1292</v>
      </c>
      <c r="AR43" s="11"/>
      <c r="AS43" s="1" t="s">
        <v>928</v>
      </c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 t="s">
        <v>544</v>
      </c>
      <c r="DO43" s="2"/>
    </row>
    <row r="44" spans="1:119" s="28" customFormat="1" ht="23.25" customHeight="1" x14ac:dyDescent="0.35">
      <c r="A44" s="17">
        <v>42</v>
      </c>
      <c r="B44" s="18">
        <v>41031</v>
      </c>
      <c r="C44" s="19" t="s">
        <v>3</v>
      </c>
      <c r="D44" s="1" t="s">
        <v>712</v>
      </c>
      <c r="E44" s="17" t="s">
        <v>23</v>
      </c>
      <c r="F44" s="22" t="s">
        <v>1333</v>
      </c>
      <c r="G44" s="1" t="s">
        <v>330</v>
      </c>
      <c r="H44" s="1" t="s">
        <v>1609</v>
      </c>
      <c r="I44" s="1"/>
      <c r="J44" s="1"/>
      <c r="K44" s="1"/>
      <c r="L44" s="17" t="s">
        <v>315</v>
      </c>
      <c r="M44" s="17" t="s">
        <v>306</v>
      </c>
      <c r="N44" s="17" t="s">
        <v>116</v>
      </c>
      <c r="O44" s="17" t="s">
        <v>259</v>
      </c>
      <c r="P44" s="17" t="s">
        <v>325</v>
      </c>
      <c r="Q44" s="17" t="s">
        <v>1606</v>
      </c>
      <c r="R44" s="17" t="s">
        <v>137</v>
      </c>
      <c r="S44" s="17"/>
      <c r="T44" s="7" t="s">
        <v>1090</v>
      </c>
      <c r="U44" s="7">
        <v>2</v>
      </c>
      <c r="V44" s="1" t="s">
        <v>1057</v>
      </c>
      <c r="W44" s="9">
        <v>0</v>
      </c>
      <c r="X44" s="9">
        <v>0</v>
      </c>
      <c r="Y44" s="7" t="s">
        <v>292</v>
      </c>
      <c r="Z44" s="1" t="s">
        <v>1057</v>
      </c>
      <c r="AA44" s="9">
        <v>0</v>
      </c>
      <c r="AB44" s="9">
        <v>0</v>
      </c>
      <c r="AC44" s="9">
        <v>0</v>
      </c>
      <c r="AD44" s="6">
        <v>0</v>
      </c>
      <c r="AE44" s="1" t="s">
        <v>1057</v>
      </c>
      <c r="AF44" s="6">
        <v>2</v>
      </c>
      <c r="AG44" s="1" t="s">
        <v>1057</v>
      </c>
      <c r="AH44" s="6">
        <v>0</v>
      </c>
      <c r="AI44" s="1" t="s">
        <v>1057</v>
      </c>
      <c r="AJ44" s="6">
        <v>0</v>
      </c>
      <c r="AK44" s="1" t="s">
        <v>1057</v>
      </c>
      <c r="AL44" s="9" t="s">
        <v>1115</v>
      </c>
      <c r="AM44" s="1" t="s">
        <v>293</v>
      </c>
      <c r="AN44" s="9" t="s">
        <v>92</v>
      </c>
      <c r="AO44" s="9"/>
      <c r="AP44" s="11"/>
      <c r="AQ44" s="11"/>
      <c r="AR44" s="11"/>
      <c r="AS44" s="1" t="s">
        <v>928</v>
      </c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 t="s">
        <v>540</v>
      </c>
      <c r="BQ44" s="12" t="s">
        <v>382</v>
      </c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 t="s">
        <v>539</v>
      </c>
      <c r="DO44" s="2"/>
    </row>
    <row r="45" spans="1:119" s="28" customFormat="1" ht="23.25" customHeight="1" x14ac:dyDescent="0.35">
      <c r="A45" s="17">
        <v>43</v>
      </c>
      <c r="B45" s="18">
        <v>41033</v>
      </c>
      <c r="C45" s="19" t="s">
        <v>729</v>
      </c>
      <c r="D45" s="1" t="s">
        <v>711</v>
      </c>
      <c r="E45" s="17" t="s">
        <v>67</v>
      </c>
      <c r="F45" s="22" t="s">
        <v>1389</v>
      </c>
      <c r="G45" s="1" t="s">
        <v>715</v>
      </c>
      <c r="H45" s="1" t="s">
        <v>1609</v>
      </c>
      <c r="I45" s="1"/>
      <c r="J45" s="1"/>
      <c r="K45" s="1"/>
      <c r="L45" s="17" t="s">
        <v>315</v>
      </c>
      <c r="M45" s="17" t="s">
        <v>288</v>
      </c>
      <c r="N45" s="17" t="s">
        <v>291</v>
      </c>
      <c r="O45" s="17" t="s">
        <v>260</v>
      </c>
      <c r="P45" s="17" t="s">
        <v>325</v>
      </c>
      <c r="Q45" s="17" t="s">
        <v>1589</v>
      </c>
      <c r="R45" s="17" t="s">
        <v>1116</v>
      </c>
      <c r="S45" s="17" t="s">
        <v>1396</v>
      </c>
      <c r="T45" s="7" t="s">
        <v>1090</v>
      </c>
      <c r="U45" s="7">
        <v>373</v>
      </c>
      <c r="V45" s="1" t="s">
        <v>359</v>
      </c>
      <c r="W45" s="9">
        <v>0</v>
      </c>
      <c r="X45" s="9">
        <v>0</v>
      </c>
      <c r="Y45" s="7">
        <v>373</v>
      </c>
      <c r="Z45" s="1" t="s">
        <v>359</v>
      </c>
      <c r="AA45" s="9">
        <v>0</v>
      </c>
      <c r="AB45" s="9">
        <v>0</v>
      </c>
      <c r="AC45" s="9">
        <v>0</v>
      </c>
      <c r="AD45" s="6">
        <v>0</v>
      </c>
      <c r="AE45" s="1" t="s">
        <v>1057</v>
      </c>
      <c r="AF45" s="6">
        <v>0</v>
      </c>
      <c r="AG45" s="1" t="s">
        <v>1057</v>
      </c>
      <c r="AH45" s="6">
        <v>373</v>
      </c>
      <c r="AI45" s="1" t="s">
        <v>359</v>
      </c>
      <c r="AJ45" s="6">
        <v>0</v>
      </c>
      <c r="AK45" s="1" t="s">
        <v>1057</v>
      </c>
      <c r="AL45" s="9" t="s">
        <v>152</v>
      </c>
      <c r="AM45" s="1" t="s">
        <v>293</v>
      </c>
      <c r="AN45" s="9" t="s">
        <v>1117</v>
      </c>
      <c r="AO45" s="9"/>
      <c r="AP45" s="11"/>
      <c r="AQ45" s="11"/>
      <c r="AR45" s="11"/>
      <c r="AS45" s="1" t="s">
        <v>928</v>
      </c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 t="s">
        <v>543</v>
      </c>
      <c r="DO45" s="2"/>
    </row>
    <row r="46" spans="1:119" s="28" customFormat="1" ht="23.25" customHeight="1" x14ac:dyDescent="0.35">
      <c r="A46" s="17">
        <v>44</v>
      </c>
      <c r="B46" s="18">
        <v>41034</v>
      </c>
      <c r="C46" s="19" t="s">
        <v>3</v>
      </c>
      <c r="D46" s="1" t="s">
        <v>712</v>
      </c>
      <c r="E46" s="17" t="s">
        <v>776</v>
      </c>
      <c r="F46" s="22" t="s">
        <v>1336</v>
      </c>
      <c r="G46" s="1" t="s">
        <v>330</v>
      </c>
      <c r="H46" s="1" t="s">
        <v>1609</v>
      </c>
      <c r="I46" s="1"/>
      <c r="J46" s="1"/>
      <c r="K46" s="1"/>
      <c r="L46" s="17" t="s">
        <v>315</v>
      </c>
      <c r="M46" s="17" t="s">
        <v>306</v>
      </c>
      <c r="N46" s="17" t="s">
        <v>116</v>
      </c>
      <c r="O46" s="17" t="s">
        <v>259</v>
      </c>
      <c r="P46" s="17" t="s">
        <v>325</v>
      </c>
      <c r="Q46" s="17" t="s">
        <v>1607</v>
      </c>
      <c r="R46" s="17" t="s">
        <v>137</v>
      </c>
      <c r="S46" s="17"/>
      <c r="T46" s="7" t="s">
        <v>1090</v>
      </c>
      <c r="U46" s="7">
        <v>2</v>
      </c>
      <c r="V46" s="1" t="s">
        <v>1057</v>
      </c>
      <c r="W46" s="9">
        <v>0</v>
      </c>
      <c r="X46" s="9">
        <v>0</v>
      </c>
      <c r="Y46" s="7" t="s">
        <v>292</v>
      </c>
      <c r="Z46" s="1" t="s">
        <v>1057</v>
      </c>
      <c r="AA46" s="9">
        <v>0</v>
      </c>
      <c r="AB46" s="9">
        <v>0</v>
      </c>
      <c r="AC46" s="9">
        <v>0</v>
      </c>
      <c r="AD46" s="6">
        <v>2</v>
      </c>
      <c r="AE46" s="1" t="s">
        <v>1057</v>
      </c>
      <c r="AF46" s="6">
        <v>0</v>
      </c>
      <c r="AG46" s="1" t="s">
        <v>1057</v>
      </c>
      <c r="AH46" s="6">
        <v>0</v>
      </c>
      <c r="AI46" s="1" t="s">
        <v>1057</v>
      </c>
      <c r="AJ46" s="6">
        <v>0</v>
      </c>
      <c r="AK46" s="1" t="s">
        <v>1057</v>
      </c>
      <c r="AL46" s="9" t="s">
        <v>1118</v>
      </c>
      <c r="AM46" s="1" t="s">
        <v>293</v>
      </c>
      <c r="AN46" s="9" t="s">
        <v>205</v>
      </c>
      <c r="AO46" s="9"/>
      <c r="AP46" s="11"/>
      <c r="AQ46" s="11"/>
      <c r="AR46" s="11"/>
      <c r="AS46" s="1" t="s">
        <v>928</v>
      </c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 t="s">
        <v>691</v>
      </c>
      <c r="BQ46" s="12" t="s">
        <v>542</v>
      </c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 t="s">
        <v>541</v>
      </c>
      <c r="DO46" s="2"/>
    </row>
    <row r="47" spans="1:119" s="28" customFormat="1" ht="23.25" customHeight="1" x14ac:dyDescent="0.35">
      <c r="A47" s="17">
        <v>45</v>
      </c>
      <c r="B47" s="18">
        <v>41043</v>
      </c>
      <c r="C47" s="19" t="s">
        <v>25</v>
      </c>
      <c r="D47" s="1" t="s">
        <v>713</v>
      </c>
      <c r="E47" s="17" t="s">
        <v>25</v>
      </c>
      <c r="F47" s="22" t="s">
        <v>1337</v>
      </c>
      <c r="G47" s="1" t="s">
        <v>715</v>
      </c>
      <c r="H47" s="1" t="s">
        <v>1609</v>
      </c>
      <c r="I47" s="1"/>
      <c r="J47" s="1"/>
      <c r="K47" s="1"/>
      <c r="L47" s="17" t="s">
        <v>313</v>
      </c>
      <c r="M47" s="17" t="s">
        <v>288</v>
      </c>
      <c r="N47" s="17" t="s">
        <v>290</v>
      </c>
      <c r="O47" s="17" t="s">
        <v>246</v>
      </c>
      <c r="P47" s="17" t="s">
        <v>919</v>
      </c>
      <c r="Q47" s="17" t="s">
        <v>1563</v>
      </c>
      <c r="R47" s="17" t="s">
        <v>1119</v>
      </c>
      <c r="S47" s="17"/>
      <c r="T47" s="7" t="s">
        <v>1090</v>
      </c>
      <c r="U47" s="7">
        <v>4</v>
      </c>
      <c r="V47" s="1" t="s">
        <v>1057</v>
      </c>
      <c r="W47" s="9">
        <v>4</v>
      </c>
      <c r="X47" s="9">
        <v>4</v>
      </c>
      <c r="Y47" s="7" t="s">
        <v>292</v>
      </c>
      <c r="Z47" s="1" t="s">
        <v>1057</v>
      </c>
      <c r="AA47" s="9">
        <v>0</v>
      </c>
      <c r="AB47" s="9">
        <v>0</v>
      </c>
      <c r="AC47" s="9">
        <v>0</v>
      </c>
      <c r="AD47" s="6">
        <v>4</v>
      </c>
      <c r="AE47" s="1" t="s">
        <v>1057</v>
      </c>
      <c r="AF47" s="6">
        <v>0</v>
      </c>
      <c r="AG47" s="1" t="s">
        <v>1057</v>
      </c>
      <c r="AH47" s="6">
        <v>0</v>
      </c>
      <c r="AI47" s="1" t="s">
        <v>1057</v>
      </c>
      <c r="AJ47" s="6">
        <v>0</v>
      </c>
      <c r="AK47" s="1" t="s">
        <v>1057</v>
      </c>
      <c r="AL47" s="9"/>
      <c r="AM47" s="1" t="s">
        <v>292</v>
      </c>
      <c r="AN47" s="9"/>
      <c r="AO47" s="9"/>
      <c r="AP47" s="11"/>
      <c r="AQ47" s="11" t="s">
        <v>220</v>
      </c>
      <c r="AR47" s="11"/>
      <c r="AS47" s="1" t="s">
        <v>928</v>
      </c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 t="s">
        <v>439</v>
      </c>
      <c r="DO47" s="2"/>
    </row>
    <row r="48" spans="1:119" s="28" customFormat="1" ht="23.25" customHeight="1" x14ac:dyDescent="0.35">
      <c r="A48" s="17">
        <v>46</v>
      </c>
      <c r="B48" s="18">
        <v>41043</v>
      </c>
      <c r="C48" s="19" t="s">
        <v>732</v>
      </c>
      <c r="D48" s="1" t="s">
        <v>286</v>
      </c>
      <c r="E48" s="17" t="s">
        <v>58</v>
      </c>
      <c r="F48" s="22" t="s">
        <v>1362</v>
      </c>
      <c r="G48" s="1" t="s">
        <v>330</v>
      </c>
      <c r="H48" s="1" t="s">
        <v>1609</v>
      </c>
      <c r="I48" s="1"/>
      <c r="J48" s="1"/>
      <c r="K48" s="1"/>
      <c r="L48" s="17" t="s">
        <v>313</v>
      </c>
      <c r="M48" s="17" t="s">
        <v>288</v>
      </c>
      <c r="N48" s="17" t="s">
        <v>290</v>
      </c>
      <c r="O48" s="17" t="s">
        <v>246</v>
      </c>
      <c r="P48" s="17" t="s">
        <v>325</v>
      </c>
      <c r="Q48" s="17" t="s">
        <v>1550</v>
      </c>
      <c r="R48" s="17" t="s">
        <v>1120</v>
      </c>
      <c r="S48" s="17"/>
      <c r="T48" s="7" t="s">
        <v>1090</v>
      </c>
      <c r="U48" s="7">
        <v>9</v>
      </c>
      <c r="V48" s="1" t="s">
        <v>284</v>
      </c>
      <c r="W48" s="9">
        <v>9</v>
      </c>
      <c r="X48" s="9">
        <v>9</v>
      </c>
      <c r="Y48" s="7" t="s">
        <v>292</v>
      </c>
      <c r="Z48" s="1" t="s">
        <v>1057</v>
      </c>
      <c r="AA48" s="9">
        <v>0</v>
      </c>
      <c r="AB48" s="9">
        <v>0</v>
      </c>
      <c r="AC48" s="9">
        <v>0</v>
      </c>
      <c r="AD48" s="6">
        <v>0</v>
      </c>
      <c r="AE48" s="1" t="s">
        <v>1057</v>
      </c>
      <c r="AF48" s="6">
        <v>0</v>
      </c>
      <c r="AG48" s="1" t="s">
        <v>1057</v>
      </c>
      <c r="AH48" s="6">
        <v>9</v>
      </c>
      <c r="AI48" s="1" t="s">
        <v>284</v>
      </c>
      <c r="AJ48" s="6">
        <v>0</v>
      </c>
      <c r="AK48" s="1" t="s">
        <v>1057</v>
      </c>
      <c r="AL48" s="9"/>
      <c r="AM48" s="1" t="s">
        <v>292</v>
      </c>
      <c r="AN48" s="9"/>
      <c r="AO48" s="9"/>
      <c r="AP48" s="11"/>
      <c r="AQ48" s="11" t="s">
        <v>1121</v>
      </c>
      <c r="AR48" s="11"/>
      <c r="AS48" s="1" t="s">
        <v>928</v>
      </c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 t="s">
        <v>436</v>
      </c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 t="s">
        <v>363</v>
      </c>
      <c r="DO48" s="2"/>
    </row>
    <row r="49" spans="1:119" s="28" customFormat="1" ht="23.25" customHeight="1" x14ac:dyDescent="0.35">
      <c r="A49" s="17">
        <v>47</v>
      </c>
      <c r="B49" s="18">
        <v>41044</v>
      </c>
      <c r="C49" s="19" t="s">
        <v>726</v>
      </c>
      <c r="D49" s="1" t="s">
        <v>287</v>
      </c>
      <c r="E49" s="17" t="s">
        <v>777</v>
      </c>
      <c r="F49" s="22" t="s">
        <v>1328</v>
      </c>
      <c r="G49" s="1" t="s">
        <v>330</v>
      </c>
      <c r="H49" s="1" t="s">
        <v>1609</v>
      </c>
      <c r="I49" s="1"/>
      <c r="J49" s="1"/>
      <c r="K49" s="1"/>
      <c r="L49" s="17" t="s">
        <v>315</v>
      </c>
      <c r="M49" s="17" t="s">
        <v>288</v>
      </c>
      <c r="N49" s="17" t="s">
        <v>290</v>
      </c>
      <c r="O49" s="17" t="s">
        <v>1279</v>
      </c>
      <c r="P49" s="17" t="s">
        <v>921</v>
      </c>
      <c r="Q49" s="17" t="s">
        <v>1461</v>
      </c>
      <c r="R49" s="17" t="s">
        <v>1122</v>
      </c>
      <c r="S49" s="17" t="s">
        <v>1401</v>
      </c>
      <c r="T49" s="7" t="s">
        <v>1090</v>
      </c>
      <c r="U49" s="7">
        <v>2</v>
      </c>
      <c r="V49" s="1" t="s">
        <v>1057</v>
      </c>
      <c r="W49" s="9">
        <v>0</v>
      </c>
      <c r="X49" s="9">
        <v>0</v>
      </c>
      <c r="Y49" s="7" t="s">
        <v>292</v>
      </c>
      <c r="Z49" s="1" t="s">
        <v>1057</v>
      </c>
      <c r="AA49" s="9">
        <v>0</v>
      </c>
      <c r="AB49" s="9">
        <v>0</v>
      </c>
      <c r="AC49" s="9">
        <v>0</v>
      </c>
      <c r="AD49" s="6">
        <v>0</v>
      </c>
      <c r="AE49" s="1" t="s">
        <v>1057</v>
      </c>
      <c r="AF49" s="6">
        <v>0</v>
      </c>
      <c r="AG49" s="1" t="s">
        <v>1057</v>
      </c>
      <c r="AH49" s="6">
        <v>2</v>
      </c>
      <c r="AI49" s="1" t="s">
        <v>1057</v>
      </c>
      <c r="AJ49" s="6">
        <v>0</v>
      </c>
      <c r="AK49" s="1" t="s">
        <v>1057</v>
      </c>
      <c r="AL49" s="9"/>
      <c r="AM49" s="1" t="s">
        <v>292</v>
      </c>
      <c r="AN49" s="9"/>
      <c r="AO49" s="9"/>
      <c r="AP49" s="11"/>
      <c r="AQ49" s="11"/>
      <c r="AR49" s="11"/>
      <c r="AS49" s="1" t="s">
        <v>928</v>
      </c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 t="s">
        <v>545</v>
      </c>
      <c r="DO49" s="2"/>
    </row>
    <row r="50" spans="1:119" s="28" customFormat="1" ht="23.25" customHeight="1" x14ac:dyDescent="0.35">
      <c r="A50" s="17">
        <v>48</v>
      </c>
      <c r="B50" s="18">
        <v>41045</v>
      </c>
      <c r="C50" s="19" t="s">
        <v>731</v>
      </c>
      <c r="D50" s="1" t="s">
        <v>287</v>
      </c>
      <c r="E50" s="17" t="s">
        <v>819</v>
      </c>
      <c r="F50" s="22" t="s">
        <v>819</v>
      </c>
      <c r="G50" s="1" t="s">
        <v>330</v>
      </c>
      <c r="H50" s="1" t="s">
        <v>1609</v>
      </c>
      <c r="I50" s="1"/>
      <c r="J50" s="1"/>
      <c r="K50" s="1"/>
      <c r="L50" s="17" t="s">
        <v>315</v>
      </c>
      <c r="M50" s="17" t="s">
        <v>288</v>
      </c>
      <c r="N50" s="17" t="s">
        <v>290</v>
      </c>
      <c r="O50" s="17" t="s">
        <v>1279</v>
      </c>
      <c r="P50" s="17" t="s">
        <v>921</v>
      </c>
      <c r="Q50" s="17" t="s">
        <v>1462</v>
      </c>
      <c r="R50" s="17" t="s">
        <v>1123</v>
      </c>
      <c r="S50" s="17" t="s">
        <v>1401</v>
      </c>
      <c r="T50" s="7" t="s">
        <v>1090</v>
      </c>
      <c r="U50" s="7">
        <v>15</v>
      </c>
      <c r="V50" s="1" t="s">
        <v>285</v>
      </c>
      <c r="W50" s="9">
        <v>0</v>
      </c>
      <c r="X50" s="9">
        <v>0</v>
      </c>
      <c r="Y50" s="7" t="s">
        <v>292</v>
      </c>
      <c r="Z50" s="1" t="s">
        <v>1057</v>
      </c>
      <c r="AA50" s="9">
        <v>0</v>
      </c>
      <c r="AB50" s="9">
        <v>0</v>
      </c>
      <c r="AC50" s="9">
        <v>0</v>
      </c>
      <c r="AD50" s="6">
        <v>0</v>
      </c>
      <c r="AE50" s="1" t="s">
        <v>1057</v>
      </c>
      <c r="AF50" s="6">
        <v>0</v>
      </c>
      <c r="AG50" s="1" t="s">
        <v>1057</v>
      </c>
      <c r="AH50" s="6">
        <v>15</v>
      </c>
      <c r="AI50" s="1" t="s">
        <v>285</v>
      </c>
      <c r="AJ50" s="6">
        <v>0</v>
      </c>
      <c r="AK50" s="1" t="s">
        <v>1057</v>
      </c>
      <c r="AL50" s="9" t="s">
        <v>158</v>
      </c>
      <c r="AM50" s="1" t="s">
        <v>293</v>
      </c>
      <c r="AN50" s="9" t="s">
        <v>194</v>
      </c>
      <c r="AO50" s="9"/>
      <c r="AP50" s="11" t="s">
        <v>1278</v>
      </c>
      <c r="AQ50" s="11"/>
      <c r="AR50" s="11"/>
      <c r="AS50" s="1" t="s">
        <v>928</v>
      </c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 t="s">
        <v>466</v>
      </c>
      <c r="BQ50" s="12" t="s">
        <v>467</v>
      </c>
      <c r="BR50" s="12" t="s">
        <v>468</v>
      </c>
      <c r="BS50" s="12" t="s">
        <v>469</v>
      </c>
      <c r="BT50" s="12" t="s">
        <v>470</v>
      </c>
      <c r="BU50" s="12" t="s">
        <v>471</v>
      </c>
      <c r="BV50" s="12" t="s">
        <v>472</v>
      </c>
      <c r="BW50" s="12" t="s">
        <v>370</v>
      </c>
      <c r="BX50" s="12" t="s">
        <v>1066</v>
      </c>
      <c r="BY50" s="12" t="s">
        <v>473</v>
      </c>
      <c r="BZ50" s="12" t="s">
        <v>474</v>
      </c>
      <c r="CA50" s="12" t="s">
        <v>475</v>
      </c>
      <c r="CB50" s="12" t="s">
        <v>476</v>
      </c>
      <c r="CC50" s="12" t="s">
        <v>477</v>
      </c>
      <c r="CD50" s="12" t="s">
        <v>478</v>
      </c>
      <c r="CE50" s="12" t="s">
        <v>479</v>
      </c>
      <c r="CF50" s="12" t="s">
        <v>480</v>
      </c>
      <c r="CG50" s="12" t="s">
        <v>481</v>
      </c>
      <c r="CH50" s="12" t="s">
        <v>1077</v>
      </c>
      <c r="CI50" s="12" t="s">
        <v>482</v>
      </c>
      <c r="CJ50" s="12" t="s">
        <v>448</v>
      </c>
      <c r="CK50" s="12" t="s">
        <v>415</v>
      </c>
      <c r="CL50" s="12" t="s">
        <v>483</v>
      </c>
      <c r="CM50" s="12" t="s">
        <v>484</v>
      </c>
      <c r="CN50" s="12" t="s">
        <v>485</v>
      </c>
      <c r="CO50" s="12" t="s">
        <v>449</v>
      </c>
      <c r="CP50" s="12" t="s">
        <v>450</v>
      </c>
      <c r="CQ50" s="12" t="s">
        <v>486</v>
      </c>
      <c r="CR50" s="12" t="s">
        <v>487</v>
      </c>
      <c r="CS50" s="12" t="s">
        <v>451</v>
      </c>
      <c r="CT50" s="12" t="s">
        <v>367</v>
      </c>
      <c r="CU50" s="12" t="s">
        <v>488</v>
      </c>
      <c r="CV50" s="12" t="s">
        <v>489</v>
      </c>
      <c r="CW50" s="12" t="s">
        <v>452</v>
      </c>
      <c r="CX50" s="12" t="s">
        <v>453</v>
      </c>
      <c r="CY50" s="12" t="s">
        <v>490</v>
      </c>
      <c r="CZ50" s="12" t="s">
        <v>491</v>
      </c>
      <c r="DA50" s="12" t="s">
        <v>371</v>
      </c>
      <c r="DB50" s="12" t="s">
        <v>492</v>
      </c>
      <c r="DC50" s="12" t="s">
        <v>493</v>
      </c>
      <c r="DD50" s="12" t="s">
        <v>494</v>
      </c>
      <c r="DE50" s="12" t="s">
        <v>1040</v>
      </c>
      <c r="DF50" s="12" t="s">
        <v>454</v>
      </c>
      <c r="DG50" s="12" t="s">
        <v>495</v>
      </c>
      <c r="DH50" s="12" t="s">
        <v>496</v>
      </c>
      <c r="DI50" s="12" t="s">
        <v>497</v>
      </c>
      <c r="DJ50" s="12" t="s">
        <v>498</v>
      </c>
      <c r="DK50" s="12" t="s">
        <v>1277</v>
      </c>
      <c r="DL50" s="12" t="s">
        <v>1067</v>
      </c>
      <c r="DM50" s="12"/>
      <c r="DN50" s="12" t="s">
        <v>465</v>
      </c>
      <c r="DO50" s="2"/>
    </row>
    <row r="51" spans="1:119" s="28" customFormat="1" ht="23.25" customHeight="1" x14ac:dyDescent="0.35">
      <c r="A51" s="17">
        <v>49</v>
      </c>
      <c r="B51" s="18">
        <v>41045</v>
      </c>
      <c r="C51" s="19" t="s">
        <v>732</v>
      </c>
      <c r="D51" s="1" t="s">
        <v>286</v>
      </c>
      <c r="E51" s="17" t="s">
        <v>756</v>
      </c>
      <c r="F51" s="22" t="s">
        <v>1348</v>
      </c>
      <c r="G51" s="1" t="s">
        <v>330</v>
      </c>
      <c r="H51" s="1" t="s">
        <v>1609</v>
      </c>
      <c r="I51" s="1"/>
      <c r="J51" s="1"/>
      <c r="K51" s="1"/>
      <c r="L51" s="17" t="s">
        <v>313</v>
      </c>
      <c r="M51" s="17" t="s">
        <v>288</v>
      </c>
      <c r="N51" s="17" t="s">
        <v>291</v>
      </c>
      <c r="O51" s="17" t="s">
        <v>260</v>
      </c>
      <c r="P51" s="17" t="s">
        <v>919</v>
      </c>
      <c r="Q51" s="17" t="s">
        <v>1586</v>
      </c>
      <c r="R51" s="17" t="s">
        <v>1081</v>
      </c>
      <c r="S51" s="17"/>
      <c r="T51" s="7" t="s">
        <v>1090</v>
      </c>
      <c r="U51" s="7">
        <v>20</v>
      </c>
      <c r="V51" s="1" t="s">
        <v>285</v>
      </c>
      <c r="W51" s="9">
        <v>20</v>
      </c>
      <c r="X51" s="9">
        <v>20</v>
      </c>
      <c r="Y51" s="7" t="s">
        <v>292</v>
      </c>
      <c r="Z51" s="1" t="s">
        <v>1057</v>
      </c>
      <c r="AA51" s="9">
        <v>0</v>
      </c>
      <c r="AB51" s="9">
        <v>0</v>
      </c>
      <c r="AC51" s="9">
        <v>0</v>
      </c>
      <c r="AD51" s="6">
        <v>0</v>
      </c>
      <c r="AE51" s="1" t="s">
        <v>1057</v>
      </c>
      <c r="AF51" s="6">
        <v>0</v>
      </c>
      <c r="AG51" s="1" t="s">
        <v>1057</v>
      </c>
      <c r="AH51" s="6">
        <v>20</v>
      </c>
      <c r="AI51" s="1" t="s">
        <v>285</v>
      </c>
      <c r="AJ51" s="6">
        <v>0</v>
      </c>
      <c r="AK51" s="1" t="s">
        <v>1057</v>
      </c>
      <c r="AL51" s="9" t="s">
        <v>153</v>
      </c>
      <c r="AM51" s="1" t="s">
        <v>716</v>
      </c>
      <c r="AN51" s="9"/>
      <c r="AO51" s="9"/>
      <c r="AP51" s="11"/>
      <c r="AQ51" s="11" t="s">
        <v>1124</v>
      </c>
      <c r="AR51" s="11"/>
      <c r="AS51" s="1" t="s">
        <v>928</v>
      </c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 t="s">
        <v>456</v>
      </c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 t="s">
        <v>455</v>
      </c>
      <c r="DO51" s="2"/>
    </row>
    <row r="52" spans="1:119" s="28" customFormat="1" ht="23.25" customHeight="1" x14ac:dyDescent="0.35">
      <c r="A52" s="17">
        <v>50</v>
      </c>
      <c r="B52" s="18">
        <v>41046</v>
      </c>
      <c r="C52" s="19" t="s">
        <v>719</v>
      </c>
      <c r="D52" s="1" t="s">
        <v>286</v>
      </c>
      <c r="E52" s="17" t="s">
        <v>292</v>
      </c>
      <c r="F52" s="22" t="s">
        <v>1323</v>
      </c>
      <c r="G52" s="1" t="s">
        <v>330</v>
      </c>
      <c r="H52" s="1" t="s">
        <v>1609</v>
      </c>
      <c r="I52" s="1"/>
      <c r="J52" s="1"/>
      <c r="K52" s="1"/>
      <c r="L52" s="17" t="s">
        <v>315</v>
      </c>
      <c r="M52" s="17" t="s">
        <v>288</v>
      </c>
      <c r="N52" s="17" t="s">
        <v>290</v>
      </c>
      <c r="O52" s="17" t="s">
        <v>1279</v>
      </c>
      <c r="P52" s="17" t="s">
        <v>921</v>
      </c>
      <c r="Q52" s="17" t="s">
        <v>1463</v>
      </c>
      <c r="R52" s="17" t="s">
        <v>1125</v>
      </c>
      <c r="S52" s="17" t="s">
        <v>1401</v>
      </c>
      <c r="T52" s="7" t="s">
        <v>1090</v>
      </c>
      <c r="U52" s="7">
        <v>1</v>
      </c>
      <c r="V52" s="1" t="s">
        <v>1057</v>
      </c>
      <c r="W52" s="9">
        <v>0</v>
      </c>
      <c r="X52" s="9">
        <v>1</v>
      </c>
      <c r="Y52" s="7">
        <v>0</v>
      </c>
      <c r="Z52" s="1" t="s">
        <v>1057</v>
      </c>
      <c r="AA52" s="9">
        <v>0</v>
      </c>
      <c r="AB52" s="9">
        <v>0</v>
      </c>
      <c r="AC52" s="9">
        <v>0</v>
      </c>
      <c r="AD52" s="6">
        <v>0</v>
      </c>
      <c r="AE52" s="1" t="s">
        <v>1057</v>
      </c>
      <c r="AF52" s="6">
        <v>0</v>
      </c>
      <c r="AG52" s="1" t="s">
        <v>1057</v>
      </c>
      <c r="AH52" s="6">
        <v>1</v>
      </c>
      <c r="AI52" s="1" t="s">
        <v>1057</v>
      </c>
      <c r="AJ52" s="6">
        <v>0</v>
      </c>
      <c r="AK52" s="1" t="s">
        <v>1057</v>
      </c>
      <c r="AL52" s="9"/>
      <c r="AM52" s="1" t="s">
        <v>292</v>
      </c>
      <c r="AN52" s="9"/>
      <c r="AO52" s="9"/>
      <c r="AP52" s="11"/>
      <c r="AQ52" s="11" t="s">
        <v>1292</v>
      </c>
      <c r="AR52" s="11"/>
      <c r="AS52" s="1" t="s">
        <v>928</v>
      </c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 t="s">
        <v>429</v>
      </c>
      <c r="BQ52" s="12" t="s">
        <v>429</v>
      </c>
      <c r="BR52" s="12" t="s">
        <v>429</v>
      </c>
      <c r="BS52" s="12" t="s">
        <v>692</v>
      </c>
      <c r="BT52" s="12" t="s">
        <v>430</v>
      </c>
      <c r="BU52" s="12" t="s">
        <v>547</v>
      </c>
      <c r="BV52" s="12" t="s">
        <v>547</v>
      </c>
      <c r="BW52" s="12" t="s">
        <v>547</v>
      </c>
      <c r="BX52" s="12" t="s">
        <v>548</v>
      </c>
      <c r="BY52" s="12" t="s">
        <v>548</v>
      </c>
      <c r="BZ52" s="12" t="s">
        <v>548</v>
      </c>
      <c r="CA52" s="12" t="s">
        <v>548</v>
      </c>
      <c r="CB52" s="12" t="s">
        <v>549</v>
      </c>
      <c r="CC52" s="12" t="s">
        <v>416</v>
      </c>
      <c r="CD52" s="12" t="s">
        <v>550</v>
      </c>
      <c r="CE52" s="12" t="s">
        <v>551</v>
      </c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 t="s">
        <v>546</v>
      </c>
      <c r="DO52" s="2"/>
    </row>
    <row r="53" spans="1:119" s="28" customFormat="1" ht="23.25" customHeight="1" x14ac:dyDescent="0.35">
      <c r="A53" s="17">
        <v>51</v>
      </c>
      <c r="B53" s="18">
        <v>41047</v>
      </c>
      <c r="C53" s="19" t="s">
        <v>14</v>
      </c>
      <c r="D53" s="1" t="s">
        <v>286</v>
      </c>
      <c r="E53" s="17" t="s">
        <v>807</v>
      </c>
      <c r="F53" s="22" t="s">
        <v>1313</v>
      </c>
      <c r="G53" s="1" t="s">
        <v>330</v>
      </c>
      <c r="H53" s="1" t="s">
        <v>1609</v>
      </c>
      <c r="I53" s="1"/>
      <c r="J53" s="1"/>
      <c r="K53" s="1"/>
      <c r="L53" s="17" t="s">
        <v>315</v>
      </c>
      <c r="M53" s="17" t="s">
        <v>288</v>
      </c>
      <c r="N53" s="17" t="s">
        <v>290</v>
      </c>
      <c r="O53" s="17" t="s">
        <v>1279</v>
      </c>
      <c r="P53" s="17" t="s">
        <v>921</v>
      </c>
      <c r="Q53" s="17" t="s">
        <v>1464</v>
      </c>
      <c r="R53" s="17" t="s">
        <v>1126</v>
      </c>
      <c r="S53" s="17" t="s">
        <v>1401</v>
      </c>
      <c r="T53" s="7" t="s">
        <v>1090</v>
      </c>
      <c r="U53" s="7">
        <v>1</v>
      </c>
      <c r="V53" s="1" t="s">
        <v>1057</v>
      </c>
      <c r="W53" s="9">
        <v>0</v>
      </c>
      <c r="X53" s="9">
        <v>1</v>
      </c>
      <c r="Y53" s="7">
        <v>0</v>
      </c>
      <c r="Z53" s="1" t="s">
        <v>1057</v>
      </c>
      <c r="AA53" s="9">
        <v>0</v>
      </c>
      <c r="AB53" s="9">
        <v>0</v>
      </c>
      <c r="AC53" s="9">
        <v>0</v>
      </c>
      <c r="AD53" s="6">
        <v>0</v>
      </c>
      <c r="AE53" s="1" t="s">
        <v>1057</v>
      </c>
      <c r="AF53" s="6">
        <v>0</v>
      </c>
      <c r="AG53" s="1" t="s">
        <v>1057</v>
      </c>
      <c r="AH53" s="6">
        <v>1</v>
      </c>
      <c r="AI53" s="1" t="s">
        <v>1057</v>
      </c>
      <c r="AJ53" s="6">
        <v>0</v>
      </c>
      <c r="AK53" s="1" t="s">
        <v>1057</v>
      </c>
      <c r="AL53" s="9"/>
      <c r="AM53" s="1" t="s">
        <v>292</v>
      </c>
      <c r="AN53" s="9"/>
      <c r="AO53" s="9"/>
      <c r="AP53" s="11"/>
      <c r="AQ53" s="11" t="s">
        <v>1292</v>
      </c>
      <c r="AR53" s="11"/>
      <c r="AS53" s="1" t="s">
        <v>928</v>
      </c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 t="s">
        <v>383</v>
      </c>
      <c r="DO53" s="2"/>
    </row>
    <row r="54" spans="1:119" s="28" customFormat="1" ht="23.25" customHeight="1" x14ac:dyDescent="0.35">
      <c r="A54" s="17">
        <v>52</v>
      </c>
      <c r="B54" s="18">
        <v>41048</v>
      </c>
      <c r="C54" s="19" t="s">
        <v>728</v>
      </c>
      <c r="D54" s="1" t="s">
        <v>287</v>
      </c>
      <c r="E54" s="17" t="s">
        <v>803</v>
      </c>
      <c r="F54" s="17" t="s">
        <v>1390</v>
      </c>
      <c r="G54" s="1" t="s">
        <v>330</v>
      </c>
      <c r="H54" s="1" t="s">
        <v>1609</v>
      </c>
      <c r="I54" s="1"/>
      <c r="J54" s="1"/>
      <c r="K54" s="1"/>
      <c r="L54" s="17" t="s">
        <v>313</v>
      </c>
      <c r="M54" s="17" t="s">
        <v>288</v>
      </c>
      <c r="N54" s="17" t="s">
        <v>290</v>
      </c>
      <c r="O54" s="17" t="s">
        <v>115</v>
      </c>
      <c r="P54" s="17" t="s">
        <v>325</v>
      </c>
      <c r="Q54" s="17" t="s">
        <v>1555</v>
      </c>
      <c r="R54" s="17" t="s">
        <v>1127</v>
      </c>
      <c r="S54" s="17" t="s">
        <v>1401</v>
      </c>
      <c r="T54" s="7" t="s">
        <v>1090</v>
      </c>
      <c r="U54" s="7">
        <v>4</v>
      </c>
      <c r="V54" s="1" t="s">
        <v>1057</v>
      </c>
      <c r="W54" s="9">
        <v>4</v>
      </c>
      <c r="X54" s="9">
        <v>4</v>
      </c>
      <c r="Y54" s="7" t="s">
        <v>292</v>
      </c>
      <c r="Z54" s="1" t="s">
        <v>1057</v>
      </c>
      <c r="AA54" s="9">
        <v>0</v>
      </c>
      <c r="AB54" s="9">
        <v>0</v>
      </c>
      <c r="AC54" s="9">
        <v>0</v>
      </c>
      <c r="AD54" s="6">
        <v>0</v>
      </c>
      <c r="AE54" s="1" t="s">
        <v>1057</v>
      </c>
      <c r="AF54" s="6">
        <v>4</v>
      </c>
      <c r="AG54" s="1" t="s">
        <v>1057</v>
      </c>
      <c r="AH54" s="6">
        <v>0</v>
      </c>
      <c r="AI54" s="1" t="s">
        <v>1057</v>
      </c>
      <c r="AJ54" s="6">
        <v>0</v>
      </c>
      <c r="AK54" s="1" t="s">
        <v>1057</v>
      </c>
      <c r="AL54" s="9" t="s">
        <v>76</v>
      </c>
      <c r="AM54" s="1" t="s">
        <v>293</v>
      </c>
      <c r="AN54" s="9"/>
      <c r="AO54" s="9"/>
      <c r="AP54" s="11"/>
      <c r="AQ54" s="11"/>
      <c r="AR54" s="11" t="s">
        <v>1128</v>
      </c>
      <c r="AS54" s="1" t="s">
        <v>928</v>
      </c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 t="s">
        <v>463</v>
      </c>
      <c r="DO54" s="2"/>
    </row>
    <row r="55" spans="1:119" s="28" customFormat="1" ht="23.25" customHeight="1" x14ac:dyDescent="0.35">
      <c r="A55" s="17">
        <v>53</v>
      </c>
      <c r="B55" s="18">
        <v>41049</v>
      </c>
      <c r="C55" s="19" t="s">
        <v>728</v>
      </c>
      <c r="D55" s="1" t="s">
        <v>287</v>
      </c>
      <c r="E55" s="17" t="s">
        <v>820</v>
      </c>
      <c r="F55" s="22" t="s">
        <v>1363</v>
      </c>
      <c r="G55" s="1" t="s">
        <v>330</v>
      </c>
      <c r="H55" s="1" t="s">
        <v>1609</v>
      </c>
      <c r="I55" s="1"/>
      <c r="J55" s="1"/>
      <c r="K55" s="1"/>
      <c r="L55" s="17" t="s">
        <v>315</v>
      </c>
      <c r="M55" s="17" t="s">
        <v>288</v>
      </c>
      <c r="N55" s="17" t="s">
        <v>290</v>
      </c>
      <c r="O55" s="17" t="s">
        <v>1279</v>
      </c>
      <c r="P55" s="17" t="s">
        <v>921</v>
      </c>
      <c r="Q55" s="17" t="s">
        <v>1465</v>
      </c>
      <c r="R55" s="17" t="s">
        <v>1129</v>
      </c>
      <c r="S55" s="17" t="s">
        <v>1401</v>
      </c>
      <c r="T55" s="7" t="s">
        <v>1090</v>
      </c>
      <c r="U55" s="7">
        <v>3</v>
      </c>
      <c r="V55" s="1" t="s">
        <v>1057</v>
      </c>
      <c r="W55" s="9">
        <v>0</v>
      </c>
      <c r="X55" s="9">
        <v>0</v>
      </c>
      <c r="Y55" s="7">
        <v>1</v>
      </c>
      <c r="Z55" s="1" t="s">
        <v>1057</v>
      </c>
      <c r="AA55" s="9">
        <v>0</v>
      </c>
      <c r="AB55" s="9">
        <v>0</v>
      </c>
      <c r="AC55" s="9">
        <v>0</v>
      </c>
      <c r="AD55" s="6">
        <v>0</v>
      </c>
      <c r="AE55" s="1" t="s">
        <v>1057</v>
      </c>
      <c r="AF55" s="6">
        <v>0</v>
      </c>
      <c r="AG55" s="1" t="s">
        <v>1057</v>
      </c>
      <c r="AH55" s="6">
        <v>3</v>
      </c>
      <c r="AI55" s="1" t="s">
        <v>1057</v>
      </c>
      <c r="AJ55" s="6">
        <v>0</v>
      </c>
      <c r="AK55" s="1" t="s">
        <v>1057</v>
      </c>
      <c r="AL55" s="9" t="s">
        <v>1130</v>
      </c>
      <c r="AM55" s="1" t="s">
        <v>293</v>
      </c>
      <c r="AN55" s="9" t="s">
        <v>195</v>
      </c>
      <c r="AO55" s="9"/>
      <c r="AP55" s="11" t="s">
        <v>1131</v>
      </c>
      <c r="AQ55" s="11"/>
      <c r="AR55" s="11"/>
      <c r="AS55" s="1" t="s">
        <v>928</v>
      </c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 t="s">
        <v>682</v>
      </c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 t="s">
        <v>464</v>
      </c>
      <c r="DO55" s="2"/>
    </row>
    <row r="56" spans="1:119" s="28" customFormat="1" ht="23.25" customHeight="1" x14ac:dyDescent="0.35">
      <c r="A56" s="17">
        <v>54</v>
      </c>
      <c r="B56" s="18">
        <v>41050</v>
      </c>
      <c r="C56" s="19" t="s">
        <v>729</v>
      </c>
      <c r="D56" s="1" t="s">
        <v>711</v>
      </c>
      <c r="E56" s="17" t="s">
        <v>1031</v>
      </c>
      <c r="F56" s="22" t="s">
        <v>1352</v>
      </c>
      <c r="G56" s="1" t="s">
        <v>330</v>
      </c>
      <c r="H56" s="1" t="s">
        <v>1609</v>
      </c>
      <c r="I56" s="1"/>
      <c r="J56" s="1"/>
      <c r="K56" s="1"/>
      <c r="L56" s="17" t="s">
        <v>315</v>
      </c>
      <c r="M56" s="17" t="s">
        <v>306</v>
      </c>
      <c r="N56" s="17" t="s">
        <v>116</v>
      </c>
      <c r="O56" s="17" t="s">
        <v>259</v>
      </c>
      <c r="P56" s="17" t="s">
        <v>325</v>
      </c>
      <c r="Q56" s="17" t="s">
        <v>1600</v>
      </c>
      <c r="R56" s="17" t="s">
        <v>1085</v>
      </c>
      <c r="S56" s="17"/>
      <c r="T56" s="7" t="s">
        <v>1090</v>
      </c>
      <c r="U56" s="7">
        <v>1</v>
      </c>
      <c r="V56" s="1" t="s">
        <v>1057</v>
      </c>
      <c r="W56" s="9">
        <v>0</v>
      </c>
      <c r="X56" s="9">
        <v>0</v>
      </c>
      <c r="Y56" s="7" t="s">
        <v>292</v>
      </c>
      <c r="Z56" s="1" t="s">
        <v>1057</v>
      </c>
      <c r="AA56" s="9">
        <v>0</v>
      </c>
      <c r="AB56" s="9">
        <v>0</v>
      </c>
      <c r="AC56" s="9">
        <v>0</v>
      </c>
      <c r="AD56" s="6">
        <v>0</v>
      </c>
      <c r="AE56" s="1" t="s">
        <v>1057</v>
      </c>
      <c r="AF56" s="6">
        <v>1</v>
      </c>
      <c r="AG56" s="1" t="s">
        <v>1057</v>
      </c>
      <c r="AH56" s="6">
        <v>0</v>
      </c>
      <c r="AI56" s="1" t="s">
        <v>1057</v>
      </c>
      <c r="AJ56" s="6">
        <v>0</v>
      </c>
      <c r="AK56" s="1" t="s">
        <v>1057</v>
      </c>
      <c r="AL56" s="9"/>
      <c r="AM56" s="1" t="s">
        <v>292</v>
      </c>
      <c r="AN56" s="9"/>
      <c r="AO56" s="9"/>
      <c r="AP56" s="11"/>
      <c r="AQ56" s="11"/>
      <c r="AR56" s="11"/>
      <c r="AS56" s="1" t="s">
        <v>928</v>
      </c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 t="s">
        <v>538</v>
      </c>
      <c r="DO56" s="2"/>
    </row>
    <row r="57" spans="1:119" s="28" customFormat="1" ht="23.25" customHeight="1" x14ac:dyDescent="0.35">
      <c r="A57" s="17">
        <v>55</v>
      </c>
      <c r="B57" s="18">
        <v>41051</v>
      </c>
      <c r="C57" s="19" t="s">
        <v>726</v>
      </c>
      <c r="D57" s="1" t="s">
        <v>287</v>
      </c>
      <c r="E57" s="17" t="s">
        <v>1014</v>
      </c>
      <c r="F57" s="22" t="s">
        <v>83</v>
      </c>
      <c r="G57" s="1" t="s">
        <v>330</v>
      </c>
      <c r="H57" s="1" t="s">
        <v>1609</v>
      </c>
      <c r="I57" s="1"/>
      <c r="J57" s="1"/>
      <c r="K57" s="1"/>
      <c r="L57" s="17" t="s">
        <v>315</v>
      </c>
      <c r="M57" s="17" t="s">
        <v>288</v>
      </c>
      <c r="N57" s="17" t="s">
        <v>290</v>
      </c>
      <c r="O57" s="17" t="s">
        <v>1279</v>
      </c>
      <c r="P57" s="17" t="s">
        <v>921</v>
      </c>
      <c r="Q57" s="17" t="s">
        <v>1466</v>
      </c>
      <c r="R57" s="17" t="s">
        <v>1132</v>
      </c>
      <c r="S57" s="17" t="s">
        <v>1401</v>
      </c>
      <c r="T57" s="7" t="s">
        <v>1090</v>
      </c>
      <c r="U57" s="7">
        <v>3</v>
      </c>
      <c r="V57" s="1" t="s">
        <v>1057</v>
      </c>
      <c r="W57" s="9">
        <v>3</v>
      </c>
      <c r="X57" s="9">
        <v>3</v>
      </c>
      <c r="Y57" s="7" t="s">
        <v>292</v>
      </c>
      <c r="Z57" s="1" t="s">
        <v>1057</v>
      </c>
      <c r="AA57" s="9">
        <v>0</v>
      </c>
      <c r="AB57" s="9">
        <v>0</v>
      </c>
      <c r="AC57" s="9">
        <v>0</v>
      </c>
      <c r="AD57" s="6">
        <v>0</v>
      </c>
      <c r="AE57" s="1" t="s">
        <v>1057</v>
      </c>
      <c r="AF57" s="6">
        <v>0</v>
      </c>
      <c r="AG57" s="1" t="s">
        <v>1057</v>
      </c>
      <c r="AH57" s="6">
        <v>3</v>
      </c>
      <c r="AI57" s="1" t="s">
        <v>1057</v>
      </c>
      <c r="AJ57" s="6">
        <v>0</v>
      </c>
      <c r="AK57" s="1" t="s">
        <v>1057</v>
      </c>
      <c r="AL57" s="9" t="s">
        <v>159</v>
      </c>
      <c r="AM57" s="1" t="s">
        <v>717</v>
      </c>
      <c r="AN57" s="9" t="s">
        <v>1133</v>
      </c>
      <c r="AO57" s="9"/>
      <c r="AP57" s="11"/>
      <c r="AQ57" s="11"/>
      <c r="AR57" s="11"/>
      <c r="AS57" s="1" t="s">
        <v>928</v>
      </c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 t="s">
        <v>552</v>
      </c>
      <c r="DO57" s="2"/>
    </row>
    <row r="58" spans="1:119" s="28" customFormat="1" ht="23.25" customHeight="1" x14ac:dyDescent="0.35">
      <c r="A58" s="17">
        <v>56</v>
      </c>
      <c r="B58" s="18">
        <v>41052</v>
      </c>
      <c r="C58" s="19" t="s">
        <v>726</v>
      </c>
      <c r="D58" s="1" t="s">
        <v>287</v>
      </c>
      <c r="E58" s="17" t="s">
        <v>821</v>
      </c>
      <c r="F58" s="22" t="s">
        <v>821</v>
      </c>
      <c r="G58" s="1" t="s">
        <v>330</v>
      </c>
      <c r="H58" s="1" t="s">
        <v>1609</v>
      </c>
      <c r="I58" s="1"/>
      <c r="J58" s="1"/>
      <c r="K58" s="1"/>
      <c r="L58" s="17" t="s">
        <v>315</v>
      </c>
      <c r="M58" s="17" t="s">
        <v>288</v>
      </c>
      <c r="N58" s="17" t="s">
        <v>290</v>
      </c>
      <c r="O58" s="17" t="s">
        <v>1279</v>
      </c>
      <c r="P58" s="17" t="s">
        <v>921</v>
      </c>
      <c r="Q58" s="17" t="s">
        <v>1467</v>
      </c>
      <c r="R58" s="17" t="s">
        <v>1134</v>
      </c>
      <c r="S58" s="17" t="s">
        <v>1401</v>
      </c>
      <c r="T58" s="7" t="s">
        <v>1090</v>
      </c>
      <c r="U58" s="7">
        <v>1</v>
      </c>
      <c r="V58" s="1" t="s">
        <v>1057</v>
      </c>
      <c r="W58" s="9">
        <v>0</v>
      </c>
      <c r="X58" s="9">
        <v>1</v>
      </c>
      <c r="Y58" s="7">
        <v>0</v>
      </c>
      <c r="Z58" s="1" t="s">
        <v>1057</v>
      </c>
      <c r="AA58" s="9">
        <v>0</v>
      </c>
      <c r="AB58" s="9">
        <v>0</v>
      </c>
      <c r="AC58" s="9">
        <v>0</v>
      </c>
      <c r="AD58" s="6">
        <v>0</v>
      </c>
      <c r="AE58" s="1" t="s">
        <v>1057</v>
      </c>
      <c r="AF58" s="6">
        <v>0</v>
      </c>
      <c r="AG58" s="1" t="s">
        <v>1057</v>
      </c>
      <c r="AH58" s="6">
        <v>1</v>
      </c>
      <c r="AI58" s="1" t="s">
        <v>1057</v>
      </c>
      <c r="AJ58" s="6">
        <v>0</v>
      </c>
      <c r="AK58" s="1" t="s">
        <v>1057</v>
      </c>
      <c r="AL58" s="9"/>
      <c r="AM58" s="1" t="s">
        <v>292</v>
      </c>
      <c r="AN58" s="9"/>
      <c r="AO58" s="9"/>
      <c r="AP58" s="11"/>
      <c r="AQ58" s="11" t="s">
        <v>1296</v>
      </c>
      <c r="AR58" s="11"/>
      <c r="AS58" s="1" t="s">
        <v>928</v>
      </c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 t="s">
        <v>376</v>
      </c>
      <c r="DO58" s="2"/>
    </row>
    <row r="59" spans="1:119" s="28" customFormat="1" ht="23.25" customHeight="1" x14ac:dyDescent="0.35">
      <c r="A59" s="17">
        <v>57</v>
      </c>
      <c r="B59" s="18">
        <v>41052</v>
      </c>
      <c r="C59" s="19" t="s">
        <v>726</v>
      </c>
      <c r="D59" s="1" t="s">
        <v>287</v>
      </c>
      <c r="E59" s="17" t="s">
        <v>97</v>
      </c>
      <c r="F59" s="22" t="s">
        <v>97</v>
      </c>
      <c r="G59" s="1" t="s">
        <v>330</v>
      </c>
      <c r="H59" s="1" t="s">
        <v>1609</v>
      </c>
      <c r="I59" s="1"/>
      <c r="J59" s="1"/>
      <c r="K59" s="1"/>
      <c r="L59" s="17" t="s">
        <v>315</v>
      </c>
      <c r="M59" s="17" t="s">
        <v>288</v>
      </c>
      <c r="N59" s="17" t="s">
        <v>290</v>
      </c>
      <c r="O59" s="17" t="s">
        <v>1279</v>
      </c>
      <c r="P59" s="17" t="s">
        <v>921</v>
      </c>
      <c r="Q59" s="17" t="s">
        <v>1468</v>
      </c>
      <c r="R59" s="17" t="s">
        <v>1135</v>
      </c>
      <c r="S59" s="17" t="s">
        <v>1401</v>
      </c>
      <c r="T59" s="7" t="s">
        <v>1090</v>
      </c>
      <c r="U59" s="7">
        <v>1</v>
      </c>
      <c r="V59" s="1" t="s">
        <v>1057</v>
      </c>
      <c r="W59" s="9">
        <v>0</v>
      </c>
      <c r="X59" s="9">
        <v>1</v>
      </c>
      <c r="Y59" s="7">
        <v>0</v>
      </c>
      <c r="Z59" s="1" t="s">
        <v>1057</v>
      </c>
      <c r="AA59" s="9">
        <v>0</v>
      </c>
      <c r="AB59" s="9">
        <v>0</v>
      </c>
      <c r="AC59" s="9">
        <v>0</v>
      </c>
      <c r="AD59" s="6">
        <v>0</v>
      </c>
      <c r="AE59" s="1" t="s">
        <v>1057</v>
      </c>
      <c r="AF59" s="6">
        <v>0</v>
      </c>
      <c r="AG59" s="1" t="s">
        <v>1057</v>
      </c>
      <c r="AH59" s="6">
        <v>1</v>
      </c>
      <c r="AI59" s="1" t="s">
        <v>1057</v>
      </c>
      <c r="AJ59" s="6">
        <v>0</v>
      </c>
      <c r="AK59" s="1" t="s">
        <v>1057</v>
      </c>
      <c r="AL59" s="9"/>
      <c r="AM59" s="1" t="s">
        <v>292</v>
      </c>
      <c r="AN59" s="9"/>
      <c r="AO59" s="9"/>
      <c r="AP59" s="11"/>
      <c r="AQ59" s="11" t="s">
        <v>1292</v>
      </c>
      <c r="AR59" s="11"/>
      <c r="AS59" s="1" t="s">
        <v>928</v>
      </c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 t="s">
        <v>552</v>
      </c>
      <c r="DO59" s="2"/>
    </row>
    <row r="60" spans="1:119" s="28" customFormat="1" ht="23.25" customHeight="1" x14ac:dyDescent="0.35">
      <c r="A60" s="17">
        <v>58</v>
      </c>
      <c r="B60" s="18">
        <v>41052</v>
      </c>
      <c r="C60" s="19" t="s">
        <v>2</v>
      </c>
      <c r="D60" s="1" t="s">
        <v>287</v>
      </c>
      <c r="E60" s="17" t="s">
        <v>822</v>
      </c>
      <c r="F60" s="22" t="s">
        <v>1364</v>
      </c>
      <c r="G60" s="1" t="s">
        <v>330</v>
      </c>
      <c r="H60" s="1" t="s">
        <v>1609</v>
      </c>
      <c r="I60" s="1"/>
      <c r="J60" s="1"/>
      <c r="K60" s="1"/>
      <c r="L60" s="17" t="s">
        <v>315</v>
      </c>
      <c r="M60" s="17" t="s">
        <v>288</v>
      </c>
      <c r="N60" s="17" t="s">
        <v>290</v>
      </c>
      <c r="O60" s="17" t="s">
        <v>1279</v>
      </c>
      <c r="P60" s="17" t="s">
        <v>921</v>
      </c>
      <c r="Q60" s="17" t="s">
        <v>1469</v>
      </c>
      <c r="R60" s="17" t="s">
        <v>1136</v>
      </c>
      <c r="S60" s="17" t="s">
        <v>1401</v>
      </c>
      <c r="T60" s="7" t="s">
        <v>1090</v>
      </c>
      <c r="U60" s="7">
        <v>1</v>
      </c>
      <c r="V60" s="1" t="s">
        <v>1057</v>
      </c>
      <c r="W60" s="9">
        <v>0</v>
      </c>
      <c r="X60" s="9">
        <v>0</v>
      </c>
      <c r="Y60" s="7" t="s">
        <v>292</v>
      </c>
      <c r="Z60" s="1" t="s">
        <v>1057</v>
      </c>
      <c r="AA60" s="9">
        <v>0</v>
      </c>
      <c r="AB60" s="9">
        <v>0</v>
      </c>
      <c r="AC60" s="9">
        <v>0</v>
      </c>
      <c r="AD60" s="6">
        <v>0</v>
      </c>
      <c r="AE60" s="1" t="s">
        <v>1057</v>
      </c>
      <c r="AF60" s="6">
        <v>0</v>
      </c>
      <c r="AG60" s="1" t="s">
        <v>1057</v>
      </c>
      <c r="AH60" s="6">
        <v>1</v>
      </c>
      <c r="AI60" s="1" t="s">
        <v>1057</v>
      </c>
      <c r="AJ60" s="6">
        <v>0</v>
      </c>
      <c r="AK60" s="1" t="s">
        <v>1057</v>
      </c>
      <c r="AL60" s="9" t="s">
        <v>1657</v>
      </c>
      <c r="AM60" s="1" t="s">
        <v>716</v>
      </c>
      <c r="AN60" s="9"/>
      <c r="AO60" s="9"/>
      <c r="AP60" s="11"/>
      <c r="AQ60" s="11"/>
      <c r="AR60" s="11"/>
      <c r="AS60" s="1" t="s">
        <v>928</v>
      </c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 t="s">
        <v>384</v>
      </c>
      <c r="DO60" s="2"/>
    </row>
    <row r="61" spans="1:119" s="28" customFormat="1" ht="23.25" customHeight="1" x14ac:dyDescent="0.35">
      <c r="A61" s="17">
        <v>59</v>
      </c>
      <c r="B61" s="18">
        <v>41053</v>
      </c>
      <c r="C61" s="19" t="s">
        <v>729</v>
      </c>
      <c r="D61" s="1" t="s">
        <v>711</v>
      </c>
      <c r="E61" s="17" t="s">
        <v>11</v>
      </c>
      <c r="F61" s="22" t="s">
        <v>11</v>
      </c>
      <c r="G61" s="1" t="s">
        <v>330</v>
      </c>
      <c r="H61" s="1" t="s">
        <v>1609</v>
      </c>
      <c r="I61" s="1"/>
      <c r="J61" s="1"/>
      <c r="K61" s="1"/>
      <c r="L61" s="17" t="s">
        <v>315</v>
      </c>
      <c r="M61" s="17" t="s">
        <v>288</v>
      </c>
      <c r="N61" s="17" t="s">
        <v>290</v>
      </c>
      <c r="O61" s="17" t="s">
        <v>1279</v>
      </c>
      <c r="P61" s="17" t="s">
        <v>921</v>
      </c>
      <c r="Q61" s="17" t="s">
        <v>1470</v>
      </c>
      <c r="R61" s="17" t="s">
        <v>1137</v>
      </c>
      <c r="S61" s="17" t="s">
        <v>1401</v>
      </c>
      <c r="T61" s="7" t="s">
        <v>1090</v>
      </c>
      <c r="U61" s="7">
        <v>1</v>
      </c>
      <c r="V61" s="1" t="s">
        <v>1057</v>
      </c>
      <c r="W61" s="9">
        <v>0</v>
      </c>
      <c r="X61" s="9">
        <v>1</v>
      </c>
      <c r="Y61" s="7">
        <v>0</v>
      </c>
      <c r="Z61" s="1" t="s">
        <v>1057</v>
      </c>
      <c r="AA61" s="9">
        <v>0</v>
      </c>
      <c r="AB61" s="9">
        <v>0</v>
      </c>
      <c r="AC61" s="9">
        <v>0</v>
      </c>
      <c r="AD61" s="6">
        <v>0</v>
      </c>
      <c r="AE61" s="1" t="s">
        <v>1057</v>
      </c>
      <c r="AF61" s="6">
        <v>0</v>
      </c>
      <c r="AG61" s="1" t="s">
        <v>1057</v>
      </c>
      <c r="AH61" s="6">
        <v>1</v>
      </c>
      <c r="AI61" s="1" t="s">
        <v>1057</v>
      </c>
      <c r="AJ61" s="6">
        <v>0</v>
      </c>
      <c r="AK61" s="1" t="s">
        <v>1057</v>
      </c>
      <c r="AL61" s="9"/>
      <c r="AM61" s="1" t="s">
        <v>292</v>
      </c>
      <c r="AN61" s="9"/>
      <c r="AO61" s="9"/>
      <c r="AP61" s="11"/>
      <c r="AQ61" s="11" t="s">
        <v>1292</v>
      </c>
      <c r="AR61" s="11"/>
      <c r="AS61" s="1" t="s">
        <v>928</v>
      </c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 t="s">
        <v>553</v>
      </c>
      <c r="DO61" s="2"/>
    </row>
    <row r="62" spans="1:119" s="28" customFormat="1" ht="23.25" customHeight="1" x14ac:dyDescent="0.35">
      <c r="A62" s="17">
        <v>60</v>
      </c>
      <c r="B62" s="18">
        <v>41053</v>
      </c>
      <c r="C62" s="19" t="s">
        <v>727</v>
      </c>
      <c r="D62" s="1" t="s">
        <v>287</v>
      </c>
      <c r="E62" s="17" t="s">
        <v>823</v>
      </c>
      <c r="F62" s="22" t="s">
        <v>1325</v>
      </c>
      <c r="G62" s="1" t="s">
        <v>330</v>
      </c>
      <c r="H62" s="1" t="s">
        <v>1610</v>
      </c>
      <c r="I62" s="1"/>
      <c r="J62" s="1"/>
      <c r="K62" s="1"/>
      <c r="L62" s="17" t="s">
        <v>315</v>
      </c>
      <c r="M62" s="17" t="s">
        <v>288</v>
      </c>
      <c r="N62" s="17" t="s">
        <v>290</v>
      </c>
      <c r="O62" s="17" t="s">
        <v>1279</v>
      </c>
      <c r="P62" s="17" t="s">
        <v>921</v>
      </c>
      <c r="Q62" s="17" t="s">
        <v>1472</v>
      </c>
      <c r="R62" s="17" t="s">
        <v>1138</v>
      </c>
      <c r="S62" s="17" t="s">
        <v>1401</v>
      </c>
      <c r="T62" s="7" t="s">
        <v>1090</v>
      </c>
      <c r="U62" s="7">
        <v>2</v>
      </c>
      <c r="V62" s="1" t="s">
        <v>1057</v>
      </c>
      <c r="W62" s="9">
        <v>0</v>
      </c>
      <c r="X62" s="9">
        <v>0</v>
      </c>
      <c r="Y62" s="7" t="s">
        <v>292</v>
      </c>
      <c r="Z62" s="1" t="s">
        <v>1057</v>
      </c>
      <c r="AA62" s="9">
        <v>0</v>
      </c>
      <c r="AB62" s="9">
        <v>0</v>
      </c>
      <c r="AC62" s="9">
        <v>0</v>
      </c>
      <c r="AD62" s="6">
        <v>0</v>
      </c>
      <c r="AE62" s="1" t="s">
        <v>1057</v>
      </c>
      <c r="AF62" s="6">
        <v>0</v>
      </c>
      <c r="AG62" s="1" t="s">
        <v>1057</v>
      </c>
      <c r="AH62" s="6">
        <v>2</v>
      </c>
      <c r="AI62" s="1" t="s">
        <v>1057</v>
      </c>
      <c r="AJ62" s="6">
        <v>0</v>
      </c>
      <c r="AK62" s="1" t="s">
        <v>1057</v>
      </c>
      <c r="AL62" s="9" t="s">
        <v>76</v>
      </c>
      <c r="AM62" s="1" t="s">
        <v>293</v>
      </c>
      <c r="AN62" s="9"/>
      <c r="AO62" s="9"/>
      <c r="AP62" s="11"/>
      <c r="AQ62" s="11"/>
      <c r="AR62" s="11"/>
      <c r="AS62" s="1" t="s">
        <v>928</v>
      </c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 t="s">
        <v>556</v>
      </c>
      <c r="DO62" s="2"/>
    </row>
    <row r="63" spans="1:119" s="28" customFormat="1" ht="23.25" customHeight="1" x14ac:dyDescent="0.35">
      <c r="A63" s="17">
        <v>61</v>
      </c>
      <c r="B63" s="18">
        <v>41053</v>
      </c>
      <c r="C63" s="19" t="s">
        <v>727</v>
      </c>
      <c r="D63" s="1" t="s">
        <v>287</v>
      </c>
      <c r="E63" s="17" t="s">
        <v>9</v>
      </c>
      <c r="F63" s="22" t="s">
        <v>1314</v>
      </c>
      <c r="G63" s="1" t="s">
        <v>330</v>
      </c>
      <c r="H63" s="1" t="s">
        <v>1609</v>
      </c>
      <c r="I63" s="1"/>
      <c r="J63" s="1"/>
      <c r="K63" s="1"/>
      <c r="L63" s="17" t="s">
        <v>315</v>
      </c>
      <c r="M63" s="17" t="s">
        <v>288</v>
      </c>
      <c r="N63" s="17" t="s">
        <v>290</v>
      </c>
      <c r="O63" s="17" t="s">
        <v>1279</v>
      </c>
      <c r="P63" s="17" t="s">
        <v>921</v>
      </c>
      <c r="Q63" s="17" t="s">
        <v>1471</v>
      </c>
      <c r="R63" s="17" t="s">
        <v>1139</v>
      </c>
      <c r="S63" s="17" t="s">
        <v>1401</v>
      </c>
      <c r="T63" s="7" t="s">
        <v>1090</v>
      </c>
      <c r="U63" s="7">
        <v>17</v>
      </c>
      <c r="V63" s="1" t="s">
        <v>285</v>
      </c>
      <c r="W63" s="9">
        <v>0</v>
      </c>
      <c r="X63" s="9">
        <v>0</v>
      </c>
      <c r="Y63" s="7">
        <v>5</v>
      </c>
      <c r="Z63" s="1" t="s">
        <v>284</v>
      </c>
      <c r="AA63" s="9">
        <v>0</v>
      </c>
      <c r="AB63" s="9">
        <v>0</v>
      </c>
      <c r="AC63" s="9">
        <v>0</v>
      </c>
      <c r="AD63" s="6">
        <v>0</v>
      </c>
      <c r="AE63" s="1" t="s">
        <v>1057</v>
      </c>
      <c r="AF63" s="6">
        <v>0</v>
      </c>
      <c r="AG63" s="1" t="s">
        <v>1057</v>
      </c>
      <c r="AH63" s="6">
        <v>17</v>
      </c>
      <c r="AI63" s="1" t="s">
        <v>285</v>
      </c>
      <c r="AJ63" s="6">
        <v>0</v>
      </c>
      <c r="AK63" s="1" t="s">
        <v>1057</v>
      </c>
      <c r="AL63" s="9"/>
      <c r="AM63" s="1" t="s">
        <v>292</v>
      </c>
      <c r="AN63" s="9"/>
      <c r="AO63" s="9"/>
      <c r="AP63" s="11"/>
      <c r="AQ63" s="11"/>
      <c r="AR63" s="11"/>
      <c r="AS63" s="1" t="s">
        <v>928</v>
      </c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 t="s">
        <v>386</v>
      </c>
      <c r="BQ63" s="12" t="s">
        <v>693</v>
      </c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 t="s">
        <v>385</v>
      </c>
      <c r="DO63" s="2"/>
    </row>
    <row r="64" spans="1:119" s="28" customFormat="1" ht="23.25" customHeight="1" x14ac:dyDescent="0.35">
      <c r="A64" s="17">
        <v>62</v>
      </c>
      <c r="B64" s="18">
        <v>41053</v>
      </c>
      <c r="C64" s="19" t="s">
        <v>731</v>
      </c>
      <c r="D64" s="1" t="s">
        <v>287</v>
      </c>
      <c r="E64" s="17" t="s">
        <v>824</v>
      </c>
      <c r="F64" s="22" t="s">
        <v>824</v>
      </c>
      <c r="G64" s="1" t="s">
        <v>330</v>
      </c>
      <c r="H64" s="1" t="s">
        <v>1609</v>
      </c>
      <c r="I64" s="1"/>
      <c r="J64" s="1"/>
      <c r="K64" s="1"/>
      <c r="L64" s="17" t="s">
        <v>315</v>
      </c>
      <c r="M64" s="17" t="s">
        <v>288</v>
      </c>
      <c r="N64" s="17" t="s">
        <v>290</v>
      </c>
      <c r="O64" s="17" t="s">
        <v>1279</v>
      </c>
      <c r="P64" s="17" t="s">
        <v>921</v>
      </c>
      <c r="Q64" s="17" t="s">
        <v>1473</v>
      </c>
      <c r="R64" s="17" t="s">
        <v>1140</v>
      </c>
      <c r="S64" s="17" t="s">
        <v>1401</v>
      </c>
      <c r="T64" s="7" t="s">
        <v>1090</v>
      </c>
      <c r="U64" s="7">
        <v>1</v>
      </c>
      <c r="V64" s="1" t="s">
        <v>1057</v>
      </c>
      <c r="W64" s="9">
        <v>0</v>
      </c>
      <c r="X64" s="9">
        <v>1</v>
      </c>
      <c r="Y64" s="7">
        <v>0</v>
      </c>
      <c r="Z64" s="1" t="s">
        <v>1057</v>
      </c>
      <c r="AA64" s="9">
        <v>0</v>
      </c>
      <c r="AB64" s="9">
        <v>0</v>
      </c>
      <c r="AC64" s="9">
        <v>0</v>
      </c>
      <c r="AD64" s="6">
        <v>0</v>
      </c>
      <c r="AE64" s="1" t="s">
        <v>1057</v>
      </c>
      <c r="AF64" s="6">
        <v>0</v>
      </c>
      <c r="AG64" s="1" t="s">
        <v>1057</v>
      </c>
      <c r="AH64" s="6">
        <v>1</v>
      </c>
      <c r="AI64" s="1" t="s">
        <v>1057</v>
      </c>
      <c r="AJ64" s="6">
        <v>0</v>
      </c>
      <c r="AK64" s="1" t="s">
        <v>1057</v>
      </c>
      <c r="AL64" s="9"/>
      <c r="AM64" s="1" t="s">
        <v>292</v>
      </c>
      <c r="AN64" s="9"/>
      <c r="AO64" s="9"/>
      <c r="AP64" s="11"/>
      <c r="AQ64" s="11" t="s">
        <v>1292</v>
      </c>
      <c r="AR64" s="11"/>
      <c r="AS64" s="1" t="s">
        <v>928</v>
      </c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 t="s">
        <v>555</v>
      </c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 t="s">
        <v>554</v>
      </c>
      <c r="DO64" s="2"/>
    </row>
    <row r="65" spans="1:119" s="28" customFormat="1" ht="23.25" customHeight="1" x14ac:dyDescent="0.35">
      <c r="A65" s="17">
        <v>63</v>
      </c>
      <c r="B65" s="18">
        <v>41053</v>
      </c>
      <c r="C65" s="19" t="s">
        <v>2</v>
      </c>
      <c r="D65" s="1" t="s">
        <v>287</v>
      </c>
      <c r="E65" s="17" t="s">
        <v>48</v>
      </c>
      <c r="F65" s="22" t="s">
        <v>1365</v>
      </c>
      <c r="G65" s="1" t="s">
        <v>330</v>
      </c>
      <c r="H65" s="1" t="s">
        <v>1609</v>
      </c>
      <c r="I65" s="1"/>
      <c r="J65" s="1"/>
      <c r="K65" s="1"/>
      <c r="L65" s="17" t="s">
        <v>315</v>
      </c>
      <c r="M65" s="17" t="s">
        <v>288</v>
      </c>
      <c r="N65" s="17" t="s">
        <v>290</v>
      </c>
      <c r="O65" s="17" t="s">
        <v>1279</v>
      </c>
      <c r="P65" s="17" t="s">
        <v>921</v>
      </c>
      <c r="Q65" s="17" t="s">
        <v>1475</v>
      </c>
      <c r="R65" s="17" t="s">
        <v>1142</v>
      </c>
      <c r="S65" s="17" t="s">
        <v>1401</v>
      </c>
      <c r="T65" s="7" t="s">
        <v>1090</v>
      </c>
      <c r="U65" s="7">
        <v>1</v>
      </c>
      <c r="V65" s="1" t="s">
        <v>1057</v>
      </c>
      <c r="W65" s="9">
        <v>0</v>
      </c>
      <c r="X65" s="9">
        <v>1</v>
      </c>
      <c r="Y65" s="7">
        <v>0</v>
      </c>
      <c r="Z65" s="1" t="s">
        <v>1057</v>
      </c>
      <c r="AA65" s="9">
        <v>0</v>
      </c>
      <c r="AB65" s="9">
        <v>0</v>
      </c>
      <c r="AC65" s="9">
        <v>0</v>
      </c>
      <c r="AD65" s="6">
        <v>0</v>
      </c>
      <c r="AE65" s="1" t="s">
        <v>1057</v>
      </c>
      <c r="AF65" s="6">
        <v>0</v>
      </c>
      <c r="AG65" s="1" t="s">
        <v>1057</v>
      </c>
      <c r="AH65" s="6">
        <v>1</v>
      </c>
      <c r="AI65" s="1" t="s">
        <v>1057</v>
      </c>
      <c r="AJ65" s="6">
        <v>0</v>
      </c>
      <c r="AK65" s="1" t="s">
        <v>1057</v>
      </c>
      <c r="AL65" s="9"/>
      <c r="AM65" s="1" t="s">
        <v>292</v>
      </c>
      <c r="AN65" s="9"/>
      <c r="AO65" s="9"/>
      <c r="AP65" s="11"/>
      <c r="AQ65" s="11" t="s">
        <v>1292</v>
      </c>
      <c r="AR65" s="11"/>
      <c r="AS65" s="1" t="s">
        <v>928</v>
      </c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 t="s">
        <v>694</v>
      </c>
      <c r="DO65" s="2"/>
    </row>
    <row r="66" spans="1:119" s="28" customFormat="1" ht="23.25" customHeight="1" x14ac:dyDescent="0.35">
      <c r="A66" s="17">
        <v>64</v>
      </c>
      <c r="B66" s="18">
        <v>41053</v>
      </c>
      <c r="C66" s="19" t="s">
        <v>2</v>
      </c>
      <c r="D66" s="1" t="s">
        <v>287</v>
      </c>
      <c r="E66" s="17" t="s">
        <v>48</v>
      </c>
      <c r="F66" s="22" t="s">
        <v>1315</v>
      </c>
      <c r="G66" s="1" t="s">
        <v>330</v>
      </c>
      <c r="H66" s="1" t="s">
        <v>1609</v>
      </c>
      <c r="I66" s="1"/>
      <c r="J66" s="1"/>
      <c r="K66" s="1"/>
      <c r="L66" s="17" t="s">
        <v>315</v>
      </c>
      <c r="M66" s="17" t="s">
        <v>288</v>
      </c>
      <c r="N66" s="17" t="s">
        <v>290</v>
      </c>
      <c r="O66" s="17" t="s">
        <v>1279</v>
      </c>
      <c r="P66" s="17" t="s">
        <v>921</v>
      </c>
      <c r="Q66" s="17" t="s">
        <v>1474</v>
      </c>
      <c r="R66" s="17" t="s">
        <v>1141</v>
      </c>
      <c r="S66" s="17" t="s">
        <v>1401</v>
      </c>
      <c r="T66" s="7" t="s">
        <v>1090</v>
      </c>
      <c r="U66" s="7">
        <v>2</v>
      </c>
      <c r="V66" s="1" t="s">
        <v>1057</v>
      </c>
      <c r="W66" s="9">
        <v>2</v>
      </c>
      <c r="X66" s="9">
        <v>2</v>
      </c>
      <c r="Y66" s="7" t="s">
        <v>292</v>
      </c>
      <c r="Z66" s="1" t="s">
        <v>1057</v>
      </c>
      <c r="AA66" s="9">
        <v>0</v>
      </c>
      <c r="AB66" s="9">
        <v>0</v>
      </c>
      <c r="AC66" s="9">
        <v>0</v>
      </c>
      <c r="AD66" s="6">
        <v>0</v>
      </c>
      <c r="AE66" s="1" t="s">
        <v>1057</v>
      </c>
      <c r="AF66" s="6">
        <v>0</v>
      </c>
      <c r="AG66" s="1" t="s">
        <v>1057</v>
      </c>
      <c r="AH66" s="6">
        <v>2</v>
      </c>
      <c r="AI66" s="1" t="s">
        <v>1057</v>
      </c>
      <c r="AJ66" s="6">
        <v>0</v>
      </c>
      <c r="AK66" s="1" t="s">
        <v>1057</v>
      </c>
      <c r="AL66" s="9"/>
      <c r="AM66" s="1" t="s">
        <v>292</v>
      </c>
      <c r="AN66" s="9" t="s">
        <v>196</v>
      </c>
      <c r="AO66" s="9"/>
      <c r="AP66" s="11"/>
      <c r="AQ66" s="11"/>
      <c r="AR66" s="11"/>
      <c r="AS66" s="1" t="s">
        <v>928</v>
      </c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 t="s">
        <v>672</v>
      </c>
      <c r="DO66" s="2"/>
    </row>
    <row r="67" spans="1:119" s="28" customFormat="1" ht="23.25" customHeight="1" x14ac:dyDescent="0.35">
      <c r="A67" s="17">
        <v>65</v>
      </c>
      <c r="B67" s="18">
        <v>41053</v>
      </c>
      <c r="C67" s="19" t="s">
        <v>12</v>
      </c>
      <c r="D67" s="1" t="s">
        <v>286</v>
      </c>
      <c r="E67" s="17" t="s">
        <v>59</v>
      </c>
      <c r="F67" s="22" t="s">
        <v>59</v>
      </c>
      <c r="G67" s="1" t="s">
        <v>330</v>
      </c>
      <c r="H67" s="1" t="s">
        <v>1609</v>
      </c>
      <c r="I67" s="1"/>
      <c r="J67" s="1"/>
      <c r="K67" s="1"/>
      <c r="L67" s="17" t="s">
        <v>315</v>
      </c>
      <c r="M67" s="17" t="s">
        <v>288</v>
      </c>
      <c r="N67" s="17" t="s">
        <v>290</v>
      </c>
      <c r="O67" s="17" t="s">
        <v>1279</v>
      </c>
      <c r="P67" s="17" t="s">
        <v>921</v>
      </c>
      <c r="Q67" s="17" t="s">
        <v>1476</v>
      </c>
      <c r="R67" s="17" t="s">
        <v>1143</v>
      </c>
      <c r="S67" s="17" t="s">
        <v>1401</v>
      </c>
      <c r="T67" s="7" t="s">
        <v>1090</v>
      </c>
      <c r="U67" s="7">
        <v>1</v>
      </c>
      <c r="V67" s="1" t="s">
        <v>1057</v>
      </c>
      <c r="W67" s="9">
        <v>1</v>
      </c>
      <c r="X67" s="9">
        <v>1</v>
      </c>
      <c r="Y67" s="7" t="s">
        <v>292</v>
      </c>
      <c r="Z67" s="1" t="s">
        <v>1057</v>
      </c>
      <c r="AA67" s="9">
        <v>0</v>
      </c>
      <c r="AB67" s="9">
        <v>0</v>
      </c>
      <c r="AC67" s="9">
        <v>0</v>
      </c>
      <c r="AD67" s="6">
        <v>0</v>
      </c>
      <c r="AE67" s="1" t="s">
        <v>1057</v>
      </c>
      <c r="AF67" s="6">
        <v>0</v>
      </c>
      <c r="AG67" s="1" t="s">
        <v>1057</v>
      </c>
      <c r="AH67" s="6">
        <v>1</v>
      </c>
      <c r="AI67" s="1" t="s">
        <v>1057</v>
      </c>
      <c r="AJ67" s="6">
        <v>0</v>
      </c>
      <c r="AK67" s="1" t="s">
        <v>1057</v>
      </c>
      <c r="AL67" s="9" t="s">
        <v>1144</v>
      </c>
      <c r="AM67" s="1" t="s">
        <v>293</v>
      </c>
      <c r="AN67" s="9" t="s">
        <v>197</v>
      </c>
      <c r="AO67" s="9"/>
      <c r="AP67" s="11"/>
      <c r="AQ67" s="11"/>
      <c r="AR67" s="11"/>
      <c r="AS67" s="1" t="s">
        <v>928</v>
      </c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 t="s">
        <v>666</v>
      </c>
      <c r="DO67" s="2"/>
    </row>
    <row r="68" spans="1:119" s="28" customFormat="1" ht="23.25" customHeight="1" x14ac:dyDescent="0.35">
      <c r="A68" s="17">
        <v>66</v>
      </c>
      <c r="B68" s="18">
        <v>41058</v>
      </c>
      <c r="C68" s="19" t="s">
        <v>728</v>
      </c>
      <c r="D68" s="1" t="s">
        <v>287</v>
      </c>
      <c r="E68" s="17" t="s">
        <v>772</v>
      </c>
      <c r="F68" s="22" t="s">
        <v>1331</v>
      </c>
      <c r="G68" s="1" t="s">
        <v>330</v>
      </c>
      <c r="H68" s="1" t="s">
        <v>1609</v>
      </c>
      <c r="I68" s="1"/>
      <c r="J68" s="1"/>
      <c r="K68" s="1"/>
      <c r="L68" s="17" t="s">
        <v>315</v>
      </c>
      <c r="M68" s="17" t="s">
        <v>288</v>
      </c>
      <c r="N68" s="17" t="s">
        <v>290</v>
      </c>
      <c r="O68" s="17" t="s">
        <v>1279</v>
      </c>
      <c r="P68" s="17" t="s">
        <v>921</v>
      </c>
      <c r="Q68" s="17" t="s">
        <v>1477</v>
      </c>
      <c r="R68" s="17" t="s">
        <v>1145</v>
      </c>
      <c r="S68" s="17" t="s">
        <v>1401</v>
      </c>
      <c r="T68" s="7" t="s">
        <v>1090</v>
      </c>
      <c r="U68" s="7">
        <v>5</v>
      </c>
      <c r="V68" s="1" t="s">
        <v>284</v>
      </c>
      <c r="W68" s="9">
        <v>5</v>
      </c>
      <c r="X68" s="9">
        <v>5</v>
      </c>
      <c r="Y68" s="7" t="s">
        <v>292</v>
      </c>
      <c r="Z68" s="1" t="s">
        <v>1057</v>
      </c>
      <c r="AA68" s="9">
        <v>0</v>
      </c>
      <c r="AB68" s="9">
        <v>0</v>
      </c>
      <c r="AC68" s="9">
        <v>0</v>
      </c>
      <c r="AD68" s="6">
        <v>0</v>
      </c>
      <c r="AE68" s="1" t="s">
        <v>1057</v>
      </c>
      <c r="AF68" s="6">
        <v>0</v>
      </c>
      <c r="AG68" s="1" t="s">
        <v>1057</v>
      </c>
      <c r="AH68" s="6">
        <v>5</v>
      </c>
      <c r="AI68" s="1" t="s">
        <v>284</v>
      </c>
      <c r="AJ68" s="6">
        <v>0</v>
      </c>
      <c r="AK68" s="1" t="s">
        <v>1057</v>
      </c>
      <c r="AL68" s="9" t="s">
        <v>160</v>
      </c>
      <c r="AM68" s="1" t="s">
        <v>295</v>
      </c>
      <c r="AN68" s="9" t="s">
        <v>224</v>
      </c>
      <c r="AO68" s="9"/>
      <c r="AP68" s="11" t="s">
        <v>1146</v>
      </c>
      <c r="AQ68" s="11"/>
      <c r="AR68" s="11"/>
      <c r="AS68" s="1" t="s">
        <v>928</v>
      </c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 t="s">
        <v>373</v>
      </c>
      <c r="DO68" s="2"/>
    </row>
    <row r="69" spans="1:119" s="28" customFormat="1" ht="23.25" customHeight="1" x14ac:dyDescent="0.35">
      <c r="A69" s="17">
        <v>67</v>
      </c>
      <c r="B69" s="18">
        <v>41058</v>
      </c>
      <c r="C69" s="19" t="s">
        <v>728</v>
      </c>
      <c r="D69" s="1" t="s">
        <v>287</v>
      </c>
      <c r="E69" s="17" t="s">
        <v>764</v>
      </c>
      <c r="F69" s="22" t="s">
        <v>245</v>
      </c>
      <c r="G69" s="1" t="s">
        <v>330</v>
      </c>
      <c r="H69" s="1" t="s">
        <v>1609</v>
      </c>
      <c r="I69" s="1"/>
      <c r="J69" s="1"/>
      <c r="K69" s="1"/>
      <c r="L69" s="17" t="s">
        <v>315</v>
      </c>
      <c r="M69" s="17" t="s">
        <v>288</v>
      </c>
      <c r="N69" s="17" t="s">
        <v>290</v>
      </c>
      <c r="O69" s="17" t="s">
        <v>1279</v>
      </c>
      <c r="P69" s="17" t="s">
        <v>921</v>
      </c>
      <c r="Q69" s="17" t="s">
        <v>1478</v>
      </c>
      <c r="R69" s="17" t="s">
        <v>1147</v>
      </c>
      <c r="S69" s="17" t="s">
        <v>1401</v>
      </c>
      <c r="T69" s="7" t="s">
        <v>1090</v>
      </c>
      <c r="U69" s="7">
        <v>2</v>
      </c>
      <c r="V69" s="1" t="s">
        <v>1057</v>
      </c>
      <c r="W69" s="9">
        <v>2</v>
      </c>
      <c r="X69" s="9">
        <v>2</v>
      </c>
      <c r="Y69" s="7" t="s">
        <v>292</v>
      </c>
      <c r="Z69" s="1" t="s">
        <v>1057</v>
      </c>
      <c r="AA69" s="9">
        <v>0</v>
      </c>
      <c r="AB69" s="9">
        <v>0</v>
      </c>
      <c r="AC69" s="9">
        <v>0</v>
      </c>
      <c r="AD69" s="6">
        <v>0</v>
      </c>
      <c r="AE69" s="1" t="s">
        <v>1057</v>
      </c>
      <c r="AF69" s="6">
        <v>0</v>
      </c>
      <c r="AG69" s="1" t="s">
        <v>1057</v>
      </c>
      <c r="AH69" s="6">
        <v>2</v>
      </c>
      <c r="AI69" s="1" t="s">
        <v>1057</v>
      </c>
      <c r="AJ69" s="6">
        <v>0</v>
      </c>
      <c r="AK69" s="1" t="s">
        <v>1057</v>
      </c>
      <c r="AL69" s="9" t="s">
        <v>225</v>
      </c>
      <c r="AM69" s="1" t="s">
        <v>293</v>
      </c>
      <c r="AN69" s="9" t="s">
        <v>198</v>
      </c>
      <c r="AO69" s="9"/>
      <c r="AP69" s="11"/>
      <c r="AQ69" s="11"/>
      <c r="AR69" s="11"/>
      <c r="AS69" s="1" t="s">
        <v>928</v>
      </c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 t="s">
        <v>413</v>
      </c>
      <c r="DO69" s="2"/>
    </row>
    <row r="70" spans="1:119" s="28" customFormat="1" ht="23.25" customHeight="1" x14ac:dyDescent="0.35">
      <c r="A70" s="17">
        <v>68</v>
      </c>
      <c r="B70" s="18">
        <v>41059</v>
      </c>
      <c r="C70" s="19" t="s">
        <v>5</v>
      </c>
      <c r="D70" s="1" t="s">
        <v>286</v>
      </c>
      <c r="E70" s="17" t="s">
        <v>99</v>
      </c>
      <c r="F70" s="22" t="s">
        <v>1335</v>
      </c>
      <c r="G70" s="1" t="s">
        <v>330</v>
      </c>
      <c r="H70" s="1" t="s">
        <v>1609</v>
      </c>
      <c r="I70" s="1"/>
      <c r="J70" s="1"/>
      <c r="K70" s="1"/>
      <c r="L70" s="17" t="s">
        <v>315</v>
      </c>
      <c r="M70" s="17" t="s">
        <v>288</v>
      </c>
      <c r="N70" s="17" t="s">
        <v>290</v>
      </c>
      <c r="O70" s="17" t="s">
        <v>1279</v>
      </c>
      <c r="P70" s="17" t="s">
        <v>921</v>
      </c>
      <c r="Q70" s="17" t="s">
        <v>1479</v>
      </c>
      <c r="R70" s="17" t="s">
        <v>1148</v>
      </c>
      <c r="S70" s="17" t="s">
        <v>1401</v>
      </c>
      <c r="T70" s="7" t="s">
        <v>1090</v>
      </c>
      <c r="U70" s="7">
        <v>20</v>
      </c>
      <c r="V70" s="1" t="s">
        <v>285</v>
      </c>
      <c r="W70" s="9">
        <v>0</v>
      </c>
      <c r="X70" s="9">
        <v>0</v>
      </c>
      <c r="Y70" s="7">
        <v>20</v>
      </c>
      <c r="Z70" s="1" t="s">
        <v>285</v>
      </c>
      <c r="AA70" s="9">
        <v>0</v>
      </c>
      <c r="AB70" s="9">
        <v>0</v>
      </c>
      <c r="AC70" s="9">
        <v>0</v>
      </c>
      <c r="AD70" s="6">
        <v>0</v>
      </c>
      <c r="AE70" s="1" t="s">
        <v>1057</v>
      </c>
      <c r="AF70" s="6">
        <v>0</v>
      </c>
      <c r="AG70" s="1" t="s">
        <v>1057</v>
      </c>
      <c r="AH70" s="6">
        <v>20</v>
      </c>
      <c r="AI70" s="1" t="s">
        <v>285</v>
      </c>
      <c r="AJ70" s="6">
        <v>0</v>
      </c>
      <c r="AK70" s="1" t="s">
        <v>1057</v>
      </c>
      <c r="AL70" s="9" t="s">
        <v>76</v>
      </c>
      <c r="AM70" s="1" t="s">
        <v>293</v>
      </c>
      <c r="AN70" s="9" t="s">
        <v>241</v>
      </c>
      <c r="AO70" s="9"/>
      <c r="AP70" s="11" t="s">
        <v>1149</v>
      </c>
      <c r="AQ70" s="11"/>
      <c r="AR70" s="11"/>
      <c r="AS70" s="1" t="s">
        <v>928</v>
      </c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 t="s">
        <v>683</v>
      </c>
      <c r="BQ70" s="12" t="s">
        <v>501</v>
      </c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 t="s">
        <v>374</v>
      </c>
      <c r="DO70" s="2"/>
    </row>
    <row r="71" spans="1:119" s="28" customFormat="1" ht="23.25" customHeight="1" x14ac:dyDescent="0.35">
      <c r="A71" s="17">
        <v>69</v>
      </c>
      <c r="B71" s="18">
        <v>41059</v>
      </c>
      <c r="C71" s="19" t="s">
        <v>14</v>
      </c>
      <c r="D71" s="1" t="s">
        <v>286</v>
      </c>
      <c r="E71" s="17" t="s">
        <v>807</v>
      </c>
      <c r="F71" s="22" t="s">
        <v>1366</v>
      </c>
      <c r="G71" s="1" t="s">
        <v>330</v>
      </c>
      <c r="H71" s="1" t="s">
        <v>1609</v>
      </c>
      <c r="I71" s="1"/>
      <c r="J71" s="1"/>
      <c r="K71" s="1"/>
      <c r="L71" s="17" t="s">
        <v>315</v>
      </c>
      <c r="M71" s="17" t="s">
        <v>288</v>
      </c>
      <c r="N71" s="17" t="s">
        <v>290</v>
      </c>
      <c r="O71" s="17" t="s">
        <v>1279</v>
      </c>
      <c r="P71" s="17" t="s">
        <v>921</v>
      </c>
      <c r="Q71" s="17" t="s">
        <v>1480</v>
      </c>
      <c r="R71" s="17" t="s">
        <v>1150</v>
      </c>
      <c r="S71" s="17" t="s">
        <v>1401</v>
      </c>
      <c r="T71" s="7" t="s">
        <v>1090</v>
      </c>
      <c r="U71" s="7">
        <v>5</v>
      </c>
      <c r="V71" s="1" t="s">
        <v>284</v>
      </c>
      <c r="W71" s="9">
        <v>5</v>
      </c>
      <c r="X71" s="9">
        <v>5</v>
      </c>
      <c r="Y71" s="7" t="s">
        <v>292</v>
      </c>
      <c r="Z71" s="1" t="s">
        <v>1057</v>
      </c>
      <c r="AA71" s="9">
        <v>0</v>
      </c>
      <c r="AB71" s="9">
        <v>0</v>
      </c>
      <c r="AC71" s="9">
        <v>0</v>
      </c>
      <c r="AD71" s="6">
        <v>0</v>
      </c>
      <c r="AE71" s="1" t="s">
        <v>1057</v>
      </c>
      <c r="AF71" s="6">
        <v>0</v>
      </c>
      <c r="AG71" s="1" t="s">
        <v>1057</v>
      </c>
      <c r="AH71" s="6">
        <v>5</v>
      </c>
      <c r="AI71" s="1" t="s">
        <v>284</v>
      </c>
      <c r="AJ71" s="6">
        <v>0</v>
      </c>
      <c r="AK71" s="1" t="s">
        <v>1057</v>
      </c>
      <c r="AL71" s="9" t="s">
        <v>76</v>
      </c>
      <c r="AM71" s="1" t="s">
        <v>293</v>
      </c>
      <c r="AN71" s="9"/>
      <c r="AO71" s="9"/>
      <c r="AP71" s="11"/>
      <c r="AQ71" s="11"/>
      <c r="AR71" s="11"/>
      <c r="AS71" s="1" t="s">
        <v>928</v>
      </c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 t="s">
        <v>709</v>
      </c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 t="s">
        <v>708</v>
      </c>
      <c r="DO71" s="2"/>
    </row>
    <row r="72" spans="1:119" s="28" customFormat="1" ht="23.25" customHeight="1" x14ac:dyDescent="0.35">
      <c r="A72" s="17">
        <v>70</v>
      </c>
      <c r="B72" s="18">
        <v>41062</v>
      </c>
      <c r="C72" s="19" t="s">
        <v>729</v>
      </c>
      <c r="D72" s="1" t="s">
        <v>711</v>
      </c>
      <c r="E72" s="17" t="s">
        <v>796</v>
      </c>
      <c r="F72" s="22" t="s">
        <v>54</v>
      </c>
      <c r="G72" s="1" t="s">
        <v>330</v>
      </c>
      <c r="H72" s="1" t="s">
        <v>1609</v>
      </c>
      <c r="I72" s="1"/>
      <c r="J72" s="1"/>
      <c r="K72" s="1"/>
      <c r="L72" s="17" t="s">
        <v>315</v>
      </c>
      <c r="M72" s="17" t="s">
        <v>288</v>
      </c>
      <c r="N72" s="17" t="s">
        <v>290</v>
      </c>
      <c r="O72" s="17" t="s">
        <v>115</v>
      </c>
      <c r="P72" s="17" t="s">
        <v>325</v>
      </c>
      <c r="Q72" s="17" t="s">
        <v>1581</v>
      </c>
      <c r="R72" s="17" t="s">
        <v>1677</v>
      </c>
      <c r="S72" s="17" t="s">
        <v>1397</v>
      </c>
      <c r="T72" s="7" t="s">
        <v>1090</v>
      </c>
      <c r="U72" s="7">
        <v>24</v>
      </c>
      <c r="V72" s="1" t="s">
        <v>285</v>
      </c>
      <c r="W72" s="9">
        <v>0</v>
      </c>
      <c r="X72" s="9">
        <v>0</v>
      </c>
      <c r="Y72" s="7">
        <v>24</v>
      </c>
      <c r="Z72" s="1" t="s">
        <v>285</v>
      </c>
      <c r="AA72" s="9">
        <v>0</v>
      </c>
      <c r="AB72" s="9">
        <v>0</v>
      </c>
      <c r="AC72" s="9">
        <v>0</v>
      </c>
      <c r="AD72" s="6">
        <v>0</v>
      </c>
      <c r="AE72" s="1" t="s">
        <v>1057</v>
      </c>
      <c r="AF72" s="6">
        <v>2</v>
      </c>
      <c r="AG72" s="1" t="s">
        <v>1057</v>
      </c>
      <c r="AH72" s="6">
        <v>22</v>
      </c>
      <c r="AI72" s="1" t="s">
        <v>285</v>
      </c>
      <c r="AJ72" s="6">
        <v>0</v>
      </c>
      <c r="AK72" s="1" t="s">
        <v>1057</v>
      </c>
      <c r="AL72" s="9" t="s">
        <v>76</v>
      </c>
      <c r="AM72" s="1" t="s">
        <v>293</v>
      </c>
      <c r="AN72" s="9" t="s">
        <v>1678</v>
      </c>
      <c r="AO72" s="9"/>
      <c r="AP72" s="11"/>
      <c r="AQ72" s="11"/>
      <c r="AR72" s="11"/>
      <c r="AS72" s="1" t="s">
        <v>928</v>
      </c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 t="s">
        <v>591</v>
      </c>
      <c r="BQ72" s="12" t="s">
        <v>592</v>
      </c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 t="s">
        <v>590</v>
      </c>
      <c r="DO72" s="2"/>
    </row>
    <row r="73" spans="1:119" s="28" customFormat="1" ht="23.25" customHeight="1" x14ac:dyDescent="0.35">
      <c r="A73" s="17">
        <v>71</v>
      </c>
      <c r="B73" s="18">
        <v>41062</v>
      </c>
      <c r="C73" s="19" t="s">
        <v>727</v>
      </c>
      <c r="D73" s="1" t="s">
        <v>287</v>
      </c>
      <c r="E73" s="17" t="s">
        <v>825</v>
      </c>
      <c r="F73" s="22" t="s">
        <v>1367</v>
      </c>
      <c r="G73" s="1" t="s">
        <v>715</v>
      </c>
      <c r="H73" s="1" t="s">
        <v>1609</v>
      </c>
      <c r="I73" s="1"/>
      <c r="J73" s="1"/>
      <c r="K73" s="1"/>
      <c r="L73" s="17" t="s">
        <v>315</v>
      </c>
      <c r="M73" s="17" t="s">
        <v>288</v>
      </c>
      <c r="N73" s="17" t="s">
        <v>290</v>
      </c>
      <c r="O73" s="17" t="s">
        <v>115</v>
      </c>
      <c r="P73" s="17" t="s">
        <v>325</v>
      </c>
      <c r="Q73" s="17" t="s">
        <v>1582</v>
      </c>
      <c r="R73" s="17" t="s">
        <v>1151</v>
      </c>
      <c r="S73" s="17" t="s">
        <v>1397</v>
      </c>
      <c r="T73" s="7" t="s">
        <v>1090</v>
      </c>
      <c r="U73" s="7">
        <v>6</v>
      </c>
      <c r="V73" s="1" t="s">
        <v>284</v>
      </c>
      <c r="W73" s="9">
        <v>0</v>
      </c>
      <c r="X73" s="9">
        <v>0</v>
      </c>
      <c r="Y73" s="7">
        <v>6</v>
      </c>
      <c r="Z73" s="1" t="s">
        <v>284</v>
      </c>
      <c r="AA73" s="9">
        <v>0</v>
      </c>
      <c r="AB73" s="9">
        <v>0</v>
      </c>
      <c r="AC73" s="9">
        <v>0</v>
      </c>
      <c r="AD73" s="6">
        <v>0</v>
      </c>
      <c r="AE73" s="1" t="s">
        <v>1057</v>
      </c>
      <c r="AF73" s="6">
        <v>0</v>
      </c>
      <c r="AG73" s="1" t="s">
        <v>1057</v>
      </c>
      <c r="AH73" s="6">
        <v>6</v>
      </c>
      <c r="AI73" s="1" t="s">
        <v>284</v>
      </c>
      <c r="AJ73" s="6">
        <v>0</v>
      </c>
      <c r="AK73" s="1" t="s">
        <v>1057</v>
      </c>
      <c r="AL73" s="9"/>
      <c r="AM73" s="1" t="s">
        <v>292</v>
      </c>
      <c r="AN73" s="9" t="s">
        <v>1152</v>
      </c>
      <c r="AO73" s="9"/>
      <c r="AP73" s="11"/>
      <c r="AQ73" s="11"/>
      <c r="AR73" s="11"/>
      <c r="AS73" s="1" t="s">
        <v>928</v>
      </c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 t="s">
        <v>387</v>
      </c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 t="s">
        <v>589</v>
      </c>
      <c r="DO73" s="2"/>
    </row>
    <row r="74" spans="1:119" s="28" customFormat="1" ht="23.25" customHeight="1" x14ac:dyDescent="0.35">
      <c r="A74" s="17">
        <v>72</v>
      </c>
      <c r="B74" s="18">
        <v>41062</v>
      </c>
      <c r="C74" s="19" t="s">
        <v>18</v>
      </c>
      <c r="D74" s="1" t="s">
        <v>287</v>
      </c>
      <c r="E74" s="17" t="s">
        <v>750</v>
      </c>
      <c r="F74" s="17" t="s">
        <v>1330</v>
      </c>
      <c r="G74" s="1" t="s">
        <v>330</v>
      </c>
      <c r="H74" s="1" t="s">
        <v>1609</v>
      </c>
      <c r="I74" s="1"/>
      <c r="J74" s="1"/>
      <c r="K74" s="1"/>
      <c r="L74" s="17" t="s">
        <v>315</v>
      </c>
      <c r="M74" s="17" t="s">
        <v>288</v>
      </c>
      <c r="N74" s="17" t="s">
        <v>290</v>
      </c>
      <c r="O74" s="17" t="s">
        <v>115</v>
      </c>
      <c r="P74" s="17" t="s">
        <v>325</v>
      </c>
      <c r="Q74" s="17" t="s">
        <v>1583</v>
      </c>
      <c r="R74" s="17" t="s">
        <v>1153</v>
      </c>
      <c r="S74" s="17" t="s">
        <v>1397</v>
      </c>
      <c r="T74" s="7" t="s">
        <v>1090</v>
      </c>
      <c r="U74" s="7">
        <v>3</v>
      </c>
      <c r="V74" s="1" t="s">
        <v>1057</v>
      </c>
      <c r="W74" s="9">
        <v>0</v>
      </c>
      <c r="X74" s="9">
        <v>0</v>
      </c>
      <c r="Y74" s="7">
        <v>3</v>
      </c>
      <c r="Z74" s="1" t="s">
        <v>1057</v>
      </c>
      <c r="AA74" s="9">
        <v>0</v>
      </c>
      <c r="AB74" s="9">
        <v>0</v>
      </c>
      <c r="AC74" s="9">
        <v>0</v>
      </c>
      <c r="AD74" s="6">
        <v>0</v>
      </c>
      <c r="AE74" s="1" t="s">
        <v>1057</v>
      </c>
      <c r="AF74" s="6">
        <v>0</v>
      </c>
      <c r="AG74" s="1" t="s">
        <v>1057</v>
      </c>
      <c r="AH74" s="6">
        <v>3</v>
      </c>
      <c r="AI74" s="1" t="s">
        <v>1057</v>
      </c>
      <c r="AJ74" s="6">
        <v>0</v>
      </c>
      <c r="AK74" s="1" t="s">
        <v>1057</v>
      </c>
      <c r="AL74" s="9"/>
      <c r="AM74" s="1" t="s">
        <v>292</v>
      </c>
      <c r="AN74" s="9" t="s">
        <v>193</v>
      </c>
      <c r="AO74" s="9"/>
      <c r="AP74" s="11"/>
      <c r="AQ74" s="11"/>
      <c r="AR74" s="11"/>
      <c r="AS74" s="1" t="s">
        <v>928</v>
      </c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 t="s">
        <v>387</v>
      </c>
      <c r="DO74" s="2"/>
    </row>
    <row r="75" spans="1:119" s="28" customFormat="1" ht="23.25" customHeight="1" x14ac:dyDescent="0.35">
      <c r="A75" s="17">
        <v>73</v>
      </c>
      <c r="B75" s="18">
        <v>41064</v>
      </c>
      <c r="C75" s="19" t="s">
        <v>729</v>
      </c>
      <c r="D75" s="1" t="s">
        <v>711</v>
      </c>
      <c r="E75" s="17" t="s">
        <v>800</v>
      </c>
      <c r="F75" s="22" t="s">
        <v>82</v>
      </c>
      <c r="G75" s="1" t="s">
        <v>330</v>
      </c>
      <c r="H75" s="1" t="s">
        <v>1609</v>
      </c>
      <c r="I75" s="1"/>
      <c r="J75" s="1"/>
      <c r="K75" s="1"/>
      <c r="L75" s="17" t="s">
        <v>315</v>
      </c>
      <c r="M75" s="17" t="s">
        <v>288</v>
      </c>
      <c r="N75" s="17" t="s">
        <v>290</v>
      </c>
      <c r="O75" s="17" t="s">
        <v>1279</v>
      </c>
      <c r="P75" s="17" t="s">
        <v>921</v>
      </c>
      <c r="Q75" s="17" t="s">
        <v>1481</v>
      </c>
      <c r="R75" s="17" t="s">
        <v>1154</v>
      </c>
      <c r="S75" s="17" t="s">
        <v>1401</v>
      </c>
      <c r="T75" s="7" t="s">
        <v>1090</v>
      </c>
      <c r="U75" s="7">
        <v>1</v>
      </c>
      <c r="V75" s="1" t="s">
        <v>1057</v>
      </c>
      <c r="W75" s="9">
        <v>0</v>
      </c>
      <c r="X75" s="9">
        <v>1</v>
      </c>
      <c r="Y75" s="7">
        <v>0</v>
      </c>
      <c r="Z75" s="1" t="s">
        <v>1057</v>
      </c>
      <c r="AA75" s="9">
        <v>0</v>
      </c>
      <c r="AB75" s="9">
        <v>0</v>
      </c>
      <c r="AC75" s="9">
        <v>0</v>
      </c>
      <c r="AD75" s="6">
        <v>0</v>
      </c>
      <c r="AE75" s="1" t="s">
        <v>1057</v>
      </c>
      <c r="AF75" s="6">
        <v>0</v>
      </c>
      <c r="AG75" s="1" t="s">
        <v>1057</v>
      </c>
      <c r="AH75" s="6">
        <v>1</v>
      </c>
      <c r="AI75" s="1" t="s">
        <v>1057</v>
      </c>
      <c r="AJ75" s="6">
        <v>0</v>
      </c>
      <c r="AK75" s="1" t="s">
        <v>1057</v>
      </c>
      <c r="AL75" s="9"/>
      <c r="AM75" s="1" t="s">
        <v>292</v>
      </c>
      <c r="AN75" s="9"/>
      <c r="AO75" s="9"/>
      <c r="AP75" s="11"/>
      <c r="AQ75" s="11" t="s">
        <v>1292</v>
      </c>
      <c r="AR75" s="11"/>
      <c r="AS75" s="1" t="s">
        <v>928</v>
      </c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 t="s">
        <v>502</v>
      </c>
      <c r="DO75" s="2"/>
    </row>
    <row r="76" spans="1:119" s="28" customFormat="1" ht="23.25" customHeight="1" x14ac:dyDescent="0.35">
      <c r="A76" s="17">
        <v>74</v>
      </c>
      <c r="B76" s="18">
        <v>41064</v>
      </c>
      <c r="C76" s="19" t="s">
        <v>731</v>
      </c>
      <c r="D76" s="1" t="s">
        <v>287</v>
      </c>
      <c r="E76" s="17" t="s">
        <v>824</v>
      </c>
      <c r="F76" s="22" t="s">
        <v>1368</v>
      </c>
      <c r="G76" s="1" t="s">
        <v>330</v>
      </c>
      <c r="H76" s="1" t="s">
        <v>1609</v>
      </c>
      <c r="I76" s="1"/>
      <c r="J76" s="1"/>
      <c r="K76" s="1"/>
      <c r="L76" s="17" t="s">
        <v>315</v>
      </c>
      <c r="M76" s="17" t="s">
        <v>288</v>
      </c>
      <c r="N76" s="17" t="s">
        <v>290</v>
      </c>
      <c r="O76" s="17" t="s">
        <v>1279</v>
      </c>
      <c r="P76" s="17" t="s">
        <v>921</v>
      </c>
      <c r="Q76" s="17" t="s">
        <v>1482</v>
      </c>
      <c r="R76" s="17" t="s">
        <v>1155</v>
      </c>
      <c r="S76" s="17" t="s">
        <v>1401</v>
      </c>
      <c r="T76" s="7" t="s">
        <v>1090</v>
      </c>
      <c r="U76" s="7">
        <v>4</v>
      </c>
      <c r="V76" s="1" t="s">
        <v>1057</v>
      </c>
      <c r="W76" s="9">
        <v>4</v>
      </c>
      <c r="X76" s="9">
        <v>4</v>
      </c>
      <c r="Y76" s="7" t="s">
        <v>292</v>
      </c>
      <c r="Z76" s="1" t="s">
        <v>1057</v>
      </c>
      <c r="AA76" s="9">
        <v>0</v>
      </c>
      <c r="AB76" s="9">
        <v>0</v>
      </c>
      <c r="AC76" s="9">
        <v>0</v>
      </c>
      <c r="AD76" s="6">
        <v>0</v>
      </c>
      <c r="AE76" s="1" t="s">
        <v>1057</v>
      </c>
      <c r="AF76" s="6">
        <v>0</v>
      </c>
      <c r="AG76" s="1" t="s">
        <v>1057</v>
      </c>
      <c r="AH76" s="6">
        <v>4</v>
      </c>
      <c r="AI76" s="1" t="s">
        <v>1057</v>
      </c>
      <c r="AJ76" s="6">
        <v>0</v>
      </c>
      <c r="AK76" s="1" t="s">
        <v>1057</v>
      </c>
      <c r="AL76" s="9" t="s">
        <v>226</v>
      </c>
      <c r="AM76" s="1" t="s">
        <v>717</v>
      </c>
      <c r="AN76" s="9" t="s">
        <v>199</v>
      </c>
      <c r="AO76" s="9"/>
      <c r="AP76" s="11" t="s">
        <v>1156</v>
      </c>
      <c r="AQ76" s="11"/>
      <c r="AR76" s="11"/>
      <c r="AS76" s="1" t="s">
        <v>928</v>
      </c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 t="s">
        <v>502</v>
      </c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 t="s">
        <v>375</v>
      </c>
      <c r="DO76" s="2"/>
    </row>
    <row r="77" spans="1:119" s="28" customFormat="1" ht="23.25" customHeight="1" x14ac:dyDescent="0.35">
      <c r="A77" s="17">
        <v>75</v>
      </c>
      <c r="B77" s="18">
        <v>41064</v>
      </c>
      <c r="C77" s="19" t="s">
        <v>21</v>
      </c>
      <c r="D77" s="1" t="s">
        <v>712</v>
      </c>
      <c r="E77" s="17" t="s">
        <v>292</v>
      </c>
      <c r="F77" s="22" t="s">
        <v>1307</v>
      </c>
      <c r="G77" s="1" t="s">
        <v>330</v>
      </c>
      <c r="H77" s="1" t="s">
        <v>1609</v>
      </c>
      <c r="I77" s="1"/>
      <c r="J77" s="1"/>
      <c r="K77" s="1"/>
      <c r="L77" s="17" t="s">
        <v>315</v>
      </c>
      <c r="M77" s="17" t="s">
        <v>306</v>
      </c>
      <c r="N77" s="17" t="s">
        <v>116</v>
      </c>
      <c r="O77" s="17" t="s">
        <v>259</v>
      </c>
      <c r="P77" s="17" t="s">
        <v>325</v>
      </c>
      <c r="Q77" s="17" t="s">
        <v>1601</v>
      </c>
      <c r="R77" s="17" t="s">
        <v>139</v>
      </c>
      <c r="S77" s="17"/>
      <c r="T77" s="7" t="s">
        <v>1090</v>
      </c>
      <c r="U77" s="7">
        <v>7</v>
      </c>
      <c r="V77" s="1" t="s">
        <v>284</v>
      </c>
      <c r="W77" s="9">
        <v>0</v>
      </c>
      <c r="X77" s="9">
        <v>0</v>
      </c>
      <c r="Y77" s="7" t="s">
        <v>292</v>
      </c>
      <c r="Z77" s="1" t="s">
        <v>1057</v>
      </c>
      <c r="AA77" s="9">
        <v>0</v>
      </c>
      <c r="AB77" s="9">
        <v>0</v>
      </c>
      <c r="AC77" s="9">
        <v>0</v>
      </c>
      <c r="AD77" s="6">
        <v>0</v>
      </c>
      <c r="AE77" s="1" t="s">
        <v>1057</v>
      </c>
      <c r="AF77" s="6">
        <v>7</v>
      </c>
      <c r="AG77" s="1" t="s">
        <v>284</v>
      </c>
      <c r="AH77" s="6">
        <v>0</v>
      </c>
      <c r="AI77" s="1" t="s">
        <v>1057</v>
      </c>
      <c r="AJ77" s="6">
        <v>0</v>
      </c>
      <c r="AK77" s="1" t="s">
        <v>1057</v>
      </c>
      <c r="AL77" s="9"/>
      <c r="AM77" s="1" t="s">
        <v>292</v>
      </c>
      <c r="AN77" s="9" t="s">
        <v>206</v>
      </c>
      <c r="AO77" s="9"/>
      <c r="AP77" s="11"/>
      <c r="AQ77" s="11"/>
      <c r="AR77" s="11"/>
      <c r="AS77" s="1" t="s">
        <v>928</v>
      </c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 t="s">
        <v>388</v>
      </c>
      <c r="BQ77" s="12" t="s">
        <v>560</v>
      </c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 t="s">
        <v>559</v>
      </c>
      <c r="DO77" s="2"/>
    </row>
    <row r="78" spans="1:119" s="28" customFormat="1" ht="23.25" customHeight="1" x14ac:dyDescent="0.35">
      <c r="A78" s="17">
        <v>76</v>
      </c>
      <c r="B78" s="18">
        <v>41066</v>
      </c>
      <c r="C78" s="19" t="s">
        <v>729</v>
      </c>
      <c r="D78" s="1" t="s">
        <v>711</v>
      </c>
      <c r="E78" s="17" t="s">
        <v>748</v>
      </c>
      <c r="F78" s="22" t="s">
        <v>1384</v>
      </c>
      <c r="G78" s="1" t="s">
        <v>327</v>
      </c>
      <c r="H78" s="1" t="s">
        <v>1609</v>
      </c>
      <c r="I78" s="1"/>
      <c r="J78" s="1"/>
      <c r="K78" s="1"/>
      <c r="L78" s="17" t="s">
        <v>315</v>
      </c>
      <c r="M78" s="17" t="s">
        <v>288</v>
      </c>
      <c r="N78" s="17" t="s">
        <v>291</v>
      </c>
      <c r="O78" s="17" t="s">
        <v>260</v>
      </c>
      <c r="P78" s="17" t="s">
        <v>325</v>
      </c>
      <c r="Q78" s="17" t="s">
        <v>1585</v>
      </c>
      <c r="R78" s="17" t="s">
        <v>1078</v>
      </c>
      <c r="S78" s="17"/>
      <c r="T78" s="7" t="s">
        <v>1090</v>
      </c>
      <c r="U78" s="7">
        <v>4</v>
      </c>
      <c r="V78" s="1" t="s">
        <v>1057</v>
      </c>
      <c r="W78" s="9">
        <v>0</v>
      </c>
      <c r="X78" s="9">
        <v>0</v>
      </c>
      <c r="Y78" s="7">
        <v>4</v>
      </c>
      <c r="Z78" s="1" t="s">
        <v>1057</v>
      </c>
      <c r="AA78" s="9">
        <v>0</v>
      </c>
      <c r="AB78" s="9">
        <v>0</v>
      </c>
      <c r="AC78" s="9">
        <v>0</v>
      </c>
      <c r="AD78" s="6">
        <v>0</v>
      </c>
      <c r="AE78" s="1" t="s">
        <v>1057</v>
      </c>
      <c r="AF78" s="6">
        <v>0</v>
      </c>
      <c r="AG78" s="1" t="s">
        <v>1057</v>
      </c>
      <c r="AH78" s="6">
        <v>4</v>
      </c>
      <c r="AI78" s="1" t="s">
        <v>1057</v>
      </c>
      <c r="AJ78" s="6">
        <v>0</v>
      </c>
      <c r="AK78" s="1" t="s">
        <v>1057</v>
      </c>
      <c r="AL78" s="9"/>
      <c r="AM78" s="1" t="s">
        <v>292</v>
      </c>
      <c r="AN78" s="9"/>
      <c r="AO78" s="9"/>
      <c r="AP78" s="11"/>
      <c r="AQ78" s="11"/>
      <c r="AR78" s="11"/>
      <c r="AS78" s="1" t="s">
        <v>928</v>
      </c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 t="s">
        <v>695</v>
      </c>
      <c r="DO78" s="2"/>
    </row>
    <row r="79" spans="1:119" s="28" customFormat="1" ht="23.25" customHeight="1" x14ac:dyDescent="0.35">
      <c r="A79" s="17">
        <v>77</v>
      </c>
      <c r="B79" s="18">
        <v>41066</v>
      </c>
      <c r="C79" s="19" t="s">
        <v>731</v>
      </c>
      <c r="D79" s="1" t="s">
        <v>287</v>
      </c>
      <c r="E79" s="17" t="s">
        <v>743</v>
      </c>
      <c r="F79" s="22" t="s">
        <v>1369</v>
      </c>
      <c r="G79" s="1" t="s">
        <v>330</v>
      </c>
      <c r="H79" s="1" t="s">
        <v>1609</v>
      </c>
      <c r="I79" s="1"/>
      <c r="J79" s="1"/>
      <c r="K79" s="1"/>
      <c r="L79" s="17" t="s">
        <v>315</v>
      </c>
      <c r="M79" s="17" t="s">
        <v>288</v>
      </c>
      <c r="N79" s="17" t="s">
        <v>290</v>
      </c>
      <c r="O79" s="17" t="s">
        <v>1279</v>
      </c>
      <c r="P79" s="17" t="s">
        <v>921</v>
      </c>
      <c r="Q79" s="17" t="s">
        <v>1483</v>
      </c>
      <c r="R79" s="17" t="s">
        <v>1157</v>
      </c>
      <c r="S79" s="17" t="s">
        <v>1401</v>
      </c>
      <c r="T79" s="7" t="s">
        <v>1090</v>
      </c>
      <c r="U79" s="7">
        <v>1</v>
      </c>
      <c r="V79" s="1" t="s">
        <v>1057</v>
      </c>
      <c r="W79" s="9">
        <v>0</v>
      </c>
      <c r="X79" s="9">
        <v>1</v>
      </c>
      <c r="Y79" s="7">
        <v>0</v>
      </c>
      <c r="Z79" s="1" t="s">
        <v>1057</v>
      </c>
      <c r="AA79" s="9">
        <v>0</v>
      </c>
      <c r="AB79" s="9">
        <v>0</v>
      </c>
      <c r="AC79" s="9">
        <v>0</v>
      </c>
      <c r="AD79" s="6">
        <v>0</v>
      </c>
      <c r="AE79" s="1" t="s">
        <v>1057</v>
      </c>
      <c r="AF79" s="6">
        <v>0</v>
      </c>
      <c r="AG79" s="1" t="s">
        <v>1057</v>
      </c>
      <c r="AH79" s="6">
        <v>1</v>
      </c>
      <c r="AI79" s="1" t="s">
        <v>1057</v>
      </c>
      <c r="AJ79" s="6">
        <v>0</v>
      </c>
      <c r="AK79" s="1" t="s">
        <v>1057</v>
      </c>
      <c r="AL79" s="9"/>
      <c r="AM79" s="1" t="s">
        <v>292</v>
      </c>
      <c r="AN79" s="9"/>
      <c r="AO79" s="9"/>
      <c r="AP79" s="11"/>
      <c r="AQ79" s="11" t="s">
        <v>1292</v>
      </c>
      <c r="AR79" s="11"/>
      <c r="AS79" s="1" t="s">
        <v>928</v>
      </c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 t="s">
        <v>562</v>
      </c>
      <c r="DO79" s="2"/>
    </row>
    <row r="80" spans="1:119" s="28" customFormat="1" ht="23.25" customHeight="1" x14ac:dyDescent="0.35">
      <c r="A80" s="17">
        <v>78</v>
      </c>
      <c r="B80" s="18">
        <v>41067</v>
      </c>
      <c r="C80" s="19" t="s">
        <v>21</v>
      </c>
      <c r="D80" s="1" t="s">
        <v>712</v>
      </c>
      <c r="E80" s="17" t="s">
        <v>798</v>
      </c>
      <c r="F80" s="22" t="s">
        <v>1308</v>
      </c>
      <c r="G80" s="1" t="s">
        <v>330</v>
      </c>
      <c r="H80" s="1" t="s">
        <v>1609</v>
      </c>
      <c r="I80" s="1"/>
      <c r="J80" s="1"/>
      <c r="K80" s="1"/>
      <c r="L80" s="17" t="s">
        <v>315</v>
      </c>
      <c r="M80" s="17" t="s">
        <v>306</v>
      </c>
      <c r="N80" s="17" t="s">
        <v>116</v>
      </c>
      <c r="O80" s="17" t="s">
        <v>259</v>
      </c>
      <c r="P80" s="17" t="s">
        <v>325</v>
      </c>
      <c r="Q80" s="17" t="s">
        <v>1602</v>
      </c>
      <c r="R80" s="17" t="s">
        <v>139</v>
      </c>
      <c r="S80" s="17"/>
      <c r="T80" s="7" t="s">
        <v>1090</v>
      </c>
      <c r="U80" s="7">
        <v>4</v>
      </c>
      <c r="V80" s="1" t="s">
        <v>1057</v>
      </c>
      <c r="W80" s="9">
        <v>0</v>
      </c>
      <c r="X80" s="9">
        <v>0</v>
      </c>
      <c r="Y80" s="7" t="s">
        <v>292</v>
      </c>
      <c r="Z80" s="1" t="s">
        <v>1057</v>
      </c>
      <c r="AA80" s="9">
        <v>0</v>
      </c>
      <c r="AB80" s="9">
        <v>0</v>
      </c>
      <c r="AC80" s="9">
        <v>0</v>
      </c>
      <c r="AD80" s="6">
        <v>3</v>
      </c>
      <c r="AE80" s="1" t="s">
        <v>1057</v>
      </c>
      <c r="AF80" s="6">
        <v>0</v>
      </c>
      <c r="AG80" s="1" t="s">
        <v>1057</v>
      </c>
      <c r="AH80" s="6">
        <v>1</v>
      </c>
      <c r="AI80" s="1" t="s">
        <v>1057</v>
      </c>
      <c r="AJ80" s="6">
        <v>0</v>
      </c>
      <c r="AK80" s="1" t="s">
        <v>1057</v>
      </c>
      <c r="AL80" s="9" t="s">
        <v>167</v>
      </c>
      <c r="AM80" s="1" t="s">
        <v>717</v>
      </c>
      <c r="AN80" s="9" t="s">
        <v>273</v>
      </c>
      <c r="AO80" s="9"/>
      <c r="AP80" s="11"/>
      <c r="AQ80" s="11"/>
      <c r="AR80" s="11"/>
      <c r="AS80" s="1" t="s">
        <v>928</v>
      </c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 t="s">
        <v>561</v>
      </c>
      <c r="DO80" s="2"/>
    </row>
    <row r="81" spans="1:119" s="28" customFormat="1" ht="23.25" customHeight="1" x14ac:dyDescent="0.35">
      <c r="A81" s="17">
        <v>79</v>
      </c>
      <c r="B81" s="18">
        <v>41068</v>
      </c>
      <c r="C81" s="19" t="s">
        <v>728</v>
      </c>
      <c r="D81" s="1" t="s">
        <v>287</v>
      </c>
      <c r="E81" s="17" t="s">
        <v>826</v>
      </c>
      <c r="F81" s="22" t="s">
        <v>1370</v>
      </c>
      <c r="G81" s="1" t="s">
        <v>330</v>
      </c>
      <c r="H81" s="1" t="s">
        <v>1609</v>
      </c>
      <c r="I81" s="1"/>
      <c r="J81" s="1"/>
      <c r="K81" s="1"/>
      <c r="L81" s="17" t="s">
        <v>315</v>
      </c>
      <c r="M81" s="17" t="s">
        <v>288</v>
      </c>
      <c r="N81" s="17" t="s">
        <v>290</v>
      </c>
      <c r="O81" s="17" t="s">
        <v>1279</v>
      </c>
      <c r="P81" s="17" t="s">
        <v>921</v>
      </c>
      <c r="Q81" s="17" t="s">
        <v>1484</v>
      </c>
      <c r="R81" s="17" t="s">
        <v>1158</v>
      </c>
      <c r="S81" s="17" t="s">
        <v>1401</v>
      </c>
      <c r="T81" s="7" t="s">
        <v>1090</v>
      </c>
      <c r="U81" s="7">
        <v>1</v>
      </c>
      <c r="V81" s="1" t="s">
        <v>1057</v>
      </c>
      <c r="W81" s="9">
        <v>0</v>
      </c>
      <c r="X81" s="9">
        <v>1</v>
      </c>
      <c r="Y81" s="7">
        <v>0</v>
      </c>
      <c r="Z81" s="1" t="s">
        <v>1057</v>
      </c>
      <c r="AA81" s="9">
        <v>0</v>
      </c>
      <c r="AB81" s="9">
        <v>0</v>
      </c>
      <c r="AC81" s="9">
        <v>0</v>
      </c>
      <c r="AD81" s="6">
        <v>0</v>
      </c>
      <c r="AE81" s="1" t="s">
        <v>1057</v>
      </c>
      <c r="AF81" s="6">
        <v>0</v>
      </c>
      <c r="AG81" s="1" t="s">
        <v>1057</v>
      </c>
      <c r="AH81" s="6">
        <v>1</v>
      </c>
      <c r="AI81" s="1" t="s">
        <v>1057</v>
      </c>
      <c r="AJ81" s="6">
        <v>0</v>
      </c>
      <c r="AK81" s="1" t="s">
        <v>1057</v>
      </c>
      <c r="AL81" s="9"/>
      <c r="AM81" s="1" t="s">
        <v>292</v>
      </c>
      <c r="AN81" s="9"/>
      <c r="AO81" s="9"/>
      <c r="AP81" s="11"/>
      <c r="AQ81" s="11" t="s">
        <v>1292</v>
      </c>
      <c r="AR81" s="11"/>
      <c r="AS81" s="1" t="s">
        <v>928</v>
      </c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 t="s">
        <v>389</v>
      </c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 t="s">
        <v>563</v>
      </c>
      <c r="DO81" s="2"/>
    </row>
    <row r="82" spans="1:119" s="28" customFormat="1" ht="23.25" customHeight="1" x14ac:dyDescent="0.35">
      <c r="A82" s="17">
        <v>80</v>
      </c>
      <c r="B82" s="18">
        <v>41068</v>
      </c>
      <c r="C82" s="19" t="s">
        <v>728</v>
      </c>
      <c r="D82" s="1" t="s">
        <v>287</v>
      </c>
      <c r="E82" s="17" t="s">
        <v>27</v>
      </c>
      <c r="F82" s="22" t="s">
        <v>27</v>
      </c>
      <c r="G82" s="1" t="s">
        <v>330</v>
      </c>
      <c r="H82" s="1" t="s">
        <v>1609</v>
      </c>
      <c r="I82" s="1"/>
      <c r="J82" s="1"/>
      <c r="K82" s="1"/>
      <c r="L82" s="17" t="s">
        <v>315</v>
      </c>
      <c r="M82" s="17" t="s">
        <v>288</v>
      </c>
      <c r="N82" s="17" t="s">
        <v>290</v>
      </c>
      <c r="O82" s="17" t="s">
        <v>1279</v>
      </c>
      <c r="P82" s="17" t="s">
        <v>921</v>
      </c>
      <c r="Q82" s="17" t="s">
        <v>1485</v>
      </c>
      <c r="R82" s="17" t="s">
        <v>1159</v>
      </c>
      <c r="S82" s="17" t="s">
        <v>1401</v>
      </c>
      <c r="T82" s="7" t="s">
        <v>1090</v>
      </c>
      <c r="U82" s="7">
        <v>1</v>
      </c>
      <c r="V82" s="1" t="s">
        <v>1057</v>
      </c>
      <c r="W82" s="9">
        <v>0</v>
      </c>
      <c r="X82" s="9">
        <v>1</v>
      </c>
      <c r="Y82" s="7">
        <v>0</v>
      </c>
      <c r="Z82" s="1" t="s">
        <v>1057</v>
      </c>
      <c r="AA82" s="9">
        <v>0</v>
      </c>
      <c r="AB82" s="9">
        <v>0</v>
      </c>
      <c r="AC82" s="9">
        <v>0</v>
      </c>
      <c r="AD82" s="6">
        <v>0</v>
      </c>
      <c r="AE82" s="1" t="s">
        <v>1057</v>
      </c>
      <c r="AF82" s="6">
        <v>0</v>
      </c>
      <c r="AG82" s="1" t="s">
        <v>1057</v>
      </c>
      <c r="AH82" s="6">
        <v>1</v>
      </c>
      <c r="AI82" s="1" t="s">
        <v>1057</v>
      </c>
      <c r="AJ82" s="6">
        <v>0</v>
      </c>
      <c r="AK82" s="1" t="s">
        <v>1057</v>
      </c>
      <c r="AL82" s="9"/>
      <c r="AM82" s="1" t="s">
        <v>292</v>
      </c>
      <c r="AN82" s="9"/>
      <c r="AO82" s="9"/>
      <c r="AP82" s="11"/>
      <c r="AQ82" s="11" t="s">
        <v>1292</v>
      </c>
      <c r="AR82" s="11"/>
      <c r="AS82" s="1" t="s">
        <v>928</v>
      </c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 t="s">
        <v>563</v>
      </c>
      <c r="DO82" s="2"/>
    </row>
    <row r="83" spans="1:119" s="28" customFormat="1" ht="23.25" customHeight="1" x14ac:dyDescent="0.35">
      <c r="A83" s="17">
        <v>81</v>
      </c>
      <c r="B83" s="18">
        <v>41069</v>
      </c>
      <c r="C83" s="19" t="s">
        <v>726</v>
      </c>
      <c r="D83" s="1" t="s">
        <v>287</v>
      </c>
      <c r="E83" s="17" t="s">
        <v>36</v>
      </c>
      <c r="F83" s="22" t="s">
        <v>1316</v>
      </c>
      <c r="G83" s="1" t="s">
        <v>330</v>
      </c>
      <c r="H83" s="1" t="s">
        <v>1609</v>
      </c>
      <c r="I83" s="1"/>
      <c r="J83" s="1"/>
      <c r="K83" s="1"/>
      <c r="L83" s="17" t="s">
        <v>315</v>
      </c>
      <c r="M83" s="17" t="s">
        <v>288</v>
      </c>
      <c r="N83" s="17" t="s">
        <v>290</v>
      </c>
      <c r="O83" s="17" t="s">
        <v>1279</v>
      </c>
      <c r="P83" s="17" t="s">
        <v>921</v>
      </c>
      <c r="Q83" s="17" t="s">
        <v>1486</v>
      </c>
      <c r="R83" s="17" t="s">
        <v>1160</v>
      </c>
      <c r="S83" s="17" t="s">
        <v>1401</v>
      </c>
      <c r="T83" s="7" t="s">
        <v>1090</v>
      </c>
      <c r="U83" s="7">
        <v>2</v>
      </c>
      <c r="V83" s="1" t="s">
        <v>1057</v>
      </c>
      <c r="W83" s="9">
        <v>2</v>
      </c>
      <c r="X83" s="9">
        <v>2</v>
      </c>
      <c r="Y83" s="7" t="s">
        <v>292</v>
      </c>
      <c r="Z83" s="1" t="s">
        <v>1057</v>
      </c>
      <c r="AA83" s="9">
        <v>0</v>
      </c>
      <c r="AB83" s="9">
        <v>0</v>
      </c>
      <c r="AC83" s="9">
        <v>0</v>
      </c>
      <c r="AD83" s="6">
        <v>0</v>
      </c>
      <c r="AE83" s="1" t="s">
        <v>1057</v>
      </c>
      <c r="AF83" s="6">
        <v>0</v>
      </c>
      <c r="AG83" s="1" t="s">
        <v>1057</v>
      </c>
      <c r="AH83" s="6">
        <v>2</v>
      </c>
      <c r="AI83" s="1" t="s">
        <v>1057</v>
      </c>
      <c r="AJ83" s="6">
        <v>0</v>
      </c>
      <c r="AK83" s="1" t="s">
        <v>1057</v>
      </c>
      <c r="AL83" s="9" t="s">
        <v>161</v>
      </c>
      <c r="AM83" s="1" t="s">
        <v>293</v>
      </c>
      <c r="AN83" s="9"/>
      <c r="AO83" s="9"/>
      <c r="AP83" s="11"/>
      <c r="AQ83" s="11"/>
      <c r="AR83" s="11"/>
      <c r="AS83" s="1" t="s">
        <v>928</v>
      </c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 t="s">
        <v>673</v>
      </c>
      <c r="DO83" s="2"/>
    </row>
    <row r="84" spans="1:119" s="28" customFormat="1" ht="23.25" customHeight="1" x14ac:dyDescent="0.35">
      <c r="A84" s="17">
        <v>82</v>
      </c>
      <c r="B84" s="18">
        <v>41070</v>
      </c>
      <c r="C84" s="19" t="s">
        <v>732</v>
      </c>
      <c r="D84" s="1" t="s">
        <v>286</v>
      </c>
      <c r="E84" s="17" t="s">
        <v>780</v>
      </c>
      <c r="F84" s="22" t="s">
        <v>1355</v>
      </c>
      <c r="G84" s="1" t="s">
        <v>326</v>
      </c>
      <c r="H84" s="1" t="s">
        <v>1610</v>
      </c>
      <c r="I84" s="1"/>
      <c r="J84" s="1"/>
      <c r="K84" s="1"/>
      <c r="L84" s="17" t="s">
        <v>316</v>
      </c>
      <c r="M84" s="17" t="s">
        <v>918</v>
      </c>
      <c r="N84" s="17" t="s">
        <v>290</v>
      </c>
      <c r="O84" s="17" t="s">
        <v>1279</v>
      </c>
      <c r="P84" s="17" t="s">
        <v>921</v>
      </c>
      <c r="Q84" s="17" t="s">
        <v>1541</v>
      </c>
      <c r="R84" s="17" t="s">
        <v>1161</v>
      </c>
      <c r="S84" s="17"/>
      <c r="T84" s="7" t="s">
        <v>1090</v>
      </c>
      <c r="U84" s="7">
        <v>12</v>
      </c>
      <c r="V84" s="1" t="s">
        <v>285</v>
      </c>
      <c r="W84" s="9">
        <v>0</v>
      </c>
      <c r="X84" s="9">
        <v>0</v>
      </c>
      <c r="Y84" s="7" t="s">
        <v>292</v>
      </c>
      <c r="Z84" s="1" t="s">
        <v>1057</v>
      </c>
      <c r="AA84" s="9">
        <v>0</v>
      </c>
      <c r="AB84" s="9">
        <v>0</v>
      </c>
      <c r="AC84" s="9">
        <v>0</v>
      </c>
      <c r="AD84" s="6">
        <v>0</v>
      </c>
      <c r="AE84" s="1" t="s">
        <v>1057</v>
      </c>
      <c r="AF84" s="6">
        <v>0</v>
      </c>
      <c r="AG84" s="1" t="s">
        <v>1057</v>
      </c>
      <c r="AH84" s="6">
        <v>12</v>
      </c>
      <c r="AI84" s="1" t="s">
        <v>285</v>
      </c>
      <c r="AJ84" s="6">
        <v>0</v>
      </c>
      <c r="AK84" s="1" t="s">
        <v>1057</v>
      </c>
      <c r="AL84" s="9"/>
      <c r="AM84" s="1" t="s">
        <v>292</v>
      </c>
      <c r="AN84" s="9"/>
      <c r="AO84" s="9"/>
      <c r="AP84" s="11"/>
      <c r="AQ84" s="11"/>
      <c r="AR84" s="11"/>
      <c r="AS84" s="1" t="s">
        <v>928</v>
      </c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 t="s">
        <v>557</v>
      </c>
      <c r="DO84" s="2"/>
    </row>
    <row r="85" spans="1:119" s="28" customFormat="1" ht="23.25" customHeight="1" x14ac:dyDescent="0.35">
      <c r="A85" s="17">
        <v>83</v>
      </c>
      <c r="B85" s="18">
        <v>41072</v>
      </c>
      <c r="C85" s="19" t="s">
        <v>12</v>
      </c>
      <c r="D85" s="1" t="s">
        <v>286</v>
      </c>
      <c r="E85" s="17" t="s">
        <v>744</v>
      </c>
      <c r="F85" s="22" t="s">
        <v>62</v>
      </c>
      <c r="G85" s="1" t="s">
        <v>330</v>
      </c>
      <c r="H85" s="1" t="s">
        <v>1609</v>
      </c>
      <c r="I85" s="1"/>
      <c r="J85" s="1"/>
      <c r="K85" s="1"/>
      <c r="L85" s="17" t="s">
        <v>315</v>
      </c>
      <c r="M85" s="17" t="s">
        <v>288</v>
      </c>
      <c r="N85" s="17" t="s">
        <v>290</v>
      </c>
      <c r="O85" s="17" t="s">
        <v>1279</v>
      </c>
      <c r="P85" s="17" t="s">
        <v>921</v>
      </c>
      <c r="Q85" s="17" t="s">
        <v>1487</v>
      </c>
      <c r="R85" s="17" t="s">
        <v>1162</v>
      </c>
      <c r="S85" s="17" t="s">
        <v>1401</v>
      </c>
      <c r="T85" s="7" t="s">
        <v>1090</v>
      </c>
      <c r="U85" s="7">
        <v>1</v>
      </c>
      <c r="V85" s="1" t="s">
        <v>1057</v>
      </c>
      <c r="W85" s="9">
        <v>0</v>
      </c>
      <c r="X85" s="9">
        <v>1</v>
      </c>
      <c r="Y85" s="7">
        <v>0</v>
      </c>
      <c r="Z85" s="1" t="s">
        <v>1057</v>
      </c>
      <c r="AA85" s="9">
        <v>0</v>
      </c>
      <c r="AB85" s="9">
        <v>0</v>
      </c>
      <c r="AC85" s="9">
        <v>0</v>
      </c>
      <c r="AD85" s="6">
        <v>0</v>
      </c>
      <c r="AE85" s="1" t="s">
        <v>1057</v>
      </c>
      <c r="AF85" s="6">
        <v>0</v>
      </c>
      <c r="AG85" s="1" t="s">
        <v>1057</v>
      </c>
      <c r="AH85" s="6">
        <v>1</v>
      </c>
      <c r="AI85" s="1" t="s">
        <v>1057</v>
      </c>
      <c r="AJ85" s="6">
        <v>0</v>
      </c>
      <c r="AK85" s="1" t="s">
        <v>1057</v>
      </c>
      <c r="AL85" s="9"/>
      <c r="AM85" s="1" t="s">
        <v>292</v>
      </c>
      <c r="AN85" s="9"/>
      <c r="AO85" s="9"/>
      <c r="AP85" s="11"/>
      <c r="AQ85" s="11" t="s">
        <v>1296</v>
      </c>
      <c r="AR85" s="11"/>
      <c r="AS85" s="1" t="s">
        <v>928</v>
      </c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 t="s">
        <v>377</v>
      </c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 t="s">
        <v>503</v>
      </c>
      <c r="DO85" s="2"/>
    </row>
    <row r="86" spans="1:119" s="28" customFormat="1" ht="23.25" customHeight="1" x14ac:dyDescent="0.35">
      <c r="A86" s="17">
        <v>84</v>
      </c>
      <c r="B86" s="18">
        <v>41073</v>
      </c>
      <c r="C86" s="19" t="s">
        <v>728</v>
      </c>
      <c r="D86" s="1" t="s">
        <v>287</v>
      </c>
      <c r="E86" s="17" t="s">
        <v>772</v>
      </c>
      <c r="F86" s="22" t="s">
        <v>1331</v>
      </c>
      <c r="G86" s="1" t="s">
        <v>330</v>
      </c>
      <c r="H86" s="1" t="s">
        <v>1609</v>
      </c>
      <c r="I86" s="1"/>
      <c r="J86" s="1"/>
      <c r="K86" s="1"/>
      <c r="L86" s="17" t="s">
        <v>315</v>
      </c>
      <c r="M86" s="17" t="s">
        <v>288</v>
      </c>
      <c r="N86" s="17" t="s">
        <v>290</v>
      </c>
      <c r="O86" s="17" t="s">
        <v>1279</v>
      </c>
      <c r="P86" s="17" t="s">
        <v>921</v>
      </c>
      <c r="Q86" s="17" t="s">
        <v>1488</v>
      </c>
      <c r="R86" s="17" t="s">
        <v>1163</v>
      </c>
      <c r="S86" s="17" t="s">
        <v>1401</v>
      </c>
      <c r="T86" s="7" t="s">
        <v>1090</v>
      </c>
      <c r="U86" s="7">
        <v>2</v>
      </c>
      <c r="V86" s="1" t="s">
        <v>1057</v>
      </c>
      <c r="W86" s="9">
        <v>0</v>
      </c>
      <c r="X86" s="9">
        <v>0</v>
      </c>
      <c r="Y86" s="7">
        <v>2</v>
      </c>
      <c r="Z86" s="1" t="s">
        <v>1057</v>
      </c>
      <c r="AA86" s="9">
        <v>0</v>
      </c>
      <c r="AB86" s="9">
        <v>0</v>
      </c>
      <c r="AC86" s="9">
        <v>0</v>
      </c>
      <c r="AD86" s="6">
        <v>0</v>
      </c>
      <c r="AE86" s="1" t="s">
        <v>1057</v>
      </c>
      <c r="AF86" s="6">
        <v>0</v>
      </c>
      <c r="AG86" s="1" t="s">
        <v>1057</v>
      </c>
      <c r="AH86" s="6">
        <v>2</v>
      </c>
      <c r="AI86" s="1" t="s">
        <v>1057</v>
      </c>
      <c r="AJ86" s="6">
        <v>0</v>
      </c>
      <c r="AK86" s="1" t="s">
        <v>1057</v>
      </c>
      <c r="AL86" s="9" t="s">
        <v>78</v>
      </c>
      <c r="AM86" s="1" t="s">
        <v>717</v>
      </c>
      <c r="AN86" s="9" t="s">
        <v>1164</v>
      </c>
      <c r="AO86" s="9"/>
      <c r="AP86" s="11"/>
      <c r="AQ86" s="11"/>
      <c r="AR86" s="11"/>
      <c r="AS86" s="1" t="s">
        <v>928</v>
      </c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 t="s">
        <v>391</v>
      </c>
      <c r="BQ86" s="12" t="s">
        <v>392</v>
      </c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 t="s">
        <v>390</v>
      </c>
      <c r="DO86" s="2"/>
    </row>
    <row r="87" spans="1:119" s="28" customFormat="1" ht="23.25" customHeight="1" x14ac:dyDescent="0.35">
      <c r="A87" s="17">
        <v>85</v>
      </c>
      <c r="B87" s="18">
        <v>41075</v>
      </c>
      <c r="C87" s="19" t="s">
        <v>4</v>
      </c>
      <c r="D87" s="1" t="s">
        <v>286</v>
      </c>
      <c r="E87" s="17" t="s">
        <v>827</v>
      </c>
      <c r="F87" s="22" t="s">
        <v>827</v>
      </c>
      <c r="G87" s="1" t="s">
        <v>330</v>
      </c>
      <c r="H87" s="1" t="s">
        <v>1609</v>
      </c>
      <c r="I87" s="1"/>
      <c r="J87" s="1"/>
      <c r="K87" s="1"/>
      <c r="L87" s="17" t="s">
        <v>315</v>
      </c>
      <c r="M87" s="17" t="s">
        <v>288</v>
      </c>
      <c r="N87" s="17" t="s">
        <v>290</v>
      </c>
      <c r="O87" s="17" t="s">
        <v>1279</v>
      </c>
      <c r="P87" s="17" t="s">
        <v>921</v>
      </c>
      <c r="Q87" s="17" t="s">
        <v>1489</v>
      </c>
      <c r="R87" s="17" t="s">
        <v>1165</v>
      </c>
      <c r="S87" s="17" t="s">
        <v>1401</v>
      </c>
      <c r="T87" s="7" t="s">
        <v>1090</v>
      </c>
      <c r="U87" s="7">
        <v>1</v>
      </c>
      <c r="V87" s="1" t="s">
        <v>1057</v>
      </c>
      <c r="W87" s="9">
        <v>0</v>
      </c>
      <c r="X87" s="9">
        <v>1</v>
      </c>
      <c r="Y87" s="7">
        <v>0</v>
      </c>
      <c r="Z87" s="1" t="s">
        <v>1057</v>
      </c>
      <c r="AA87" s="9">
        <v>0</v>
      </c>
      <c r="AB87" s="9">
        <v>0</v>
      </c>
      <c r="AC87" s="9">
        <v>0</v>
      </c>
      <c r="AD87" s="6">
        <v>0</v>
      </c>
      <c r="AE87" s="1" t="s">
        <v>1057</v>
      </c>
      <c r="AF87" s="6">
        <v>0</v>
      </c>
      <c r="AG87" s="1" t="s">
        <v>1057</v>
      </c>
      <c r="AH87" s="6">
        <v>1</v>
      </c>
      <c r="AI87" s="1" t="s">
        <v>1057</v>
      </c>
      <c r="AJ87" s="6">
        <v>0</v>
      </c>
      <c r="AK87" s="1" t="s">
        <v>1057</v>
      </c>
      <c r="AL87" s="9"/>
      <c r="AM87" s="1" t="s">
        <v>292</v>
      </c>
      <c r="AN87" s="9"/>
      <c r="AO87" s="9"/>
      <c r="AP87" s="11"/>
      <c r="AQ87" s="11" t="s">
        <v>1292</v>
      </c>
      <c r="AR87" s="11"/>
      <c r="AS87" s="1" t="s">
        <v>928</v>
      </c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 t="s">
        <v>392</v>
      </c>
      <c r="DO87" s="2"/>
    </row>
    <row r="88" spans="1:119" s="28" customFormat="1" ht="23.25" customHeight="1" x14ac:dyDescent="0.35">
      <c r="A88" s="17">
        <v>86</v>
      </c>
      <c r="B88" s="18">
        <v>41075</v>
      </c>
      <c r="C88" s="19" t="s">
        <v>15</v>
      </c>
      <c r="D88" s="1" t="s">
        <v>286</v>
      </c>
      <c r="E88" s="17" t="s">
        <v>781</v>
      </c>
      <c r="F88" s="22" t="s">
        <v>1317</v>
      </c>
      <c r="G88" s="1" t="s">
        <v>330</v>
      </c>
      <c r="H88" s="1" t="s">
        <v>1609</v>
      </c>
      <c r="I88" s="1"/>
      <c r="J88" s="1"/>
      <c r="K88" s="1"/>
      <c r="L88" s="17" t="s">
        <v>315</v>
      </c>
      <c r="M88" s="17" t="s">
        <v>288</v>
      </c>
      <c r="N88" s="17" t="s">
        <v>290</v>
      </c>
      <c r="O88" s="17" t="s">
        <v>1279</v>
      </c>
      <c r="P88" s="17" t="s">
        <v>921</v>
      </c>
      <c r="Q88" s="17" t="s">
        <v>1490</v>
      </c>
      <c r="R88" s="17" t="s">
        <v>1166</v>
      </c>
      <c r="S88" s="17" t="s">
        <v>1401</v>
      </c>
      <c r="T88" s="7" t="s">
        <v>1090</v>
      </c>
      <c r="U88" s="7">
        <v>1</v>
      </c>
      <c r="V88" s="1" t="s">
        <v>1057</v>
      </c>
      <c r="W88" s="9">
        <v>0</v>
      </c>
      <c r="X88" s="9">
        <v>1</v>
      </c>
      <c r="Y88" s="7">
        <v>0</v>
      </c>
      <c r="Z88" s="1" t="s">
        <v>1057</v>
      </c>
      <c r="AA88" s="9">
        <v>0</v>
      </c>
      <c r="AB88" s="9">
        <v>0</v>
      </c>
      <c r="AC88" s="9">
        <v>0</v>
      </c>
      <c r="AD88" s="6">
        <v>0</v>
      </c>
      <c r="AE88" s="1" t="s">
        <v>1057</v>
      </c>
      <c r="AF88" s="6">
        <v>0</v>
      </c>
      <c r="AG88" s="1" t="s">
        <v>1057</v>
      </c>
      <c r="AH88" s="6">
        <v>1</v>
      </c>
      <c r="AI88" s="1" t="s">
        <v>1057</v>
      </c>
      <c r="AJ88" s="6">
        <v>0</v>
      </c>
      <c r="AK88" s="1" t="s">
        <v>1057</v>
      </c>
      <c r="AL88" s="9"/>
      <c r="AM88" s="1" t="s">
        <v>292</v>
      </c>
      <c r="AN88" s="9"/>
      <c r="AO88" s="9"/>
      <c r="AP88" s="11"/>
      <c r="AQ88" s="11" t="s">
        <v>1292</v>
      </c>
      <c r="AR88" s="11"/>
      <c r="AS88" s="1" t="s">
        <v>928</v>
      </c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 t="s">
        <v>392</v>
      </c>
      <c r="DO88" s="2"/>
    </row>
    <row r="89" spans="1:119" s="28" customFormat="1" ht="23.25" customHeight="1" x14ac:dyDescent="0.35">
      <c r="A89" s="17">
        <v>87</v>
      </c>
      <c r="B89" s="18">
        <v>41075</v>
      </c>
      <c r="C89" s="19" t="s">
        <v>14</v>
      </c>
      <c r="D89" s="1" t="s">
        <v>286</v>
      </c>
      <c r="E89" s="17" t="s">
        <v>742</v>
      </c>
      <c r="F89" s="22" t="s">
        <v>121</v>
      </c>
      <c r="G89" s="1" t="s">
        <v>330</v>
      </c>
      <c r="H89" s="1" t="s">
        <v>1609</v>
      </c>
      <c r="I89" s="1"/>
      <c r="J89" s="1"/>
      <c r="K89" s="1"/>
      <c r="L89" s="17" t="s">
        <v>315</v>
      </c>
      <c r="M89" s="17" t="s">
        <v>288</v>
      </c>
      <c r="N89" s="17" t="s">
        <v>290</v>
      </c>
      <c r="O89" s="17" t="s">
        <v>1279</v>
      </c>
      <c r="P89" s="17" t="s">
        <v>921</v>
      </c>
      <c r="Q89" s="17" t="s">
        <v>1491</v>
      </c>
      <c r="R89" s="17" t="s">
        <v>1167</v>
      </c>
      <c r="S89" s="17" t="s">
        <v>1401</v>
      </c>
      <c r="T89" s="7" t="s">
        <v>1090</v>
      </c>
      <c r="U89" s="7">
        <v>1</v>
      </c>
      <c r="V89" s="1" t="s">
        <v>1057</v>
      </c>
      <c r="W89" s="9">
        <v>0</v>
      </c>
      <c r="X89" s="9">
        <v>1</v>
      </c>
      <c r="Y89" s="7">
        <v>0</v>
      </c>
      <c r="Z89" s="1" t="s">
        <v>1057</v>
      </c>
      <c r="AA89" s="9">
        <v>0</v>
      </c>
      <c r="AB89" s="9">
        <v>0</v>
      </c>
      <c r="AC89" s="9">
        <v>0</v>
      </c>
      <c r="AD89" s="6">
        <v>0</v>
      </c>
      <c r="AE89" s="1" t="s">
        <v>1057</v>
      </c>
      <c r="AF89" s="6">
        <v>0</v>
      </c>
      <c r="AG89" s="1" t="s">
        <v>1057</v>
      </c>
      <c r="AH89" s="6">
        <v>1</v>
      </c>
      <c r="AI89" s="1" t="s">
        <v>1057</v>
      </c>
      <c r="AJ89" s="6">
        <v>0</v>
      </c>
      <c r="AK89" s="1" t="s">
        <v>1057</v>
      </c>
      <c r="AL89" s="9"/>
      <c r="AM89" s="1" t="s">
        <v>292</v>
      </c>
      <c r="AN89" s="9"/>
      <c r="AO89" s="9"/>
      <c r="AP89" s="11"/>
      <c r="AQ89" s="11" t="s">
        <v>1296</v>
      </c>
      <c r="AR89" s="11"/>
      <c r="AS89" s="1" t="s">
        <v>928</v>
      </c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 t="s">
        <v>684</v>
      </c>
      <c r="DO89" s="2"/>
    </row>
    <row r="90" spans="1:119" s="28" customFormat="1" ht="23.25" customHeight="1" x14ac:dyDescent="0.35">
      <c r="A90" s="17">
        <v>88</v>
      </c>
      <c r="B90" s="18">
        <v>41076</v>
      </c>
      <c r="C90" s="19" t="s">
        <v>720</v>
      </c>
      <c r="D90" s="1" t="s">
        <v>711</v>
      </c>
      <c r="E90" s="17" t="s">
        <v>95</v>
      </c>
      <c r="F90" s="22" t="s">
        <v>95</v>
      </c>
      <c r="G90" s="1" t="s">
        <v>330</v>
      </c>
      <c r="H90" s="1" t="s">
        <v>1609</v>
      </c>
      <c r="I90" s="1"/>
      <c r="J90" s="1"/>
      <c r="K90" s="1"/>
      <c r="L90" s="17" t="s">
        <v>315</v>
      </c>
      <c r="M90" s="17" t="s">
        <v>288</v>
      </c>
      <c r="N90" s="17" t="s">
        <v>290</v>
      </c>
      <c r="O90" s="17" t="s">
        <v>1279</v>
      </c>
      <c r="P90" s="17" t="s">
        <v>921</v>
      </c>
      <c r="Q90" s="17" t="s">
        <v>1492</v>
      </c>
      <c r="R90" s="17" t="s">
        <v>1168</v>
      </c>
      <c r="S90" s="17" t="s">
        <v>1401</v>
      </c>
      <c r="T90" s="7" t="s">
        <v>1090</v>
      </c>
      <c r="U90" s="7">
        <v>3</v>
      </c>
      <c r="V90" s="1" t="s">
        <v>1057</v>
      </c>
      <c r="W90" s="9">
        <v>3</v>
      </c>
      <c r="X90" s="9">
        <v>3</v>
      </c>
      <c r="Y90" s="7" t="s">
        <v>292</v>
      </c>
      <c r="Z90" s="1" t="s">
        <v>1057</v>
      </c>
      <c r="AA90" s="9">
        <v>0</v>
      </c>
      <c r="AB90" s="9">
        <v>0</v>
      </c>
      <c r="AC90" s="9">
        <v>0</v>
      </c>
      <c r="AD90" s="6">
        <v>0</v>
      </c>
      <c r="AE90" s="1" t="s">
        <v>1057</v>
      </c>
      <c r="AF90" s="6">
        <v>0</v>
      </c>
      <c r="AG90" s="1" t="s">
        <v>1057</v>
      </c>
      <c r="AH90" s="6">
        <v>3</v>
      </c>
      <c r="AI90" s="1" t="s">
        <v>1057</v>
      </c>
      <c r="AJ90" s="6">
        <v>0</v>
      </c>
      <c r="AK90" s="1" t="s">
        <v>1057</v>
      </c>
      <c r="AL90" s="9" t="s">
        <v>227</v>
      </c>
      <c r="AM90" s="1" t="s">
        <v>293</v>
      </c>
      <c r="AN90" s="9"/>
      <c r="AO90" s="9"/>
      <c r="AP90" s="11"/>
      <c r="AQ90" s="11"/>
      <c r="AR90" s="11"/>
      <c r="AS90" s="1" t="s">
        <v>928</v>
      </c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 t="s">
        <v>675</v>
      </c>
      <c r="DO90" s="2"/>
    </row>
    <row r="91" spans="1:119" s="28" customFormat="1" ht="23.25" customHeight="1" x14ac:dyDescent="0.35">
      <c r="A91" s="17">
        <v>89</v>
      </c>
      <c r="B91" s="18">
        <v>41076</v>
      </c>
      <c r="C91" s="19" t="s">
        <v>726</v>
      </c>
      <c r="D91" s="1" t="s">
        <v>287</v>
      </c>
      <c r="E91" s="17" t="s">
        <v>829</v>
      </c>
      <c r="F91" s="22" t="s">
        <v>228</v>
      </c>
      <c r="G91" s="1" t="s">
        <v>330</v>
      </c>
      <c r="H91" s="1" t="s">
        <v>1609</v>
      </c>
      <c r="I91" s="1"/>
      <c r="J91" s="1"/>
      <c r="K91" s="1"/>
      <c r="L91" s="17" t="s">
        <v>315</v>
      </c>
      <c r="M91" s="17" t="s">
        <v>288</v>
      </c>
      <c r="N91" s="17" t="s">
        <v>290</v>
      </c>
      <c r="O91" s="17" t="s">
        <v>1279</v>
      </c>
      <c r="P91" s="17" t="s">
        <v>921</v>
      </c>
      <c r="Q91" s="17" t="s">
        <v>1493</v>
      </c>
      <c r="R91" s="17" t="s">
        <v>1170</v>
      </c>
      <c r="S91" s="17" t="s">
        <v>1401</v>
      </c>
      <c r="T91" s="7" t="s">
        <v>1090</v>
      </c>
      <c r="U91" s="7">
        <v>1</v>
      </c>
      <c r="V91" s="1" t="s">
        <v>1057</v>
      </c>
      <c r="W91" s="9">
        <v>1</v>
      </c>
      <c r="X91" s="9">
        <v>1</v>
      </c>
      <c r="Y91" s="7" t="s">
        <v>292</v>
      </c>
      <c r="Z91" s="1" t="s">
        <v>1057</v>
      </c>
      <c r="AA91" s="9">
        <v>0</v>
      </c>
      <c r="AB91" s="9">
        <v>0</v>
      </c>
      <c r="AC91" s="9">
        <v>0</v>
      </c>
      <c r="AD91" s="6">
        <v>0</v>
      </c>
      <c r="AE91" s="1" t="s">
        <v>1057</v>
      </c>
      <c r="AF91" s="6">
        <v>0</v>
      </c>
      <c r="AG91" s="1" t="s">
        <v>1057</v>
      </c>
      <c r="AH91" s="6">
        <v>1</v>
      </c>
      <c r="AI91" s="1" t="s">
        <v>1057</v>
      </c>
      <c r="AJ91" s="6">
        <v>0</v>
      </c>
      <c r="AK91" s="1" t="s">
        <v>1057</v>
      </c>
      <c r="AL91" s="9" t="s">
        <v>1171</v>
      </c>
      <c r="AM91" s="1" t="s">
        <v>293</v>
      </c>
      <c r="AN91" s="9" t="s">
        <v>1172</v>
      </c>
      <c r="AO91" s="9"/>
      <c r="AP91" s="11"/>
      <c r="AQ91" s="11"/>
      <c r="AR91" s="11"/>
      <c r="AS91" s="1" t="s">
        <v>928</v>
      </c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 t="s">
        <v>668</v>
      </c>
      <c r="BQ91" s="12" t="s">
        <v>706</v>
      </c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 t="s">
        <v>705</v>
      </c>
      <c r="DO91" s="2"/>
    </row>
    <row r="92" spans="1:119" s="28" customFormat="1" ht="23.25" customHeight="1" x14ac:dyDescent="0.35">
      <c r="A92" s="17">
        <v>90</v>
      </c>
      <c r="B92" s="18">
        <v>41076</v>
      </c>
      <c r="C92" s="19" t="s">
        <v>726</v>
      </c>
      <c r="D92" s="1" t="s">
        <v>287</v>
      </c>
      <c r="E92" s="17" t="s">
        <v>777</v>
      </c>
      <c r="F92" s="22" t="s">
        <v>81</v>
      </c>
      <c r="G92" s="1" t="s">
        <v>330</v>
      </c>
      <c r="H92" s="1" t="s">
        <v>1609</v>
      </c>
      <c r="I92" s="1"/>
      <c r="J92" s="1"/>
      <c r="K92" s="1"/>
      <c r="L92" s="17" t="s">
        <v>315</v>
      </c>
      <c r="M92" s="17" t="s">
        <v>288</v>
      </c>
      <c r="N92" s="17" t="s">
        <v>290</v>
      </c>
      <c r="O92" s="17" t="s">
        <v>1279</v>
      </c>
      <c r="P92" s="17" t="s">
        <v>921</v>
      </c>
      <c r="Q92" s="17" t="s">
        <v>1497</v>
      </c>
      <c r="R92" s="17" t="s">
        <v>1173</v>
      </c>
      <c r="S92" s="17" t="s">
        <v>1401</v>
      </c>
      <c r="T92" s="7" t="s">
        <v>1090</v>
      </c>
      <c r="U92" s="7">
        <v>1</v>
      </c>
      <c r="V92" s="1" t="s">
        <v>1057</v>
      </c>
      <c r="W92" s="9">
        <v>1</v>
      </c>
      <c r="X92" s="9">
        <v>1</v>
      </c>
      <c r="Y92" s="7" t="s">
        <v>292</v>
      </c>
      <c r="Z92" s="1" t="s">
        <v>1057</v>
      </c>
      <c r="AA92" s="9">
        <v>0</v>
      </c>
      <c r="AB92" s="9">
        <v>0</v>
      </c>
      <c r="AC92" s="9">
        <v>0</v>
      </c>
      <c r="AD92" s="6">
        <v>0</v>
      </c>
      <c r="AE92" s="1" t="s">
        <v>1057</v>
      </c>
      <c r="AF92" s="6">
        <v>0</v>
      </c>
      <c r="AG92" s="1" t="s">
        <v>1057</v>
      </c>
      <c r="AH92" s="6">
        <v>1</v>
      </c>
      <c r="AI92" s="1" t="s">
        <v>1057</v>
      </c>
      <c r="AJ92" s="6">
        <v>0</v>
      </c>
      <c r="AK92" s="1" t="s">
        <v>1057</v>
      </c>
      <c r="AL92" s="9" t="s">
        <v>1174</v>
      </c>
      <c r="AM92" s="1" t="s">
        <v>293</v>
      </c>
      <c r="AN92" s="9"/>
      <c r="AO92" s="9"/>
      <c r="AP92" s="11"/>
      <c r="AQ92" s="11"/>
      <c r="AR92" s="11"/>
      <c r="AS92" s="1" t="s">
        <v>928</v>
      </c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 t="s">
        <v>667</v>
      </c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 t="s">
        <v>705</v>
      </c>
      <c r="DO92" s="2"/>
    </row>
    <row r="93" spans="1:119" s="28" customFormat="1" ht="23.25" customHeight="1" x14ac:dyDescent="0.35">
      <c r="A93" s="17">
        <v>91</v>
      </c>
      <c r="B93" s="18">
        <v>41076</v>
      </c>
      <c r="C93" s="19" t="s">
        <v>726</v>
      </c>
      <c r="D93" s="1" t="s">
        <v>287</v>
      </c>
      <c r="E93" s="17" t="s">
        <v>821</v>
      </c>
      <c r="F93" s="22" t="s">
        <v>821</v>
      </c>
      <c r="G93" s="1" t="s">
        <v>330</v>
      </c>
      <c r="H93" s="1" t="s">
        <v>1609</v>
      </c>
      <c r="I93" s="1"/>
      <c r="J93" s="1"/>
      <c r="K93" s="1"/>
      <c r="L93" s="17" t="s">
        <v>315</v>
      </c>
      <c r="M93" s="17" t="s">
        <v>288</v>
      </c>
      <c r="N93" s="17" t="s">
        <v>290</v>
      </c>
      <c r="O93" s="17" t="s">
        <v>1279</v>
      </c>
      <c r="P93" s="17" t="s">
        <v>921</v>
      </c>
      <c r="Q93" s="17" t="s">
        <v>1496</v>
      </c>
      <c r="R93" s="17" t="s">
        <v>1175</v>
      </c>
      <c r="S93" s="17" t="s">
        <v>1401</v>
      </c>
      <c r="T93" s="7" t="s">
        <v>1090</v>
      </c>
      <c r="U93" s="7">
        <v>2</v>
      </c>
      <c r="V93" s="1" t="s">
        <v>1057</v>
      </c>
      <c r="W93" s="9">
        <v>2</v>
      </c>
      <c r="X93" s="9">
        <v>2</v>
      </c>
      <c r="Y93" s="7" t="s">
        <v>292</v>
      </c>
      <c r="Z93" s="1" t="s">
        <v>1057</v>
      </c>
      <c r="AA93" s="9">
        <v>0</v>
      </c>
      <c r="AB93" s="9">
        <v>0</v>
      </c>
      <c r="AC93" s="9">
        <v>0</v>
      </c>
      <c r="AD93" s="6">
        <v>0</v>
      </c>
      <c r="AE93" s="1" t="s">
        <v>1057</v>
      </c>
      <c r="AF93" s="6">
        <v>0</v>
      </c>
      <c r="AG93" s="1" t="s">
        <v>1057</v>
      </c>
      <c r="AH93" s="6">
        <v>2</v>
      </c>
      <c r="AI93" s="1" t="s">
        <v>1057</v>
      </c>
      <c r="AJ93" s="6">
        <v>0</v>
      </c>
      <c r="AK93" s="1" t="s">
        <v>1057</v>
      </c>
      <c r="AL93" s="9"/>
      <c r="AM93" s="1" t="s">
        <v>292</v>
      </c>
      <c r="AN93" s="9"/>
      <c r="AO93" s="9"/>
      <c r="AP93" s="11"/>
      <c r="AQ93" s="11"/>
      <c r="AR93" s="11"/>
      <c r="AS93" s="1" t="s">
        <v>928</v>
      </c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 t="s">
        <v>705</v>
      </c>
      <c r="DO93" s="2"/>
    </row>
    <row r="94" spans="1:119" s="28" customFormat="1" ht="23.25" customHeight="1" x14ac:dyDescent="0.35">
      <c r="A94" s="17">
        <v>92</v>
      </c>
      <c r="B94" s="18">
        <v>41076</v>
      </c>
      <c r="C94" s="19" t="s">
        <v>726</v>
      </c>
      <c r="D94" s="1" t="s">
        <v>287</v>
      </c>
      <c r="E94" s="17" t="s">
        <v>97</v>
      </c>
      <c r="F94" s="22" t="s">
        <v>97</v>
      </c>
      <c r="G94" s="1" t="s">
        <v>330</v>
      </c>
      <c r="H94" s="1" t="s">
        <v>1609</v>
      </c>
      <c r="I94" s="1"/>
      <c r="J94" s="1"/>
      <c r="K94" s="1"/>
      <c r="L94" s="17" t="s">
        <v>315</v>
      </c>
      <c r="M94" s="17" t="s">
        <v>288</v>
      </c>
      <c r="N94" s="17" t="s">
        <v>290</v>
      </c>
      <c r="O94" s="17" t="s">
        <v>1279</v>
      </c>
      <c r="P94" s="17" t="s">
        <v>921</v>
      </c>
      <c r="Q94" s="17" t="s">
        <v>1494</v>
      </c>
      <c r="R94" s="17" t="s">
        <v>1176</v>
      </c>
      <c r="S94" s="17" t="s">
        <v>1401</v>
      </c>
      <c r="T94" s="7" t="s">
        <v>1090</v>
      </c>
      <c r="U94" s="7">
        <v>2</v>
      </c>
      <c r="V94" s="1" t="s">
        <v>1057</v>
      </c>
      <c r="W94" s="9">
        <v>2</v>
      </c>
      <c r="X94" s="9">
        <v>2</v>
      </c>
      <c r="Y94" s="7" t="s">
        <v>292</v>
      </c>
      <c r="Z94" s="1" t="s">
        <v>1057</v>
      </c>
      <c r="AA94" s="9">
        <v>0</v>
      </c>
      <c r="AB94" s="9">
        <v>0</v>
      </c>
      <c r="AC94" s="9">
        <v>0</v>
      </c>
      <c r="AD94" s="6">
        <v>0</v>
      </c>
      <c r="AE94" s="1" t="s">
        <v>1057</v>
      </c>
      <c r="AF94" s="6">
        <v>0</v>
      </c>
      <c r="AG94" s="1" t="s">
        <v>1057</v>
      </c>
      <c r="AH94" s="6">
        <v>2</v>
      </c>
      <c r="AI94" s="1" t="s">
        <v>1057</v>
      </c>
      <c r="AJ94" s="6">
        <v>0</v>
      </c>
      <c r="AK94" s="1" t="s">
        <v>1057</v>
      </c>
      <c r="AL94" s="9" t="s">
        <v>162</v>
      </c>
      <c r="AM94" s="1" t="s">
        <v>717</v>
      </c>
      <c r="AN94" s="9" t="s">
        <v>200</v>
      </c>
      <c r="AO94" s="9"/>
      <c r="AP94" s="11"/>
      <c r="AQ94" s="11"/>
      <c r="AR94" s="11"/>
      <c r="AS94" s="1" t="s">
        <v>928</v>
      </c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 t="s">
        <v>674</v>
      </c>
      <c r="DO94" s="2"/>
    </row>
    <row r="95" spans="1:119" s="28" customFormat="1" ht="23.25" customHeight="1" x14ac:dyDescent="0.35">
      <c r="A95" s="17">
        <v>93</v>
      </c>
      <c r="B95" s="18">
        <v>41076</v>
      </c>
      <c r="C95" s="19" t="s">
        <v>726</v>
      </c>
      <c r="D95" s="1" t="s">
        <v>287</v>
      </c>
      <c r="E95" s="17" t="s">
        <v>828</v>
      </c>
      <c r="F95" s="22" t="s">
        <v>283</v>
      </c>
      <c r="G95" s="1" t="s">
        <v>330</v>
      </c>
      <c r="H95" s="1" t="s">
        <v>1609</v>
      </c>
      <c r="I95" s="1"/>
      <c r="J95" s="1"/>
      <c r="K95" s="1"/>
      <c r="L95" s="17" t="s">
        <v>315</v>
      </c>
      <c r="M95" s="17" t="s">
        <v>288</v>
      </c>
      <c r="N95" s="17" t="s">
        <v>290</v>
      </c>
      <c r="O95" s="17" t="s">
        <v>1279</v>
      </c>
      <c r="P95" s="17" t="s">
        <v>921</v>
      </c>
      <c r="Q95" s="17" t="s">
        <v>1495</v>
      </c>
      <c r="R95" s="17" t="s">
        <v>1169</v>
      </c>
      <c r="S95" s="17" t="s">
        <v>1401</v>
      </c>
      <c r="T95" s="7" t="s">
        <v>1090</v>
      </c>
      <c r="U95" s="7">
        <v>1</v>
      </c>
      <c r="V95" s="1" t="s">
        <v>1057</v>
      </c>
      <c r="W95" s="9">
        <v>1</v>
      </c>
      <c r="X95" s="9">
        <v>1</v>
      </c>
      <c r="Y95" s="7" t="s">
        <v>292</v>
      </c>
      <c r="Z95" s="1" t="s">
        <v>1057</v>
      </c>
      <c r="AA95" s="9">
        <v>0</v>
      </c>
      <c r="AB95" s="9">
        <v>0</v>
      </c>
      <c r="AC95" s="9">
        <v>0</v>
      </c>
      <c r="AD95" s="6">
        <v>0</v>
      </c>
      <c r="AE95" s="1" t="s">
        <v>1057</v>
      </c>
      <c r="AF95" s="6">
        <v>0</v>
      </c>
      <c r="AG95" s="1" t="s">
        <v>1057</v>
      </c>
      <c r="AH95" s="6">
        <v>1</v>
      </c>
      <c r="AI95" s="1" t="s">
        <v>1057</v>
      </c>
      <c r="AJ95" s="6">
        <v>0</v>
      </c>
      <c r="AK95" s="1" t="s">
        <v>1057</v>
      </c>
      <c r="AL95" s="9"/>
      <c r="AM95" s="1" t="s">
        <v>292</v>
      </c>
      <c r="AN95" s="9"/>
      <c r="AO95" s="9"/>
      <c r="AP95" s="11"/>
      <c r="AQ95" s="11"/>
      <c r="AR95" s="11"/>
      <c r="AS95" s="1" t="s">
        <v>928</v>
      </c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 t="s">
        <v>667</v>
      </c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 t="s">
        <v>412</v>
      </c>
      <c r="DO95" s="2"/>
    </row>
    <row r="96" spans="1:119" s="28" customFormat="1" ht="23.25" customHeight="1" x14ac:dyDescent="0.35">
      <c r="A96" s="17">
        <v>94</v>
      </c>
      <c r="B96" s="18">
        <v>41076</v>
      </c>
      <c r="C96" s="19" t="s">
        <v>724</v>
      </c>
      <c r="D96" s="1" t="s">
        <v>287</v>
      </c>
      <c r="E96" s="17" t="s">
        <v>35</v>
      </c>
      <c r="F96" s="22" t="s">
        <v>35</v>
      </c>
      <c r="G96" s="1" t="s">
        <v>330</v>
      </c>
      <c r="H96" s="1" t="s">
        <v>1609</v>
      </c>
      <c r="I96" s="1"/>
      <c r="J96" s="1"/>
      <c r="K96" s="1"/>
      <c r="L96" s="17" t="s">
        <v>315</v>
      </c>
      <c r="M96" s="17" t="s">
        <v>288</v>
      </c>
      <c r="N96" s="17" t="s">
        <v>290</v>
      </c>
      <c r="O96" s="17" t="s">
        <v>1279</v>
      </c>
      <c r="P96" s="17" t="s">
        <v>921</v>
      </c>
      <c r="Q96" s="17" t="s">
        <v>1500</v>
      </c>
      <c r="R96" s="17" t="s">
        <v>1177</v>
      </c>
      <c r="S96" s="17" t="s">
        <v>1401</v>
      </c>
      <c r="T96" s="7" t="s">
        <v>1090</v>
      </c>
      <c r="U96" s="7">
        <v>1</v>
      </c>
      <c r="V96" s="1" t="s">
        <v>1057</v>
      </c>
      <c r="W96" s="9">
        <v>0</v>
      </c>
      <c r="X96" s="9">
        <v>1</v>
      </c>
      <c r="Y96" s="7">
        <v>0</v>
      </c>
      <c r="Z96" s="1" t="s">
        <v>1057</v>
      </c>
      <c r="AA96" s="9">
        <v>0</v>
      </c>
      <c r="AB96" s="9">
        <v>0</v>
      </c>
      <c r="AC96" s="9">
        <v>0</v>
      </c>
      <c r="AD96" s="6">
        <v>0</v>
      </c>
      <c r="AE96" s="1" t="s">
        <v>1057</v>
      </c>
      <c r="AF96" s="6">
        <v>0</v>
      </c>
      <c r="AG96" s="1" t="s">
        <v>1057</v>
      </c>
      <c r="AH96" s="6">
        <v>1</v>
      </c>
      <c r="AI96" s="1" t="s">
        <v>1057</v>
      </c>
      <c r="AJ96" s="6">
        <v>0</v>
      </c>
      <c r="AK96" s="1" t="s">
        <v>1057</v>
      </c>
      <c r="AL96" s="9"/>
      <c r="AM96" s="1" t="s">
        <v>292</v>
      </c>
      <c r="AN96" s="9"/>
      <c r="AO96" s="9"/>
      <c r="AP96" s="11"/>
      <c r="AQ96" s="11" t="s">
        <v>1292</v>
      </c>
      <c r="AR96" s="11"/>
      <c r="AS96" s="1" t="s">
        <v>928</v>
      </c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 t="s">
        <v>393</v>
      </c>
      <c r="DO96" s="2"/>
    </row>
    <row r="97" spans="1:119" s="28" customFormat="1" ht="23.25" customHeight="1" x14ac:dyDescent="0.35">
      <c r="A97" s="17">
        <v>95</v>
      </c>
      <c r="B97" s="18">
        <v>41076</v>
      </c>
      <c r="C97" s="19" t="s">
        <v>721</v>
      </c>
      <c r="D97" s="1" t="s">
        <v>713</v>
      </c>
      <c r="E97" s="22" t="s">
        <v>267</v>
      </c>
      <c r="F97" s="22" t="s">
        <v>1318</v>
      </c>
      <c r="G97" s="1" t="s">
        <v>330</v>
      </c>
      <c r="H97" s="1" t="s">
        <v>1609</v>
      </c>
      <c r="I97" s="1"/>
      <c r="J97" s="1"/>
      <c r="K97" s="1"/>
      <c r="L97" s="17" t="s">
        <v>315</v>
      </c>
      <c r="M97" s="17" t="s">
        <v>288</v>
      </c>
      <c r="N97" s="17" t="s">
        <v>290</v>
      </c>
      <c r="O97" s="17" t="s">
        <v>1279</v>
      </c>
      <c r="P97" s="17" t="s">
        <v>921</v>
      </c>
      <c r="Q97" s="17" t="s">
        <v>1499</v>
      </c>
      <c r="R97" s="17" t="s">
        <v>1178</v>
      </c>
      <c r="S97" s="17" t="s">
        <v>1401</v>
      </c>
      <c r="T97" s="7" t="s">
        <v>1090</v>
      </c>
      <c r="U97" s="7">
        <v>1</v>
      </c>
      <c r="V97" s="1" t="s">
        <v>1057</v>
      </c>
      <c r="W97" s="9">
        <v>0</v>
      </c>
      <c r="X97" s="9">
        <v>1</v>
      </c>
      <c r="Y97" s="7">
        <v>0</v>
      </c>
      <c r="Z97" s="1" t="s">
        <v>1057</v>
      </c>
      <c r="AA97" s="9">
        <v>0</v>
      </c>
      <c r="AB97" s="9">
        <v>0</v>
      </c>
      <c r="AC97" s="9">
        <v>0</v>
      </c>
      <c r="AD97" s="6">
        <v>0</v>
      </c>
      <c r="AE97" s="1" t="s">
        <v>1057</v>
      </c>
      <c r="AF97" s="6">
        <v>0</v>
      </c>
      <c r="AG97" s="1" t="s">
        <v>1057</v>
      </c>
      <c r="AH97" s="6">
        <v>1</v>
      </c>
      <c r="AI97" s="1" t="s">
        <v>1057</v>
      </c>
      <c r="AJ97" s="6">
        <v>0</v>
      </c>
      <c r="AK97" s="1" t="s">
        <v>1057</v>
      </c>
      <c r="AL97" s="9"/>
      <c r="AM97" s="1" t="s">
        <v>292</v>
      </c>
      <c r="AN97" s="9"/>
      <c r="AO97" s="9"/>
      <c r="AP97" s="11"/>
      <c r="AQ97" s="11" t="s">
        <v>1292</v>
      </c>
      <c r="AR97" s="11"/>
      <c r="AS97" s="1" t="s">
        <v>928</v>
      </c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 t="s">
        <v>564</v>
      </c>
      <c r="DO97" s="2"/>
    </row>
    <row r="98" spans="1:119" s="28" customFormat="1" ht="23.25" customHeight="1" x14ac:dyDescent="0.35">
      <c r="A98" s="17">
        <v>96</v>
      </c>
      <c r="B98" s="18">
        <v>41076</v>
      </c>
      <c r="C98" s="19" t="s">
        <v>721</v>
      </c>
      <c r="D98" s="1" t="s">
        <v>713</v>
      </c>
      <c r="E98" s="17" t="s">
        <v>817</v>
      </c>
      <c r="F98" s="22" t="s">
        <v>79</v>
      </c>
      <c r="G98" s="1" t="s">
        <v>330</v>
      </c>
      <c r="H98" s="1" t="s">
        <v>1609</v>
      </c>
      <c r="I98" s="1"/>
      <c r="J98" s="1"/>
      <c r="K98" s="1"/>
      <c r="L98" s="17" t="s">
        <v>315</v>
      </c>
      <c r="M98" s="17" t="s">
        <v>288</v>
      </c>
      <c r="N98" s="17" t="s">
        <v>290</v>
      </c>
      <c r="O98" s="17" t="s">
        <v>1279</v>
      </c>
      <c r="P98" s="17" t="s">
        <v>921</v>
      </c>
      <c r="Q98" s="17" t="s">
        <v>1498</v>
      </c>
      <c r="R98" s="17" t="s">
        <v>1179</v>
      </c>
      <c r="S98" s="17" t="s">
        <v>1401</v>
      </c>
      <c r="T98" s="7" t="s">
        <v>1090</v>
      </c>
      <c r="U98" s="7">
        <v>1</v>
      </c>
      <c r="V98" s="1" t="s">
        <v>1057</v>
      </c>
      <c r="W98" s="9">
        <v>0</v>
      </c>
      <c r="X98" s="9">
        <v>1</v>
      </c>
      <c r="Y98" s="7">
        <v>0</v>
      </c>
      <c r="Z98" s="1" t="s">
        <v>1057</v>
      </c>
      <c r="AA98" s="9">
        <v>0</v>
      </c>
      <c r="AB98" s="9">
        <v>0</v>
      </c>
      <c r="AC98" s="9">
        <v>0</v>
      </c>
      <c r="AD98" s="6">
        <v>0</v>
      </c>
      <c r="AE98" s="1" t="s">
        <v>1057</v>
      </c>
      <c r="AF98" s="6">
        <v>0</v>
      </c>
      <c r="AG98" s="1" t="s">
        <v>1057</v>
      </c>
      <c r="AH98" s="6">
        <v>1</v>
      </c>
      <c r="AI98" s="1" t="s">
        <v>1057</v>
      </c>
      <c r="AJ98" s="6">
        <v>0</v>
      </c>
      <c r="AK98" s="1" t="s">
        <v>1057</v>
      </c>
      <c r="AL98" s="9"/>
      <c r="AM98" s="1" t="s">
        <v>292</v>
      </c>
      <c r="AN98" s="9"/>
      <c r="AO98" s="9"/>
      <c r="AP98" s="11"/>
      <c r="AQ98" s="11" t="s">
        <v>1296</v>
      </c>
      <c r="AR98" s="11"/>
      <c r="AS98" s="1" t="s">
        <v>928</v>
      </c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 t="s">
        <v>685</v>
      </c>
      <c r="DO98" s="2"/>
    </row>
    <row r="99" spans="1:119" s="28" customFormat="1" ht="23.25" customHeight="1" x14ac:dyDescent="0.35">
      <c r="A99" s="17">
        <v>97</v>
      </c>
      <c r="B99" s="18">
        <v>41076</v>
      </c>
      <c r="C99" s="19" t="s">
        <v>4</v>
      </c>
      <c r="D99" s="1" t="s">
        <v>286</v>
      </c>
      <c r="E99" s="17" t="s">
        <v>830</v>
      </c>
      <c r="F99" s="22" t="s">
        <v>1371</v>
      </c>
      <c r="G99" s="1" t="s">
        <v>330</v>
      </c>
      <c r="H99" s="1" t="s">
        <v>1609</v>
      </c>
      <c r="I99" s="1"/>
      <c r="J99" s="1"/>
      <c r="K99" s="1"/>
      <c r="L99" s="17" t="s">
        <v>315</v>
      </c>
      <c r="M99" s="17" t="s">
        <v>288</v>
      </c>
      <c r="N99" s="17" t="s">
        <v>290</v>
      </c>
      <c r="O99" s="17" t="s">
        <v>1279</v>
      </c>
      <c r="P99" s="17" t="s">
        <v>921</v>
      </c>
      <c r="Q99" s="17" t="s">
        <v>1501</v>
      </c>
      <c r="R99" s="17" t="s">
        <v>1180</v>
      </c>
      <c r="S99" s="17" t="s">
        <v>1401</v>
      </c>
      <c r="T99" s="7" t="s">
        <v>1090</v>
      </c>
      <c r="U99" s="7">
        <v>1</v>
      </c>
      <c r="V99" s="1" t="s">
        <v>1057</v>
      </c>
      <c r="W99" s="9">
        <v>1</v>
      </c>
      <c r="X99" s="9">
        <v>1</v>
      </c>
      <c r="Y99" s="7" t="s">
        <v>292</v>
      </c>
      <c r="Z99" s="1" t="s">
        <v>1057</v>
      </c>
      <c r="AA99" s="9">
        <v>0</v>
      </c>
      <c r="AB99" s="9">
        <v>0</v>
      </c>
      <c r="AC99" s="9">
        <v>0</v>
      </c>
      <c r="AD99" s="6">
        <v>0</v>
      </c>
      <c r="AE99" s="1" t="s">
        <v>1057</v>
      </c>
      <c r="AF99" s="6">
        <v>0</v>
      </c>
      <c r="AG99" s="1" t="s">
        <v>1057</v>
      </c>
      <c r="AH99" s="6">
        <v>1</v>
      </c>
      <c r="AI99" s="1" t="s">
        <v>1057</v>
      </c>
      <c r="AJ99" s="6">
        <v>0</v>
      </c>
      <c r="AK99" s="1" t="s">
        <v>1057</v>
      </c>
      <c r="AL99" s="9"/>
      <c r="AM99" s="1" t="s">
        <v>292</v>
      </c>
      <c r="AN99" s="9"/>
      <c r="AO99" s="9"/>
      <c r="AP99" s="11"/>
      <c r="AQ99" s="11"/>
      <c r="AR99" s="11"/>
      <c r="AS99" s="1" t="s">
        <v>928</v>
      </c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 t="s">
        <v>669</v>
      </c>
      <c r="DO99" s="2"/>
    </row>
    <row r="100" spans="1:119" s="28" customFormat="1" ht="23.25" customHeight="1" x14ac:dyDescent="0.35">
      <c r="A100" s="17">
        <v>98</v>
      </c>
      <c r="B100" s="18">
        <v>41076</v>
      </c>
      <c r="C100" s="19" t="s">
        <v>15</v>
      </c>
      <c r="D100" s="1" t="s">
        <v>286</v>
      </c>
      <c r="E100" s="17" t="s">
        <v>806</v>
      </c>
      <c r="F100" s="22" t="s">
        <v>1319</v>
      </c>
      <c r="G100" s="1" t="s">
        <v>330</v>
      </c>
      <c r="H100" s="1" t="s">
        <v>1609</v>
      </c>
      <c r="I100" s="1"/>
      <c r="J100" s="1"/>
      <c r="K100" s="1"/>
      <c r="L100" s="17" t="s">
        <v>315</v>
      </c>
      <c r="M100" s="17" t="s">
        <v>288</v>
      </c>
      <c r="N100" s="17" t="s">
        <v>290</v>
      </c>
      <c r="O100" s="17" t="s">
        <v>1279</v>
      </c>
      <c r="P100" s="17" t="s">
        <v>921</v>
      </c>
      <c r="Q100" s="17" t="s">
        <v>1502</v>
      </c>
      <c r="R100" s="17" t="s">
        <v>1181</v>
      </c>
      <c r="S100" s="17" t="s">
        <v>1401</v>
      </c>
      <c r="T100" s="7" t="s">
        <v>1090</v>
      </c>
      <c r="U100" s="7">
        <v>1</v>
      </c>
      <c r="V100" s="1" t="s">
        <v>1057</v>
      </c>
      <c r="W100" s="9">
        <v>0</v>
      </c>
      <c r="X100" s="9">
        <v>1</v>
      </c>
      <c r="Y100" s="7">
        <v>0</v>
      </c>
      <c r="Z100" s="1" t="s">
        <v>1057</v>
      </c>
      <c r="AA100" s="9">
        <v>0</v>
      </c>
      <c r="AB100" s="9">
        <v>0</v>
      </c>
      <c r="AC100" s="9">
        <v>0</v>
      </c>
      <c r="AD100" s="6">
        <v>0</v>
      </c>
      <c r="AE100" s="1" t="s">
        <v>1057</v>
      </c>
      <c r="AF100" s="6">
        <v>0</v>
      </c>
      <c r="AG100" s="1" t="s">
        <v>1057</v>
      </c>
      <c r="AH100" s="6">
        <v>1</v>
      </c>
      <c r="AI100" s="1" t="s">
        <v>1057</v>
      </c>
      <c r="AJ100" s="6">
        <v>0</v>
      </c>
      <c r="AK100" s="1" t="s">
        <v>1057</v>
      </c>
      <c r="AL100" s="9"/>
      <c r="AM100" s="1" t="s">
        <v>292</v>
      </c>
      <c r="AN100" s="9"/>
      <c r="AO100" s="9"/>
      <c r="AP100" s="11"/>
      <c r="AQ100" s="11" t="s">
        <v>1292</v>
      </c>
      <c r="AR100" s="11"/>
      <c r="AS100" s="1" t="s">
        <v>928</v>
      </c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 t="s">
        <v>424</v>
      </c>
      <c r="DB100" s="12" t="s">
        <v>425</v>
      </c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 t="s">
        <v>394</v>
      </c>
      <c r="DO100" s="2"/>
    </row>
    <row r="101" spans="1:119" s="28" customFormat="1" ht="23.25" customHeight="1" x14ac:dyDescent="0.35">
      <c r="A101" s="17">
        <v>99</v>
      </c>
      <c r="B101" s="18">
        <v>41076</v>
      </c>
      <c r="C101" s="19" t="s">
        <v>14</v>
      </c>
      <c r="D101" s="1" t="s">
        <v>286</v>
      </c>
      <c r="E101" s="17" t="s">
        <v>93</v>
      </c>
      <c r="F101" s="22" t="s">
        <v>93</v>
      </c>
      <c r="G101" s="1" t="s">
        <v>330</v>
      </c>
      <c r="H101" s="1" t="s">
        <v>1609</v>
      </c>
      <c r="I101" s="1"/>
      <c r="J101" s="1"/>
      <c r="K101" s="1"/>
      <c r="L101" s="17" t="s">
        <v>315</v>
      </c>
      <c r="M101" s="17" t="s">
        <v>288</v>
      </c>
      <c r="N101" s="17" t="s">
        <v>290</v>
      </c>
      <c r="O101" s="17" t="s">
        <v>1279</v>
      </c>
      <c r="P101" s="17" t="s">
        <v>921</v>
      </c>
      <c r="Q101" s="17" t="s">
        <v>1503</v>
      </c>
      <c r="R101" s="17" t="s">
        <v>1182</v>
      </c>
      <c r="S101" s="17" t="s">
        <v>1401</v>
      </c>
      <c r="T101" s="7" t="s">
        <v>1090</v>
      </c>
      <c r="U101" s="7">
        <v>1</v>
      </c>
      <c r="V101" s="1" t="s">
        <v>1057</v>
      </c>
      <c r="W101" s="9">
        <v>1</v>
      </c>
      <c r="X101" s="9">
        <v>1</v>
      </c>
      <c r="Y101" s="7" t="s">
        <v>292</v>
      </c>
      <c r="Z101" s="1" t="s">
        <v>1057</v>
      </c>
      <c r="AA101" s="9">
        <v>0</v>
      </c>
      <c r="AB101" s="9">
        <v>0</v>
      </c>
      <c r="AC101" s="9">
        <v>0</v>
      </c>
      <c r="AD101" s="6">
        <v>0</v>
      </c>
      <c r="AE101" s="1" t="s">
        <v>1057</v>
      </c>
      <c r="AF101" s="6">
        <v>0</v>
      </c>
      <c r="AG101" s="1" t="s">
        <v>1057</v>
      </c>
      <c r="AH101" s="6">
        <v>1</v>
      </c>
      <c r="AI101" s="1" t="s">
        <v>1057</v>
      </c>
      <c r="AJ101" s="6">
        <v>0</v>
      </c>
      <c r="AK101" s="1" t="s">
        <v>1057</v>
      </c>
      <c r="AL101" s="9" t="s">
        <v>1183</v>
      </c>
      <c r="AM101" s="1" t="s">
        <v>293</v>
      </c>
      <c r="AN101" s="9" t="s">
        <v>201</v>
      </c>
      <c r="AO101" s="9"/>
      <c r="AP101" s="11"/>
      <c r="AQ101" s="11"/>
      <c r="AR101" s="11"/>
      <c r="AS101" s="1" t="s">
        <v>928</v>
      </c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 t="s">
        <v>671</v>
      </c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 t="s">
        <v>670</v>
      </c>
      <c r="DO101" s="2"/>
    </row>
    <row r="102" spans="1:119" s="28" customFormat="1" ht="23.25" customHeight="1" x14ac:dyDescent="0.35">
      <c r="A102" s="17">
        <v>100</v>
      </c>
      <c r="B102" s="18">
        <v>41076</v>
      </c>
      <c r="C102" s="19" t="s">
        <v>3</v>
      </c>
      <c r="D102" s="1" t="s">
        <v>712</v>
      </c>
      <c r="E102" s="17" t="s">
        <v>790</v>
      </c>
      <c r="F102" s="22" t="s">
        <v>1306</v>
      </c>
      <c r="G102" s="1" t="s">
        <v>330</v>
      </c>
      <c r="H102" s="1" t="s">
        <v>1609</v>
      </c>
      <c r="I102" s="1"/>
      <c r="J102" s="1"/>
      <c r="K102" s="1"/>
      <c r="L102" s="17" t="s">
        <v>315</v>
      </c>
      <c r="M102" s="17" t="s">
        <v>288</v>
      </c>
      <c r="N102" s="17" t="s">
        <v>290</v>
      </c>
      <c r="O102" s="17" t="s">
        <v>1279</v>
      </c>
      <c r="P102" s="17" t="s">
        <v>921</v>
      </c>
      <c r="Q102" s="17" t="s">
        <v>1504</v>
      </c>
      <c r="R102" s="17" t="s">
        <v>1184</v>
      </c>
      <c r="S102" s="17" t="s">
        <v>1401</v>
      </c>
      <c r="T102" s="7" t="s">
        <v>1090</v>
      </c>
      <c r="U102" s="7">
        <v>1</v>
      </c>
      <c r="V102" s="1" t="s">
        <v>1057</v>
      </c>
      <c r="W102" s="9">
        <v>0</v>
      </c>
      <c r="X102" s="9">
        <v>1</v>
      </c>
      <c r="Y102" s="7">
        <v>0</v>
      </c>
      <c r="Z102" s="1" t="s">
        <v>1057</v>
      </c>
      <c r="AA102" s="9">
        <v>0</v>
      </c>
      <c r="AB102" s="9">
        <v>0</v>
      </c>
      <c r="AC102" s="9">
        <v>0</v>
      </c>
      <c r="AD102" s="6">
        <v>0</v>
      </c>
      <c r="AE102" s="1" t="s">
        <v>1057</v>
      </c>
      <c r="AF102" s="6">
        <v>0</v>
      </c>
      <c r="AG102" s="1" t="s">
        <v>1057</v>
      </c>
      <c r="AH102" s="6">
        <v>1</v>
      </c>
      <c r="AI102" s="1" t="s">
        <v>1057</v>
      </c>
      <c r="AJ102" s="6">
        <v>0</v>
      </c>
      <c r="AK102" s="1" t="s">
        <v>1057</v>
      </c>
      <c r="AL102" s="9"/>
      <c r="AM102" s="1" t="s">
        <v>292</v>
      </c>
      <c r="AN102" s="9"/>
      <c r="AO102" s="9"/>
      <c r="AP102" s="11"/>
      <c r="AQ102" s="11" t="s">
        <v>1292</v>
      </c>
      <c r="AR102" s="11"/>
      <c r="AS102" s="1" t="s">
        <v>928</v>
      </c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 t="s">
        <v>565</v>
      </c>
      <c r="DO102" s="2"/>
    </row>
    <row r="103" spans="1:119" s="28" customFormat="1" ht="23.25" customHeight="1" x14ac:dyDescent="0.35">
      <c r="A103" s="17">
        <v>101</v>
      </c>
      <c r="B103" s="18">
        <v>41077</v>
      </c>
      <c r="C103" s="19" t="s">
        <v>729</v>
      </c>
      <c r="D103" s="1" t="s">
        <v>711</v>
      </c>
      <c r="E103" s="17" t="s">
        <v>832</v>
      </c>
      <c r="F103" s="22" t="s">
        <v>1351</v>
      </c>
      <c r="G103" s="1" t="s">
        <v>330</v>
      </c>
      <c r="H103" s="1" t="s">
        <v>1609</v>
      </c>
      <c r="I103" s="1"/>
      <c r="J103" s="1"/>
      <c r="K103" s="1"/>
      <c r="L103" s="17" t="s">
        <v>315</v>
      </c>
      <c r="M103" s="17" t="s">
        <v>288</v>
      </c>
      <c r="N103" s="17" t="s">
        <v>290</v>
      </c>
      <c r="O103" s="17" t="s">
        <v>1279</v>
      </c>
      <c r="P103" s="17" t="s">
        <v>921</v>
      </c>
      <c r="Q103" s="17" t="s">
        <v>1505</v>
      </c>
      <c r="R103" s="17" t="s">
        <v>1185</v>
      </c>
      <c r="S103" s="17" t="s">
        <v>1401</v>
      </c>
      <c r="T103" s="7" t="s">
        <v>1090</v>
      </c>
      <c r="U103" s="7">
        <v>1</v>
      </c>
      <c r="V103" s="1" t="s">
        <v>1057</v>
      </c>
      <c r="W103" s="9">
        <v>1</v>
      </c>
      <c r="X103" s="9">
        <v>1</v>
      </c>
      <c r="Y103" s="7" t="s">
        <v>292</v>
      </c>
      <c r="Z103" s="1" t="s">
        <v>1057</v>
      </c>
      <c r="AA103" s="9">
        <v>0</v>
      </c>
      <c r="AB103" s="9">
        <v>0</v>
      </c>
      <c r="AC103" s="9">
        <v>0</v>
      </c>
      <c r="AD103" s="6">
        <v>0</v>
      </c>
      <c r="AE103" s="1" t="s">
        <v>1057</v>
      </c>
      <c r="AF103" s="6">
        <v>0</v>
      </c>
      <c r="AG103" s="1" t="s">
        <v>1057</v>
      </c>
      <c r="AH103" s="6">
        <v>1</v>
      </c>
      <c r="AI103" s="1" t="s">
        <v>1057</v>
      </c>
      <c r="AJ103" s="6">
        <v>0</v>
      </c>
      <c r="AK103" s="1" t="s">
        <v>1057</v>
      </c>
      <c r="AL103" s="9" t="s">
        <v>163</v>
      </c>
      <c r="AM103" s="1" t="s">
        <v>293</v>
      </c>
      <c r="AN103" s="9"/>
      <c r="AO103" s="9"/>
      <c r="AP103" s="11"/>
      <c r="AQ103" s="11"/>
      <c r="AR103" s="11"/>
      <c r="AS103" s="1" t="s">
        <v>928</v>
      </c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 t="s">
        <v>707</v>
      </c>
      <c r="DO103" s="2"/>
    </row>
    <row r="104" spans="1:119" s="28" customFormat="1" ht="23.25" customHeight="1" x14ac:dyDescent="0.35">
      <c r="A104" s="17">
        <v>102</v>
      </c>
      <c r="B104" s="18">
        <v>41077</v>
      </c>
      <c r="C104" s="19" t="s">
        <v>730</v>
      </c>
      <c r="D104" s="1" t="s">
        <v>287</v>
      </c>
      <c r="E104" s="17" t="s">
        <v>833</v>
      </c>
      <c r="F104" s="22" t="s">
        <v>84</v>
      </c>
      <c r="G104" s="1" t="s">
        <v>330</v>
      </c>
      <c r="H104" s="1" t="s">
        <v>1609</v>
      </c>
      <c r="I104" s="1"/>
      <c r="J104" s="1"/>
      <c r="K104" s="1"/>
      <c r="L104" s="17" t="s">
        <v>315</v>
      </c>
      <c r="M104" s="17" t="s">
        <v>288</v>
      </c>
      <c r="N104" s="17" t="s">
        <v>290</v>
      </c>
      <c r="O104" s="17" t="s">
        <v>1279</v>
      </c>
      <c r="P104" s="17" t="s">
        <v>921</v>
      </c>
      <c r="Q104" s="17" t="s">
        <v>1506</v>
      </c>
      <c r="R104" s="17" t="s">
        <v>1186</v>
      </c>
      <c r="S104" s="17" t="s">
        <v>1401</v>
      </c>
      <c r="T104" s="7" t="s">
        <v>1090</v>
      </c>
      <c r="U104" s="7">
        <v>1</v>
      </c>
      <c r="V104" s="1" t="s">
        <v>1057</v>
      </c>
      <c r="W104" s="9">
        <v>0</v>
      </c>
      <c r="X104" s="9">
        <v>1</v>
      </c>
      <c r="Y104" s="7">
        <v>0</v>
      </c>
      <c r="Z104" s="1" t="s">
        <v>1057</v>
      </c>
      <c r="AA104" s="9">
        <v>0</v>
      </c>
      <c r="AB104" s="9">
        <v>0</v>
      </c>
      <c r="AC104" s="9">
        <v>0</v>
      </c>
      <c r="AD104" s="6">
        <v>0</v>
      </c>
      <c r="AE104" s="1" t="s">
        <v>1057</v>
      </c>
      <c r="AF104" s="6">
        <v>0</v>
      </c>
      <c r="AG104" s="1" t="s">
        <v>1057</v>
      </c>
      <c r="AH104" s="6">
        <v>1</v>
      </c>
      <c r="AI104" s="1" t="s">
        <v>1057</v>
      </c>
      <c r="AJ104" s="6">
        <v>0</v>
      </c>
      <c r="AK104" s="1" t="s">
        <v>1057</v>
      </c>
      <c r="AL104" s="9"/>
      <c r="AM104" s="1" t="s">
        <v>292</v>
      </c>
      <c r="AN104" s="9"/>
      <c r="AO104" s="9"/>
      <c r="AP104" s="11"/>
      <c r="AQ104" s="11" t="s">
        <v>1292</v>
      </c>
      <c r="AR104" s="11"/>
      <c r="AS104" s="1" t="s">
        <v>928</v>
      </c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 t="s">
        <v>585</v>
      </c>
      <c r="DO104" s="2"/>
    </row>
    <row r="105" spans="1:119" s="28" customFormat="1" ht="23.25" customHeight="1" x14ac:dyDescent="0.35">
      <c r="A105" s="17">
        <v>103</v>
      </c>
      <c r="B105" s="18">
        <v>41077</v>
      </c>
      <c r="C105" s="19" t="s">
        <v>730</v>
      </c>
      <c r="D105" s="1" t="s">
        <v>287</v>
      </c>
      <c r="E105" s="17" t="s">
        <v>1020</v>
      </c>
      <c r="F105" s="22" t="s">
        <v>52</v>
      </c>
      <c r="G105" s="1" t="s">
        <v>330</v>
      </c>
      <c r="H105" s="1" t="s">
        <v>1609</v>
      </c>
      <c r="I105" s="1"/>
      <c r="J105" s="1"/>
      <c r="K105" s="1"/>
      <c r="L105" s="17" t="s">
        <v>315</v>
      </c>
      <c r="M105" s="17" t="s">
        <v>288</v>
      </c>
      <c r="N105" s="17" t="s">
        <v>290</v>
      </c>
      <c r="O105" s="17" t="s">
        <v>246</v>
      </c>
      <c r="P105" s="17" t="s">
        <v>325</v>
      </c>
      <c r="Q105" s="17" t="s">
        <v>1507</v>
      </c>
      <c r="R105" s="17" t="s">
        <v>1187</v>
      </c>
      <c r="S105" s="17" t="s">
        <v>1401</v>
      </c>
      <c r="T105" s="7" t="s">
        <v>1090</v>
      </c>
      <c r="U105" s="7">
        <v>1</v>
      </c>
      <c r="V105" s="1" t="s">
        <v>1057</v>
      </c>
      <c r="W105" s="9">
        <v>0</v>
      </c>
      <c r="X105" s="9">
        <v>0</v>
      </c>
      <c r="Y105" s="7" t="s">
        <v>292</v>
      </c>
      <c r="Z105" s="1" t="s">
        <v>1057</v>
      </c>
      <c r="AA105" s="9">
        <v>0</v>
      </c>
      <c r="AB105" s="9">
        <v>0</v>
      </c>
      <c r="AC105" s="9">
        <v>0</v>
      </c>
      <c r="AD105" s="6">
        <v>0</v>
      </c>
      <c r="AE105" s="1" t="s">
        <v>1057</v>
      </c>
      <c r="AF105" s="6">
        <v>0</v>
      </c>
      <c r="AG105" s="1" t="s">
        <v>1057</v>
      </c>
      <c r="AH105" s="6">
        <v>1</v>
      </c>
      <c r="AI105" s="1" t="s">
        <v>1057</v>
      </c>
      <c r="AJ105" s="6">
        <v>0</v>
      </c>
      <c r="AK105" s="1" t="s">
        <v>1057</v>
      </c>
      <c r="AL105" s="9" t="s">
        <v>164</v>
      </c>
      <c r="AM105" s="1" t="s">
        <v>293</v>
      </c>
      <c r="AN105" s="9"/>
      <c r="AO105" s="9"/>
      <c r="AP105" s="11"/>
      <c r="AQ105" s="11"/>
      <c r="AR105" s="11"/>
      <c r="AS105" s="1" t="s">
        <v>928</v>
      </c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 t="s">
        <v>697</v>
      </c>
      <c r="DO105" s="2"/>
    </row>
    <row r="106" spans="1:119" s="28" customFormat="1" ht="23.25" customHeight="1" x14ac:dyDescent="0.35">
      <c r="A106" s="17">
        <v>104</v>
      </c>
      <c r="B106" s="18">
        <v>41077</v>
      </c>
      <c r="C106" s="19" t="s">
        <v>726</v>
      </c>
      <c r="D106" s="1" t="s">
        <v>287</v>
      </c>
      <c r="E106" s="17" t="s">
        <v>821</v>
      </c>
      <c r="F106" s="22" t="s">
        <v>821</v>
      </c>
      <c r="G106" s="1" t="s">
        <v>330</v>
      </c>
      <c r="H106" s="1" t="s">
        <v>1609</v>
      </c>
      <c r="I106" s="1"/>
      <c r="J106" s="1"/>
      <c r="K106" s="1"/>
      <c r="L106" s="17" t="s">
        <v>315</v>
      </c>
      <c r="M106" s="17" t="s">
        <v>288</v>
      </c>
      <c r="N106" s="17" t="s">
        <v>290</v>
      </c>
      <c r="O106" s="17" t="s">
        <v>1279</v>
      </c>
      <c r="P106" s="17" t="s">
        <v>921</v>
      </c>
      <c r="Q106" s="17" t="s">
        <v>1509</v>
      </c>
      <c r="R106" s="17" t="s">
        <v>1188</v>
      </c>
      <c r="S106" s="17" t="s">
        <v>1401</v>
      </c>
      <c r="T106" s="7" t="s">
        <v>1090</v>
      </c>
      <c r="U106" s="7">
        <v>1</v>
      </c>
      <c r="V106" s="1" t="s">
        <v>1057</v>
      </c>
      <c r="W106" s="9">
        <v>0</v>
      </c>
      <c r="X106" s="9">
        <v>0</v>
      </c>
      <c r="Y106" s="7" t="s">
        <v>292</v>
      </c>
      <c r="Z106" s="1" t="s">
        <v>1057</v>
      </c>
      <c r="AA106" s="9">
        <v>0</v>
      </c>
      <c r="AB106" s="9">
        <v>0</v>
      </c>
      <c r="AC106" s="9">
        <v>0</v>
      </c>
      <c r="AD106" s="6">
        <v>0</v>
      </c>
      <c r="AE106" s="1" t="s">
        <v>1057</v>
      </c>
      <c r="AF106" s="6">
        <v>0</v>
      </c>
      <c r="AG106" s="1" t="s">
        <v>1057</v>
      </c>
      <c r="AH106" s="6">
        <v>1</v>
      </c>
      <c r="AI106" s="1" t="s">
        <v>1057</v>
      </c>
      <c r="AJ106" s="6">
        <v>0</v>
      </c>
      <c r="AK106" s="1" t="s">
        <v>1057</v>
      </c>
      <c r="AL106" s="9" t="s">
        <v>163</v>
      </c>
      <c r="AM106" s="1" t="s">
        <v>293</v>
      </c>
      <c r="AN106" s="9"/>
      <c r="AO106" s="9"/>
      <c r="AP106" s="11" t="s">
        <v>1189</v>
      </c>
      <c r="AQ106" s="11"/>
      <c r="AR106" s="11"/>
      <c r="AS106" s="1" t="s">
        <v>928</v>
      </c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 t="s">
        <v>500</v>
      </c>
      <c r="DO106" s="2"/>
    </row>
    <row r="107" spans="1:119" s="28" customFormat="1" ht="23.25" customHeight="1" x14ac:dyDescent="0.35">
      <c r="A107" s="17">
        <v>105</v>
      </c>
      <c r="B107" s="18">
        <v>41077</v>
      </c>
      <c r="C107" s="19" t="s">
        <v>726</v>
      </c>
      <c r="D107" s="1" t="s">
        <v>287</v>
      </c>
      <c r="E107" s="17" t="s">
        <v>74</v>
      </c>
      <c r="F107" s="22" t="s">
        <v>74</v>
      </c>
      <c r="G107" s="1" t="s">
        <v>330</v>
      </c>
      <c r="H107" s="1" t="s">
        <v>1609</v>
      </c>
      <c r="I107" s="1"/>
      <c r="J107" s="1"/>
      <c r="K107" s="1"/>
      <c r="L107" s="17" t="s">
        <v>315</v>
      </c>
      <c r="M107" s="17" t="s">
        <v>288</v>
      </c>
      <c r="N107" s="17" t="s">
        <v>290</v>
      </c>
      <c r="O107" s="17" t="s">
        <v>1279</v>
      </c>
      <c r="P107" s="17" t="s">
        <v>921</v>
      </c>
      <c r="Q107" s="17" t="s">
        <v>1508</v>
      </c>
      <c r="R107" s="17" t="s">
        <v>1190</v>
      </c>
      <c r="S107" s="17" t="s">
        <v>1401</v>
      </c>
      <c r="T107" s="7" t="s">
        <v>1090</v>
      </c>
      <c r="U107" s="7">
        <v>1</v>
      </c>
      <c r="V107" s="1" t="s">
        <v>1057</v>
      </c>
      <c r="W107" s="9">
        <v>0</v>
      </c>
      <c r="X107" s="9">
        <v>1</v>
      </c>
      <c r="Y107" s="7">
        <v>0</v>
      </c>
      <c r="Z107" s="1" t="s">
        <v>1057</v>
      </c>
      <c r="AA107" s="9">
        <v>0</v>
      </c>
      <c r="AB107" s="9">
        <v>0</v>
      </c>
      <c r="AC107" s="9">
        <v>0</v>
      </c>
      <c r="AD107" s="6">
        <v>0</v>
      </c>
      <c r="AE107" s="1" t="s">
        <v>1057</v>
      </c>
      <c r="AF107" s="6">
        <v>0</v>
      </c>
      <c r="AG107" s="1" t="s">
        <v>1057</v>
      </c>
      <c r="AH107" s="6">
        <v>1</v>
      </c>
      <c r="AI107" s="1" t="s">
        <v>1057</v>
      </c>
      <c r="AJ107" s="6">
        <v>0</v>
      </c>
      <c r="AK107" s="1" t="s">
        <v>1057</v>
      </c>
      <c r="AL107" s="9"/>
      <c r="AM107" s="1" t="s">
        <v>292</v>
      </c>
      <c r="AN107" s="9"/>
      <c r="AO107" s="9"/>
      <c r="AP107" s="11"/>
      <c r="AQ107" s="11" t="s">
        <v>1292</v>
      </c>
      <c r="AR107" s="11"/>
      <c r="AS107" s="1" t="s">
        <v>928</v>
      </c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 t="s">
        <v>566</v>
      </c>
      <c r="BS107" s="12" t="s">
        <v>567</v>
      </c>
      <c r="BT107" s="12" t="s">
        <v>568</v>
      </c>
      <c r="BU107" s="12" t="s">
        <v>569</v>
      </c>
      <c r="BV107" s="12" t="s">
        <v>570</v>
      </c>
      <c r="BW107" s="12" t="s">
        <v>571</v>
      </c>
      <c r="BX107" s="12" t="s">
        <v>572</v>
      </c>
      <c r="BY107" s="12" t="s">
        <v>573</v>
      </c>
      <c r="BZ107" s="12" t="s">
        <v>574</v>
      </c>
      <c r="CA107" s="12" t="s">
        <v>575</v>
      </c>
      <c r="CB107" s="12" t="s">
        <v>395</v>
      </c>
      <c r="CC107" s="14" t="s">
        <v>696</v>
      </c>
      <c r="CD107" s="14" t="s">
        <v>576</v>
      </c>
      <c r="CE107" s="14" t="s">
        <v>577</v>
      </c>
      <c r="CF107" s="14" t="s">
        <v>578</v>
      </c>
      <c r="CG107" s="14" t="s">
        <v>579</v>
      </c>
      <c r="CH107" s="14" t="s">
        <v>580</v>
      </c>
      <c r="CI107" s="14" t="s">
        <v>581</v>
      </c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 t="s">
        <v>582</v>
      </c>
      <c r="DM107" s="12"/>
      <c r="DN107" s="12" t="s">
        <v>500</v>
      </c>
      <c r="DO107" s="2"/>
    </row>
    <row r="108" spans="1:119" s="28" customFormat="1" ht="23.25" customHeight="1" x14ac:dyDescent="0.35">
      <c r="A108" s="17">
        <v>106</v>
      </c>
      <c r="B108" s="18">
        <v>41077</v>
      </c>
      <c r="C108" s="19" t="s">
        <v>726</v>
      </c>
      <c r="D108" s="1" t="s">
        <v>287</v>
      </c>
      <c r="E108" s="17" t="s">
        <v>828</v>
      </c>
      <c r="F108" s="22" t="s">
        <v>1346</v>
      </c>
      <c r="G108" s="1" t="s">
        <v>330</v>
      </c>
      <c r="H108" s="1" t="s">
        <v>1609</v>
      </c>
      <c r="I108" s="1"/>
      <c r="J108" s="1"/>
      <c r="K108" s="1"/>
      <c r="L108" s="17" t="s">
        <v>315</v>
      </c>
      <c r="M108" s="17" t="s">
        <v>288</v>
      </c>
      <c r="N108" s="17" t="s">
        <v>290</v>
      </c>
      <c r="O108" s="17" t="s">
        <v>1279</v>
      </c>
      <c r="P108" s="17" t="s">
        <v>921</v>
      </c>
      <c r="Q108" s="17" t="s">
        <v>1510</v>
      </c>
      <c r="R108" s="17" t="s">
        <v>1191</v>
      </c>
      <c r="S108" s="17" t="s">
        <v>1401</v>
      </c>
      <c r="T108" s="7" t="s">
        <v>1090</v>
      </c>
      <c r="U108" s="7">
        <v>1</v>
      </c>
      <c r="V108" s="1" t="s">
        <v>1057</v>
      </c>
      <c r="W108" s="9">
        <v>0</v>
      </c>
      <c r="X108" s="9">
        <v>0</v>
      </c>
      <c r="Y108" s="7" t="s">
        <v>292</v>
      </c>
      <c r="Z108" s="1" t="s">
        <v>1057</v>
      </c>
      <c r="AA108" s="9">
        <v>0</v>
      </c>
      <c r="AB108" s="9">
        <v>0</v>
      </c>
      <c r="AC108" s="9">
        <v>0</v>
      </c>
      <c r="AD108" s="6">
        <v>0</v>
      </c>
      <c r="AE108" s="1" t="s">
        <v>1057</v>
      </c>
      <c r="AF108" s="6">
        <v>0</v>
      </c>
      <c r="AG108" s="1" t="s">
        <v>1057</v>
      </c>
      <c r="AH108" s="6">
        <v>1</v>
      </c>
      <c r="AI108" s="1" t="s">
        <v>1057</v>
      </c>
      <c r="AJ108" s="6">
        <v>0</v>
      </c>
      <c r="AK108" s="1" t="s">
        <v>1057</v>
      </c>
      <c r="AL108" s="9" t="s">
        <v>165</v>
      </c>
      <c r="AM108" s="1" t="s">
        <v>293</v>
      </c>
      <c r="AN108" s="9"/>
      <c r="AO108" s="9"/>
      <c r="AP108" s="11"/>
      <c r="AQ108" s="11"/>
      <c r="AR108" s="11"/>
      <c r="AS108" s="1" t="s">
        <v>928</v>
      </c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 t="s">
        <v>583</v>
      </c>
      <c r="DO108" s="2"/>
    </row>
    <row r="109" spans="1:119" s="28" customFormat="1" ht="23.25" customHeight="1" x14ac:dyDescent="0.35">
      <c r="A109" s="17">
        <v>107</v>
      </c>
      <c r="B109" s="18">
        <v>41077</v>
      </c>
      <c r="C109" s="19" t="s">
        <v>726</v>
      </c>
      <c r="D109" s="1" t="s">
        <v>287</v>
      </c>
      <c r="E109" s="17" t="s">
        <v>828</v>
      </c>
      <c r="F109" s="22" t="s">
        <v>1346</v>
      </c>
      <c r="G109" s="1" t="s">
        <v>330</v>
      </c>
      <c r="H109" s="1" t="s">
        <v>1609</v>
      </c>
      <c r="I109" s="1"/>
      <c r="J109" s="1"/>
      <c r="K109" s="1"/>
      <c r="L109" s="17" t="s">
        <v>315</v>
      </c>
      <c r="M109" s="17" t="s">
        <v>288</v>
      </c>
      <c r="N109" s="17" t="s">
        <v>290</v>
      </c>
      <c r="O109" s="17" t="s">
        <v>1279</v>
      </c>
      <c r="P109" s="17" t="s">
        <v>921</v>
      </c>
      <c r="Q109" s="17" t="s">
        <v>1510</v>
      </c>
      <c r="R109" s="17" t="s">
        <v>1192</v>
      </c>
      <c r="S109" s="17" t="s">
        <v>1401</v>
      </c>
      <c r="T109" s="7" t="s">
        <v>1090</v>
      </c>
      <c r="U109" s="7">
        <v>1</v>
      </c>
      <c r="V109" s="1" t="s">
        <v>1057</v>
      </c>
      <c r="W109" s="9">
        <v>0</v>
      </c>
      <c r="X109" s="9">
        <v>1</v>
      </c>
      <c r="Y109" s="7">
        <v>0</v>
      </c>
      <c r="Z109" s="1" t="s">
        <v>1057</v>
      </c>
      <c r="AA109" s="9">
        <v>0</v>
      </c>
      <c r="AB109" s="9">
        <v>0</v>
      </c>
      <c r="AC109" s="9">
        <v>0</v>
      </c>
      <c r="AD109" s="6">
        <v>0</v>
      </c>
      <c r="AE109" s="1" t="s">
        <v>1057</v>
      </c>
      <c r="AF109" s="6">
        <v>0</v>
      </c>
      <c r="AG109" s="1" t="s">
        <v>1057</v>
      </c>
      <c r="AH109" s="6">
        <v>1</v>
      </c>
      <c r="AI109" s="1" t="s">
        <v>1057</v>
      </c>
      <c r="AJ109" s="6">
        <v>0</v>
      </c>
      <c r="AK109" s="1" t="s">
        <v>1057</v>
      </c>
      <c r="AL109" s="9" t="s">
        <v>76</v>
      </c>
      <c r="AM109" s="1" t="s">
        <v>293</v>
      </c>
      <c r="AN109" s="9"/>
      <c r="AO109" s="9"/>
      <c r="AP109" s="11"/>
      <c r="AQ109" s="11" t="s">
        <v>1292</v>
      </c>
      <c r="AR109" s="11"/>
      <c r="AS109" s="1" t="s">
        <v>928</v>
      </c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 t="s">
        <v>583</v>
      </c>
      <c r="DO109" s="2"/>
    </row>
    <row r="110" spans="1:119" s="28" customFormat="1" ht="23.25" customHeight="1" x14ac:dyDescent="0.35">
      <c r="A110" s="17">
        <v>108</v>
      </c>
      <c r="B110" s="18">
        <v>41077</v>
      </c>
      <c r="C110" s="19" t="s">
        <v>728</v>
      </c>
      <c r="D110" s="1" t="s">
        <v>287</v>
      </c>
      <c r="E110" s="17" t="s">
        <v>811</v>
      </c>
      <c r="F110" s="22" t="s">
        <v>811</v>
      </c>
      <c r="G110" s="1" t="s">
        <v>330</v>
      </c>
      <c r="H110" s="1" t="s">
        <v>1609</v>
      </c>
      <c r="I110" s="1"/>
      <c r="J110" s="1"/>
      <c r="K110" s="1"/>
      <c r="L110" s="17" t="s">
        <v>315</v>
      </c>
      <c r="M110" s="17" t="s">
        <v>288</v>
      </c>
      <c r="N110" s="17" t="s">
        <v>290</v>
      </c>
      <c r="O110" s="17" t="s">
        <v>1279</v>
      </c>
      <c r="P110" s="17" t="s">
        <v>921</v>
      </c>
      <c r="Q110" s="17" t="s">
        <v>1512</v>
      </c>
      <c r="R110" s="17" t="s">
        <v>1193</v>
      </c>
      <c r="S110" s="17" t="s">
        <v>1401</v>
      </c>
      <c r="T110" s="7" t="s">
        <v>1090</v>
      </c>
      <c r="U110" s="7">
        <v>1</v>
      </c>
      <c r="V110" s="1" t="s">
        <v>1057</v>
      </c>
      <c r="W110" s="9">
        <v>0</v>
      </c>
      <c r="X110" s="9">
        <v>1</v>
      </c>
      <c r="Y110" s="7">
        <v>0</v>
      </c>
      <c r="Z110" s="1" t="s">
        <v>1057</v>
      </c>
      <c r="AA110" s="9">
        <v>0</v>
      </c>
      <c r="AB110" s="9">
        <v>0</v>
      </c>
      <c r="AC110" s="9">
        <v>0</v>
      </c>
      <c r="AD110" s="6">
        <v>0</v>
      </c>
      <c r="AE110" s="1" t="s">
        <v>1057</v>
      </c>
      <c r="AF110" s="6">
        <v>0</v>
      </c>
      <c r="AG110" s="1" t="s">
        <v>1057</v>
      </c>
      <c r="AH110" s="6">
        <v>1</v>
      </c>
      <c r="AI110" s="1" t="s">
        <v>1057</v>
      </c>
      <c r="AJ110" s="6">
        <v>0</v>
      </c>
      <c r="AK110" s="1" t="s">
        <v>1057</v>
      </c>
      <c r="AL110" s="9" t="s">
        <v>229</v>
      </c>
      <c r="AM110" s="1" t="s">
        <v>293</v>
      </c>
      <c r="AN110" s="9"/>
      <c r="AO110" s="9"/>
      <c r="AP110" s="11"/>
      <c r="AQ110" s="11" t="s">
        <v>1292</v>
      </c>
      <c r="AR110" s="11"/>
      <c r="AS110" s="1" t="s">
        <v>928</v>
      </c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 t="s">
        <v>396</v>
      </c>
      <c r="DO110" s="2"/>
    </row>
    <row r="111" spans="1:119" s="28" customFormat="1" ht="23.25" customHeight="1" x14ac:dyDescent="0.35">
      <c r="A111" s="17">
        <v>109</v>
      </c>
      <c r="B111" s="18">
        <v>41077</v>
      </c>
      <c r="C111" s="19" t="s">
        <v>728</v>
      </c>
      <c r="D111" s="1" t="s">
        <v>287</v>
      </c>
      <c r="E111" s="17" t="s">
        <v>831</v>
      </c>
      <c r="F111" s="22" t="s">
        <v>1320</v>
      </c>
      <c r="G111" s="1" t="s">
        <v>330</v>
      </c>
      <c r="H111" s="1" t="s">
        <v>1609</v>
      </c>
      <c r="I111" s="1"/>
      <c r="J111" s="1"/>
      <c r="K111" s="1"/>
      <c r="L111" s="17" t="s">
        <v>315</v>
      </c>
      <c r="M111" s="17" t="s">
        <v>288</v>
      </c>
      <c r="N111" s="17" t="s">
        <v>290</v>
      </c>
      <c r="O111" s="17" t="s">
        <v>1279</v>
      </c>
      <c r="P111" s="17" t="s">
        <v>921</v>
      </c>
      <c r="Q111" s="17" t="s">
        <v>1511</v>
      </c>
      <c r="R111" s="17" t="s">
        <v>1194</v>
      </c>
      <c r="S111" s="17" t="s">
        <v>1401</v>
      </c>
      <c r="T111" s="7" t="s">
        <v>1090</v>
      </c>
      <c r="U111" s="7">
        <v>5</v>
      </c>
      <c r="V111" s="1" t="s">
        <v>284</v>
      </c>
      <c r="W111" s="9">
        <v>0</v>
      </c>
      <c r="X111" s="9">
        <v>0</v>
      </c>
      <c r="Y111" s="7" t="s">
        <v>292</v>
      </c>
      <c r="Z111" s="1" t="s">
        <v>1057</v>
      </c>
      <c r="AA111" s="9">
        <v>0</v>
      </c>
      <c r="AB111" s="9">
        <v>0</v>
      </c>
      <c r="AC111" s="9">
        <v>0</v>
      </c>
      <c r="AD111" s="6">
        <v>0</v>
      </c>
      <c r="AE111" s="1" t="s">
        <v>1057</v>
      </c>
      <c r="AF111" s="6">
        <v>0</v>
      </c>
      <c r="AG111" s="1" t="s">
        <v>1057</v>
      </c>
      <c r="AH111" s="6">
        <v>5</v>
      </c>
      <c r="AI111" s="1" t="s">
        <v>284</v>
      </c>
      <c r="AJ111" s="6">
        <v>0</v>
      </c>
      <c r="AK111" s="1" t="s">
        <v>1057</v>
      </c>
      <c r="AL111" s="9" t="s">
        <v>1195</v>
      </c>
      <c r="AM111" s="1" t="s">
        <v>293</v>
      </c>
      <c r="AN111" s="9" t="s">
        <v>272</v>
      </c>
      <c r="AO111" s="9"/>
      <c r="AP111" s="11"/>
      <c r="AQ111" s="11"/>
      <c r="AR111" s="11"/>
      <c r="AS111" s="1" t="s">
        <v>928</v>
      </c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 t="s">
        <v>584</v>
      </c>
      <c r="DO111" s="2"/>
    </row>
    <row r="112" spans="1:119" s="28" customFormat="1" ht="23.25" customHeight="1" x14ac:dyDescent="0.35">
      <c r="A112" s="17">
        <v>110</v>
      </c>
      <c r="B112" s="18">
        <v>41077</v>
      </c>
      <c r="C112" s="19" t="s">
        <v>731</v>
      </c>
      <c r="D112" s="1" t="s">
        <v>287</v>
      </c>
      <c r="E112" s="17" t="s">
        <v>123</v>
      </c>
      <c r="F112" s="22" t="s">
        <v>20</v>
      </c>
      <c r="G112" s="1" t="s">
        <v>330</v>
      </c>
      <c r="H112" s="1" t="s">
        <v>1609</v>
      </c>
      <c r="I112" s="1"/>
      <c r="J112" s="1"/>
      <c r="K112" s="1"/>
      <c r="L112" s="17" t="s">
        <v>315</v>
      </c>
      <c r="M112" s="17" t="s">
        <v>288</v>
      </c>
      <c r="N112" s="17" t="s">
        <v>290</v>
      </c>
      <c r="O112" s="17" t="s">
        <v>1279</v>
      </c>
      <c r="P112" s="17" t="s">
        <v>921</v>
      </c>
      <c r="Q112" s="17" t="s">
        <v>1513</v>
      </c>
      <c r="R112" s="17" t="s">
        <v>1196</v>
      </c>
      <c r="S112" s="17" t="s">
        <v>1401</v>
      </c>
      <c r="T112" s="7" t="s">
        <v>1090</v>
      </c>
      <c r="U112" s="7">
        <v>1</v>
      </c>
      <c r="V112" s="1" t="s">
        <v>1057</v>
      </c>
      <c r="W112" s="9">
        <v>0</v>
      </c>
      <c r="X112" s="9">
        <v>1</v>
      </c>
      <c r="Y112" s="7">
        <v>0</v>
      </c>
      <c r="Z112" s="1" t="s">
        <v>1057</v>
      </c>
      <c r="AA112" s="9">
        <v>0</v>
      </c>
      <c r="AB112" s="9">
        <v>0</v>
      </c>
      <c r="AC112" s="9">
        <v>0</v>
      </c>
      <c r="AD112" s="6">
        <v>0</v>
      </c>
      <c r="AE112" s="1" t="s">
        <v>1057</v>
      </c>
      <c r="AF112" s="6">
        <v>0</v>
      </c>
      <c r="AG112" s="1" t="s">
        <v>1057</v>
      </c>
      <c r="AH112" s="6">
        <v>1</v>
      </c>
      <c r="AI112" s="1" t="s">
        <v>1057</v>
      </c>
      <c r="AJ112" s="6">
        <v>0</v>
      </c>
      <c r="AK112" s="1" t="s">
        <v>1057</v>
      </c>
      <c r="AL112" s="9"/>
      <c r="AM112" s="1" t="s">
        <v>292</v>
      </c>
      <c r="AN112" s="9"/>
      <c r="AO112" s="9"/>
      <c r="AP112" s="11"/>
      <c r="AQ112" s="11" t="s">
        <v>1292</v>
      </c>
      <c r="AR112" s="11"/>
      <c r="AS112" s="1" t="s">
        <v>928</v>
      </c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 t="s">
        <v>586</v>
      </c>
      <c r="DO112" s="2"/>
    </row>
    <row r="113" spans="1:119" s="28" customFormat="1" ht="23.25" customHeight="1" x14ac:dyDescent="0.35">
      <c r="A113" s="17">
        <v>111</v>
      </c>
      <c r="B113" s="18">
        <v>41077</v>
      </c>
      <c r="C113" s="19" t="s">
        <v>3</v>
      </c>
      <c r="D113" s="1" t="s">
        <v>712</v>
      </c>
      <c r="E113" s="17" t="s">
        <v>55</v>
      </c>
      <c r="F113" s="22" t="s">
        <v>55</v>
      </c>
      <c r="G113" s="1" t="s">
        <v>330</v>
      </c>
      <c r="H113" s="1" t="s">
        <v>1609</v>
      </c>
      <c r="I113" s="1"/>
      <c r="J113" s="1"/>
      <c r="K113" s="1"/>
      <c r="L113" s="17" t="s">
        <v>315</v>
      </c>
      <c r="M113" s="17" t="s">
        <v>288</v>
      </c>
      <c r="N113" s="17" t="s">
        <v>290</v>
      </c>
      <c r="O113" s="17" t="s">
        <v>1279</v>
      </c>
      <c r="P113" s="17" t="s">
        <v>921</v>
      </c>
      <c r="Q113" s="17" t="s">
        <v>1514</v>
      </c>
      <c r="R113" s="17" t="s">
        <v>1197</v>
      </c>
      <c r="S113" s="17" t="s">
        <v>1401</v>
      </c>
      <c r="T113" s="7" t="s">
        <v>1090</v>
      </c>
      <c r="U113" s="7">
        <v>1</v>
      </c>
      <c r="V113" s="1" t="s">
        <v>1057</v>
      </c>
      <c r="W113" s="9">
        <v>0</v>
      </c>
      <c r="X113" s="9">
        <v>0</v>
      </c>
      <c r="Y113" s="7" t="s">
        <v>292</v>
      </c>
      <c r="Z113" s="1" t="s">
        <v>1057</v>
      </c>
      <c r="AA113" s="9">
        <v>0</v>
      </c>
      <c r="AB113" s="9">
        <v>0</v>
      </c>
      <c r="AC113" s="9">
        <v>0</v>
      </c>
      <c r="AD113" s="6">
        <v>0</v>
      </c>
      <c r="AE113" s="1" t="s">
        <v>1057</v>
      </c>
      <c r="AF113" s="6">
        <v>0</v>
      </c>
      <c r="AG113" s="1" t="s">
        <v>1057</v>
      </c>
      <c r="AH113" s="6">
        <v>1</v>
      </c>
      <c r="AI113" s="1" t="s">
        <v>1057</v>
      </c>
      <c r="AJ113" s="6">
        <v>0</v>
      </c>
      <c r="AK113" s="1" t="s">
        <v>1057</v>
      </c>
      <c r="AL113" s="9" t="s">
        <v>163</v>
      </c>
      <c r="AM113" s="1" t="s">
        <v>293</v>
      </c>
      <c r="AN113" s="9"/>
      <c r="AO113" s="9"/>
      <c r="AP113" s="11"/>
      <c r="AQ113" s="11"/>
      <c r="AR113" s="11"/>
      <c r="AS113" s="1" t="s">
        <v>928</v>
      </c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 t="s">
        <v>587</v>
      </c>
      <c r="DO113" s="2"/>
    </row>
    <row r="114" spans="1:119" s="28" customFormat="1" ht="23.25" customHeight="1" x14ac:dyDescent="0.35">
      <c r="A114" s="17">
        <v>112</v>
      </c>
      <c r="B114" s="18">
        <v>41079</v>
      </c>
      <c r="C114" s="19" t="s">
        <v>15</v>
      </c>
      <c r="D114" s="1" t="s">
        <v>286</v>
      </c>
      <c r="E114" s="17" t="s">
        <v>758</v>
      </c>
      <c r="F114" s="22" t="s">
        <v>300</v>
      </c>
      <c r="G114" s="1" t="s">
        <v>1611</v>
      </c>
      <c r="H114" s="1" t="s">
        <v>1609</v>
      </c>
      <c r="I114" s="1" t="s">
        <v>1676</v>
      </c>
      <c r="J114" s="1"/>
      <c r="K114" s="1" t="s">
        <v>1614</v>
      </c>
      <c r="L114" s="17" t="s">
        <v>313</v>
      </c>
      <c r="M114" s="17" t="s">
        <v>288</v>
      </c>
      <c r="N114" s="17" t="s">
        <v>290</v>
      </c>
      <c r="O114" s="17" t="s">
        <v>115</v>
      </c>
      <c r="P114" s="17" t="s">
        <v>919</v>
      </c>
      <c r="Q114" s="17" t="s">
        <v>1552</v>
      </c>
      <c r="R114" s="17" t="s">
        <v>1289</v>
      </c>
      <c r="S114" s="17"/>
      <c r="T114" s="7" t="s">
        <v>1090</v>
      </c>
      <c r="U114" s="7">
        <v>7</v>
      </c>
      <c r="V114" s="1" t="s">
        <v>284</v>
      </c>
      <c r="W114" s="9">
        <v>7</v>
      </c>
      <c r="X114" s="9">
        <v>7</v>
      </c>
      <c r="Y114" s="7" t="s">
        <v>292</v>
      </c>
      <c r="Z114" s="1" t="s">
        <v>1057</v>
      </c>
      <c r="AA114" s="9">
        <v>0</v>
      </c>
      <c r="AB114" s="9">
        <v>0</v>
      </c>
      <c r="AC114" s="9">
        <v>0</v>
      </c>
      <c r="AD114" s="6">
        <v>0</v>
      </c>
      <c r="AE114" s="1" t="s">
        <v>1057</v>
      </c>
      <c r="AF114" s="6">
        <v>4</v>
      </c>
      <c r="AG114" s="1" t="s">
        <v>1057</v>
      </c>
      <c r="AH114" s="6">
        <v>3</v>
      </c>
      <c r="AI114" s="1" t="s">
        <v>1057</v>
      </c>
      <c r="AJ114" s="6">
        <v>0</v>
      </c>
      <c r="AK114" s="1" t="s">
        <v>1057</v>
      </c>
      <c r="AL114" s="9"/>
      <c r="AM114" s="1" t="s">
        <v>292</v>
      </c>
      <c r="AN114" s="9" t="s">
        <v>1198</v>
      </c>
      <c r="AO114" s="9"/>
      <c r="AP114" s="11"/>
      <c r="AQ114" s="11" t="s">
        <v>221</v>
      </c>
      <c r="AR114" s="11"/>
      <c r="AS114" s="1" t="s">
        <v>928</v>
      </c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 t="s">
        <v>440</v>
      </c>
      <c r="DO114" s="2"/>
    </row>
    <row r="115" spans="1:119" s="28" customFormat="1" ht="23.25" customHeight="1" x14ac:dyDescent="0.35">
      <c r="A115" s="17">
        <v>113</v>
      </c>
      <c r="B115" s="18">
        <v>41080</v>
      </c>
      <c r="C115" s="19" t="s">
        <v>732</v>
      </c>
      <c r="D115" s="1" t="s">
        <v>286</v>
      </c>
      <c r="E115" s="17" t="s">
        <v>58</v>
      </c>
      <c r="F115" s="22" t="s">
        <v>1372</v>
      </c>
      <c r="G115" s="1" t="s">
        <v>330</v>
      </c>
      <c r="H115" s="1" t="s">
        <v>1609</v>
      </c>
      <c r="I115" s="1"/>
      <c r="J115" s="1"/>
      <c r="K115" s="1"/>
      <c r="L115" s="17" t="s">
        <v>315</v>
      </c>
      <c r="M115" s="17" t="s">
        <v>288</v>
      </c>
      <c r="N115" s="17" t="s">
        <v>290</v>
      </c>
      <c r="O115" s="17" t="s">
        <v>1279</v>
      </c>
      <c r="P115" s="17" t="s">
        <v>921</v>
      </c>
      <c r="Q115" s="17" t="s">
        <v>1515</v>
      </c>
      <c r="R115" s="17" t="s">
        <v>1199</v>
      </c>
      <c r="S115" s="17" t="s">
        <v>1401</v>
      </c>
      <c r="T115" s="7" t="s">
        <v>1090</v>
      </c>
      <c r="U115" s="7">
        <v>1</v>
      </c>
      <c r="V115" s="1" t="s">
        <v>1057</v>
      </c>
      <c r="W115" s="9">
        <v>0</v>
      </c>
      <c r="X115" s="9">
        <v>0</v>
      </c>
      <c r="Y115" s="7" t="s">
        <v>292</v>
      </c>
      <c r="Z115" s="1" t="s">
        <v>1057</v>
      </c>
      <c r="AA115" s="9">
        <v>0</v>
      </c>
      <c r="AB115" s="9">
        <v>0</v>
      </c>
      <c r="AC115" s="9">
        <v>0</v>
      </c>
      <c r="AD115" s="6">
        <v>0</v>
      </c>
      <c r="AE115" s="1" t="s">
        <v>1057</v>
      </c>
      <c r="AF115" s="6">
        <v>0</v>
      </c>
      <c r="AG115" s="1" t="s">
        <v>1057</v>
      </c>
      <c r="AH115" s="6">
        <v>1</v>
      </c>
      <c r="AI115" s="1" t="s">
        <v>1057</v>
      </c>
      <c r="AJ115" s="6">
        <v>0</v>
      </c>
      <c r="AK115" s="1" t="s">
        <v>1057</v>
      </c>
      <c r="AL115" s="9" t="s">
        <v>230</v>
      </c>
      <c r="AM115" s="1" t="s">
        <v>717</v>
      </c>
      <c r="AN115" s="9" t="s">
        <v>202</v>
      </c>
      <c r="AO115" s="9"/>
      <c r="AP115" s="11" t="s">
        <v>1200</v>
      </c>
      <c r="AQ115" s="11"/>
      <c r="AR115" s="11"/>
      <c r="AS115" s="1" t="s">
        <v>928</v>
      </c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 t="s">
        <v>372</v>
      </c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 t="s">
        <v>499</v>
      </c>
      <c r="DO115" s="2"/>
    </row>
    <row r="116" spans="1:119" s="28" customFormat="1" ht="23.25" customHeight="1" x14ac:dyDescent="0.35">
      <c r="A116" s="17">
        <v>114</v>
      </c>
      <c r="B116" s="18">
        <v>41084</v>
      </c>
      <c r="C116" s="19" t="s">
        <v>732</v>
      </c>
      <c r="D116" s="1" t="s">
        <v>286</v>
      </c>
      <c r="E116" s="17" t="s">
        <v>1007</v>
      </c>
      <c r="F116" s="22" t="s">
        <v>1373</v>
      </c>
      <c r="G116" s="1" t="s">
        <v>330</v>
      </c>
      <c r="H116" s="1" t="s">
        <v>1609</v>
      </c>
      <c r="I116" s="1"/>
      <c r="J116" s="1"/>
      <c r="K116" s="1"/>
      <c r="L116" s="17" t="s">
        <v>315</v>
      </c>
      <c r="M116" s="17" t="s">
        <v>288</v>
      </c>
      <c r="N116" s="17" t="s">
        <v>290</v>
      </c>
      <c r="O116" s="17" t="s">
        <v>1279</v>
      </c>
      <c r="P116" s="17" t="s">
        <v>921</v>
      </c>
      <c r="Q116" s="17" t="s">
        <v>1516</v>
      </c>
      <c r="R116" s="17" t="s">
        <v>1201</v>
      </c>
      <c r="S116" s="17" t="s">
        <v>1401</v>
      </c>
      <c r="T116" s="7" t="s">
        <v>1090</v>
      </c>
      <c r="U116" s="7">
        <v>2</v>
      </c>
      <c r="V116" s="1" t="s">
        <v>1057</v>
      </c>
      <c r="W116" s="9">
        <v>0</v>
      </c>
      <c r="X116" s="9">
        <v>0</v>
      </c>
      <c r="Y116" s="7" t="s">
        <v>292</v>
      </c>
      <c r="Z116" s="1" t="s">
        <v>1057</v>
      </c>
      <c r="AA116" s="9">
        <v>0</v>
      </c>
      <c r="AB116" s="9">
        <v>0</v>
      </c>
      <c r="AC116" s="9">
        <v>0</v>
      </c>
      <c r="AD116" s="6">
        <v>0</v>
      </c>
      <c r="AE116" s="1" t="s">
        <v>1057</v>
      </c>
      <c r="AF116" s="6">
        <v>0</v>
      </c>
      <c r="AG116" s="1" t="s">
        <v>1057</v>
      </c>
      <c r="AH116" s="6">
        <v>2</v>
      </c>
      <c r="AI116" s="1" t="s">
        <v>1057</v>
      </c>
      <c r="AJ116" s="6">
        <v>0</v>
      </c>
      <c r="AK116" s="1" t="s">
        <v>1057</v>
      </c>
      <c r="AL116" s="9"/>
      <c r="AM116" s="1" t="s">
        <v>292</v>
      </c>
      <c r="AN116" s="9"/>
      <c r="AO116" s="9"/>
      <c r="AP116" s="11"/>
      <c r="AQ116" s="11"/>
      <c r="AR116" s="11"/>
      <c r="AS116" s="1" t="s">
        <v>928</v>
      </c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 t="s">
        <v>588</v>
      </c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 t="s">
        <v>397</v>
      </c>
      <c r="DO116" s="2"/>
    </row>
    <row r="117" spans="1:119" s="28" customFormat="1" ht="23.25" customHeight="1" x14ac:dyDescent="0.35">
      <c r="A117" s="17">
        <v>115</v>
      </c>
      <c r="B117" s="18">
        <v>41090</v>
      </c>
      <c r="C117" s="19" t="s">
        <v>729</v>
      </c>
      <c r="D117" s="1" t="s">
        <v>711</v>
      </c>
      <c r="E117" s="17" t="s">
        <v>292</v>
      </c>
      <c r="F117" s="22" t="s">
        <v>1327</v>
      </c>
      <c r="G117" s="1" t="s">
        <v>330</v>
      </c>
      <c r="H117" s="1" t="s">
        <v>1609</v>
      </c>
      <c r="I117" s="1"/>
      <c r="J117" s="1"/>
      <c r="K117" s="1"/>
      <c r="L117" s="17" t="s">
        <v>315</v>
      </c>
      <c r="M117" s="17" t="s">
        <v>288</v>
      </c>
      <c r="N117" s="17" t="s">
        <v>290</v>
      </c>
      <c r="O117" s="17" t="s">
        <v>1279</v>
      </c>
      <c r="P117" s="17" t="s">
        <v>921</v>
      </c>
      <c r="Q117" s="17" t="s">
        <v>1517</v>
      </c>
      <c r="R117" s="17" t="s">
        <v>1202</v>
      </c>
      <c r="S117" s="17" t="s">
        <v>1401</v>
      </c>
      <c r="T117" s="7" t="s">
        <v>1090</v>
      </c>
      <c r="U117" s="7">
        <v>1</v>
      </c>
      <c r="V117" s="1" t="s">
        <v>1057</v>
      </c>
      <c r="W117" s="9">
        <v>0</v>
      </c>
      <c r="X117" s="9">
        <v>1</v>
      </c>
      <c r="Y117" s="7">
        <v>0</v>
      </c>
      <c r="Z117" s="1" t="s">
        <v>1057</v>
      </c>
      <c r="AA117" s="9">
        <v>0</v>
      </c>
      <c r="AB117" s="9">
        <v>0</v>
      </c>
      <c r="AC117" s="9">
        <v>0</v>
      </c>
      <c r="AD117" s="6">
        <v>0</v>
      </c>
      <c r="AE117" s="1" t="s">
        <v>1057</v>
      </c>
      <c r="AF117" s="6">
        <v>0</v>
      </c>
      <c r="AG117" s="1" t="s">
        <v>1057</v>
      </c>
      <c r="AH117" s="6">
        <v>1</v>
      </c>
      <c r="AI117" s="1" t="s">
        <v>1057</v>
      </c>
      <c r="AJ117" s="6">
        <v>0</v>
      </c>
      <c r="AK117" s="1" t="s">
        <v>1057</v>
      </c>
      <c r="AL117" s="9"/>
      <c r="AM117" s="1" t="s">
        <v>292</v>
      </c>
      <c r="AN117" s="9"/>
      <c r="AO117" s="9"/>
      <c r="AP117" s="11"/>
      <c r="AQ117" s="11" t="s">
        <v>1292</v>
      </c>
      <c r="AR117" s="11"/>
      <c r="AS117" s="1" t="s">
        <v>928</v>
      </c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 t="s">
        <v>398</v>
      </c>
      <c r="DO117" s="2"/>
    </row>
    <row r="118" spans="1:119" s="28" customFormat="1" ht="23.25" customHeight="1" x14ac:dyDescent="0.35">
      <c r="A118" s="17">
        <v>116</v>
      </c>
      <c r="B118" s="18">
        <v>41090</v>
      </c>
      <c r="C118" s="19" t="s">
        <v>3</v>
      </c>
      <c r="D118" s="1" t="s">
        <v>712</v>
      </c>
      <c r="E118" s="17" t="s">
        <v>834</v>
      </c>
      <c r="F118" s="22" t="s">
        <v>1374</v>
      </c>
      <c r="G118" s="1" t="s">
        <v>330</v>
      </c>
      <c r="H118" s="1" t="s">
        <v>1609</v>
      </c>
      <c r="I118" s="1"/>
      <c r="J118" s="1"/>
      <c r="K118" s="1"/>
      <c r="L118" s="17" t="s">
        <v>315</v>
      </c>
      <c r="M118" s="17" t="s">
        <v>306</v>
      </c>
      <c r="N118" s="17" t="s">
        <v>116</v>
      </c>
      <c r="O118" s="17" t="s">
        <v>259</v>
      </c>
      <c r="P118" s="17" t="s">
        <v>325</v>
      </c>
      <c r="Q118" s="17" t="s">
        <v>1608</v>
      </c>
      <c r="R118" s="17" t="s">
        <v>137</v>
      </c>
      <c r="S118" s="17"/>
      <c r="T118" s="7" t="s">
        <v>1090</v>
      </c>
      <c r="U118" s="7">
        <v>4</v>
      </c>
      <c r="V118" s="1" t="s">
        <v>1057</v>
      </c>
      <c r="W118" s="9">
        <v>0</v>
      </c>
      <c r="X118" s="9">
        <v>0</v>
      </c>
      <c r="Y118" s="7" t="s">
        <v>292</v>
      </c>
      <c r="Z118" s="1" t="s">
        <v>1057</v>
      </c>
      <c r="AA118" s="9">
        <v>0</v>
      </c>
      <c r="AB118" s="9">
        <v>0</v>
      </c>
      <c r="AC118" s="9">
        <v>0</v>
      </c>
      <c r="AD118" s="6">
        <v>4</v>
      </c>
      <c r="AE118" s="1" t="s">
        <v>1057</v>
      </c>
      <c r="AF118" s="6">
        <v>0</v>
      </c>
      <c r="AG118" s="1" t="s">
        <v>1057</v>
      </c>
      <c r="AH118" s="6">
        <v>0</v>
      </c>
      <c r="AI118" s="1" t="s">
        <v>1057</v>
      </c>
      <c r="AJ118" s="6">
        <v>0</v>
      </c>
      <c r="AK118" s="1" t="s">
        <v>1057</v>
      </c>
      <c r="AL118" s="9"/>
      <c r="AM118" s="1" t="s">
        <v>292</v>
      </c>
      <c r="AN118" s="9"/>
      <c r="AO118" s="9"/>
      <c r="AP118" s="11"/>
      <c r="AQ118" s="11"/>
      <c r="AR118" s="11"/>
      <c r="AS118" s="1" t="s">
        <v>928</v>
      </c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 t="s">
        <v>558</v>
      </c>
      <c r="DO118" s="2"/>
    </row>
    <row r="119" spans="1:119" s="28" customFormat="1" ht="23.25" customHeight="1" x14ac:dyDescent="0.35">
      <c r="A119" s="17">
        <v>117</v>
      </c>
      <c r="B119" s="18">
        <v>41094</v>
      </c>
      <c r="C119" s="19" t="s">
        <v>729</v>
      </c>
      <c r="D119" s="1" t="s">
        <v>711</v>
      </c>
      <c r="E119" s="17" t="s">
        <v>100</v>
      </c>
      <c r="F119" s="22" t="s">
        <v>1302</v>
      </c>
      <c r="G119" s="1" t="s">
        <v>330</v>
      </c>
      <c r="H119" s="1" t="s">
        <v>1609</v>
      </c>
      <c r="I119" s="1"/>
      <c r="J119" s="1"/>
      <c r="K119" s="1"/>
      <c r="L119" s="17" t="s">
        <v>315</v>
      </c>
      <c r="M119" s="17" t="s">
        <v>918</v>
      </c>
      <c r="N119" s="17" t="s">
        <v>290</v>
      </c>
      <c r="O119" s="17" t="s">
        <v>1279</v>
      </c>
      <c r="P119" s="17" t="s">
        <v>921</v>
      </c>
      <c r="Q119" s="17" t="s">
        <v>1549</v>
      </c>
      <c r="R119" s="17" t="s">
        <v>1041</v>
      </c>
      <c r="S119" s="17"/>
      <c r="T119" s="7" t="s">
        <v>1090</v>
      </c>
      <c r="U119" s="7">
        <v>1</v>
      </c>
      <c r="V119" s="1" t="s">
        <v>1057</v>
      </c>
      <c r="W119" s="9">
        <v>0</v>
      </c>
      <c r="X119" s="9">
        <v>0</v>
      </c>
      <c r="Y119" s="7" t="s">
        <v>292</v>
      </c>
      <c r="Z119" s="1" t="s">
        <v>1057</v>
      </c>
      <c r="AA119" s="9">
        <v>0</v>
      </c>
      <c r="AB119" s="9">
        <v>0</v>
      </c>
      <c r="AC119" s="9">
        <v>0</v>
      </c>
      <c r="AD119" s="6">
        <v>0</v>
      </c>
      <c r="AE119" s="1" t="s">
        <v>1057</v>
      </c>
      <c r="AF119" s="6">
        <v>0</v>
      </c>
      <c r="AG119" s="1" t="s">
        <v>1057</v>
      </c>
      <c r="AH119" s="6">
        <v>1</v>
      </c>
      <c r="AI119" s="1" t="s">
        <v>1057</v>
      </c>
      <c r="AJ119" s="6">
        <v>0</v>
      </c>
      <c r="AK119" s="1" t="s">
        <v>1057</v>
      </c>
      <c r="AL119" s="9"/>
      <c r="AM119" s="1" t="s">
        <v>292</v>
      </c>
      <c r="AN119" s="9"/>
      <c r="AO119" s="9"/>
      <c r="AP119" s="11"/>
      <c r="AQ119" s="11"/>
      <c r="AR119" s="11"/>
      <c r="AS119" s="1" t="s">
        <v>928</v>
      </c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 t="s">
        <v>596</v>
      </c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 t="s">
        <v>595</v>
      </c>
      <c r="DO119" s="2"/>
    </row>
    <row r="120" spans="1:119" s="28" customFormat="1" ht="23.25" customHeight="1" x14ac:dyDescent="0.35">
      <c r="A120" s="17">
        <v>118</v>
      </c>
      <c r="B120" s="18">
        <v>41108</v>
      </c>
      <c r="C120" s="19" t="s">
        <v>729</v>
      </c>
      <c r="D120" s="1" t="s">
        <v>711</v>
      </c>
      <c r="E120" s="17" t="s">
        <v>766</v>
      </c>
      <c r="F120" s="22" t="s">
        <v>68</v>
      </c>
      <c r="G120" s="1" t="s">
        <v>330</v>
      </c>
      <c r="H120" s="1" t="s">
        <v>1609</v>
      </c>
      <c r="I120" s="1"/>
      <c r="J120" s="1"/>
      <c r="K120" s="1"/>
      <c r="L120" s="17" t="s">
        <v>315</v>
      </c>
      <c r="M120" s="17" t="s">
        <v>288</v>
      </c>
      <c r="N120" s="17" t="s">
        <v>290</v>
      </c>
      <c r="O120" s="17" t="s">
        <v>115</v>
      </c>
      <c r="P120" s="17" t="s">
        <v>325</v>
      </c>
      <c r="Q120" s="17" t="s">
        <v>1533</v>
      </c>
      <c r="R120" s="17" t="s">
        <v>1203</v>
      </c>
      <c r="S120" s="17" t="s">
        <v>1404</v>
      </c>
      <c r="T120" s="7" t="s">
        <v>1090</v>
      </c>
      <c r="U120" s="7">
        <v>14</v>
      </c>
      <c r="V120" s="1" t="s">
        <v>285</v>
      </c>
      <c r="W120" s="9">
        <v>0</v>
      </c>
      <c r="X120" s="9">
        <v>0</v>
      </c>
      <c r="Y120" s="7">
        <v>14</v>
      </c>
      <c r="Z120" s="1" t="s">
        <v>285</v>
      </c>
      <c r="AA120" s="9">
        <v>0</v>
      </c>
      <c r="AB120" s="9">
        <v>0</v>
      </c>
      <c r="AC120" s="9">
        <v>0</v>
      </c>
      <c r="AD120" s="6">
        <v>0</v>
      </c>
      <c r="AE120" s="1" t="s">
        <v>1057</v>
      </c>
      <c r="AF120" s="6">
        <v>14</v>
      </c>
      <c r="AG120" s="1" t="s">
        <v>285</v>
      </c>
      <c r="AH120" s="6">
        <v>0</v>
      </c>
      <c r="AI120" s="1" t="s">
        <v>1057</v>
      </c>
      <c r="AJ120" s="6">
        <v>0</v>
      </c>
      <c r="AK120" s="1" t="s">
        <v>1057</v>
      </c>
      <c r="AL120" s="9"/>
      <c r="AM120" s="1" t="s">
        <v>292</v>
      </c>
      <c r="AN120" s="9"/>
      <c r="AO120" s="9"/>
      <c r="AP120" s="11"/>
      <c r="AQ120" s="11"/>
      <c r="AR120" s="11"/>
      <c r="AS120" s="1" t="s">
        <v>928</v>
      </c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 t="s">
        <v>261</v>
      </c>
      <c r="BQ120" s="12" t="s">
        <v>599</v>
      </c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 t="s">
        <v>598</v>
      </c>
      <c r="DO120" s="2"/>
    </row>
    <row r="121" spans="1:119" s="28" customFormat="1" ht="23.25" customHeight="1" x14ac:dyDescent="0.35">
      <c r="A121" s="17">
        <v>119</v>
      </c>
      <c r="B121" s="18">
        <v>41110</v>
      </c>
      <c r="C121" s="19" t="s">
        <v>729</v>
      </c>
      <c r="D121" s="1" t="s">
        <v>711</v>
      </c>
      <c r="E121" s="17" t="s">
        <v>805</v>
      </c>
      <c r="F121" s="17" t="s">
        <v>299</v>
      </c>
      <c r="G121" s="1" t="s">
        <v>1611</v>
      </c>
      <c r="H121" s="1" t="s">
        <v>1609</v>
      </c>
      <c r="I121" s="1" t="s">
        <v>1676</v>
      </c>
      <c r="J121" s="1"/>
      <c r="K121" s="1" t="s">
        <v>1613</v>
      </c>
      <c r="L121" s="17" t="s">
        <v>313</v>
      </c>
      <c r="M121" s="17" t="s">
        <v>288</v>
      </c>
      <c r="N121" s="17" t="s">
        <v>290</v>
      </c>
      <c r="O121" s="17" t="s">
        <v>115</v>
      </c>
      <c r="P121" s="17" t="s">
        <v>325</v>
      </c>
      <c r="Q121" s="17" t="s">
        <v>1551</v>
      </c>
      <c r="R121" s="17" t="s">
        <v>1204</v>
      </c>
      <c r="S121" s="17"/>
      <c r="T121" s="7" t="s">
        <v>1090</v>
      </c>
      <c r="U121" s="7">
        <v>9</v>
      </c>
      <c r="V121" s="1" t="s">
        <v>284</v>
      </c>
      <c r="W121" s="9">
        <v>0</v>
      </c>
      <c r="X121" s="9">
        <v>0</v>
      </c>
      <c r="Y121" s="7" t="s">
        <v>292</v>
      </c>
      <c r="Z121" s="1" t="s">
        <v>1057</v>
      </c>
      <c r="AA121" s="9">
        <v>0</v>
      </c>
      <c r="AB121" s="9">
        <v>0</v>
      </c>
      <c r="AC121" s="9">
        <v>0</v>
      </c>
      <c r="AD121" s="6">
        <v>0</v>
      </c>
      <c r="AE121" s="1" t="s">
        <v>1057</v>
      </c>
      <c r="AF121" s="6">
        <v>0</v>
      </c>
      <c r="AG121" s="1" t="s">
        <v>1057</v>
      </c>
      <c r="AH121" s="6">
        <v>9</v>
      </c>
      <c r="AI121" s="1" t="s">
        <v>284</v>
      </c>
      <c r="AJ121" s="6">
        <v>0</v>
      </c>
      <c r="AK121" s="1" t="s">
        <v>1057</v>
      </c>
      <c r="AL121" s="9"/>
      <c r="AM121" s="1" t="s">
        <v>292</v>
      </c>
      <c r="AN121" s="9"/>
      <c r="AO121" s="9"/>
      <c r="AP121" s="11"/>
      <c r="AQ121" s="11"/>
      <c r="AR121" s="11"/>
      <c r="AS121" s="1" t="s">
        <v>928</v>
      </c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 t="s">
        <v>594</v>
      </c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 t="s">
        <v>593</v>
      </c>
      <c r="DO121" s="2"/>
    </row>
    <row r="122" spans="1:119" s="28" customFormat="1" ht="23.25" customHeight="1" x14ac:dyDescent="0.35">
      <c r="A122" s="17">
        <v>120</v>
      </c>
      <c r="B122" s="18">
        <v>41112</v>
      </c>
      <c r="C122" s="19" t="s">
        <v>3</v>
      </c>
      <c r="D122" s="1" t="s">
        <v>712</v>
      </c>
      <c r="E122" s="17" t="s">
        <v>292</v>
      </c>
      <c r="F122" s="17" t="s">
        <v>269</v>
      </c>
      <c r="G122" s="1" t="s">
        <v>330</v>
      </c>
      <c r="H122" s="1" t="s">
        <v>1609</v>
      </c>
      <c r="I122" s="1"/>
      <c r="J122" s="1"/>
      <c r="K122" s="1"/>
      <c r="L122" s="17" t="s">
        <v>315</v>
      </c>
      <c r="M122" s="17" t="s">
        <v>306</v>
      </c>
      <c r="N122" s="17" t="s">
        <v>305</v>
      </c>
      <c r="O122" s="17" t="s">
        <v>1616</v>
      </c>
      <c r="P122" s="17" t="s">
        <v>325</v>
      </c>
      <c r="Q122" s="17" t="s">
        <v>1412</v>
      </c>
      <c r="R122" s="17" t="s">
        <v>255</v>
      </c>
      <c r="S122" s="17"/>
      <c r="T122" s="7" t="s">
        <v>1090</v>
      </c>
      <c r="U122" s="7" t="s">
        <v>292</v>
      </c>
      <c r="V122" s="1" t="s">
        <v>1057</v>
      </c>
      <c r="W122" s="9">
        <v>0</v>
      </c>
      <c r="X122" s="9">
        <v>0</v>
      </c>
      <c r="Y122" s="7" t="s">
        <v>292</v>
      </c>
      <c r="Z122" s="1" t="s">
        <v>1057</v>
      </c>
      <c r="AA122" s="9">
        <v>0</v>
      </c>
      <c r="AB122" s="9">
        <v>0</v>
      </c>
      <c r="AC122" s="9">
        <v>0</v>
      </c>
      <c r="AD122" s="6">
        <v>0</v>
      </c>
      <c r="AE122" s="1" t="s">
        <v>1057</v>
      </c>
      <c r="AF122" s="6">
        <v>0</v>
      </c>
      <c r="AG122" s="1" t="s">
        <v>1057</v>
      </c>
      <c r="AH122" s="6">
        <v>0</v>
      </c>
      <c r="AI122" s="1" t="s">
        <v>1057</v>
      </c>
      <c r="AJ122" s="6">
        <v>0</v>
      </c>
      <c r="AK122" s="1" t="s">
        <v>1057</v>
      </c>
      <c r="AL122" s="9"/>
      <c r="AM122" s="1" t="s">
        <v>292</v>
      </c>
      <c r="AN122" s="9"/>
      <c r="AO122" s="9"/>
      <c r="AP122" s="11"/>
      <c r="AQ122" s="11"/>
      <c r="AR122" s="11"/>
      <c r="AS122" s="1" t="s">
        <v>927</v>
      </c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3" t="s">
        <v>422</v>
      </c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2"/>
    </row>
    <row r="123" spans="1:119" s="28" customFormat="1" ht="23.25" customHeight="1" x14ac:dyDescent="0.35">
      <c r="A123" s="17">
        <v>121</v>
      </c>
      <c r="B123" s="18">
        <v>41120</v>
      </c>
      <c r="C123" s="19" t="s">
        <v>730</v>
      </c>
      <c r="D123" s="1" t="s">
        <v>287</v>
      </c>
      <c r="E123" s="17" t="s">
        <v>37</v>
      </c>
      <c r="F123" s="17" t="s">
        <v>37</v>
      </c>
      <c r="G123" s="1" t="s">
        <v>330</v>
      </c>
      <c r="H123" s="1" t="s">
        <v>1609</v>
      </c>
      <c r="I123" s="1"/>
      <c r="J123" s="1"/>
      <c r="K123" s="1"/>
      <c r="L123" s="17" t="s">
        <v>316</v>
      </c>
      <c r="M123" s="17" t="s">
        <v>918</v>
      </c>
      <c r="N123" s="17" t="s">
        <v>290</v>
      </c>
      <c r="O123" s="17" t="s">
        <v>1279</v>
      </c>
      <c r="P123" s="17" t="s">
        <v>921</v>
      </c>
      <c r="Q123" s="17" t="s">
        <v>1546</v>
      </c>
      <c r="R123" s="17" t="s">
        <v>1205</v>
      </c>
      <c r="S123" s="17"/>
      <c r="T123" s="7" t="s">
        <v>1090</v>
      </c>
      <c r="U123" s="7">
        <v>3</v>
      </c>
      <c r="V123" s="1" t="s">
        <v>1057</v>
      </c>
      <c r="W123" s="9">
        <v>0</v>
      </c>
      <c r="X123" s="9">
        <v>0</v>
      </c>
      <c r="Y123" s="7" t="s">
        <v>292</v>
      </c>
      <c r="Z123" s="1" t="s">
        <v>1057</v>
      </c>
      <c r="AA123" s="9">
        <v>0</v>
      </c>
      <c r="AB123" s="9">
        <v>0</v>
      </c>
      <c r="AC123" s="9">
        <v>0</v>
      </c>
      <c r="AD123" s="6">
        <v>0</v>
      </c>
      <c r="AE123" s="1" t="s">
        <v>1057</v>
      </c>
      <c r="AF123" s="6">
        <v>0</v>
      </c>
      <c r="AG123" s="1" t="s">
        <v>1057</v>
      </c>
      <c r="AH123" s="6">
        <v>3</v>
      </c>
      <c r="AI123" s="1" t="s">
        <v>1057</v>
      </c>
      <c r="AJ123" s="6">
        <v>0</v>
      </c>
      <c r="AK123" s="1" t="s">
        <v>1057</v>
      </c>
      <c r="AL123" s="9"/>
      <c r="AM123" s="1" t="s">
        <v>292</v>
      </c>
      <c r="AN123" s="9" t="s">
        <v>214</v>
      </c>
      <c r="AO123" s="9"/>
      <c r="AP123" s="11"/>
      <c r="AQ123" s="11"/>
      <c r="AR123" s="11"/>
      <c r="AS123" s="1" t="s">
        <v>928</v>
      </c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 t="s">
        <v>597</v>
      </c>
      <c r="DO123" s="2"/>
    </row>
    <row r="124" spans="1:119" s="28" customFormat="1" ht="23.25" customHeight="1" x14ac:dyDescent="0.35">
      <c r="A124" s="17">
        <v>122</v>
      </c>
      <c r="B124" s="18">
        <v>41121</v>
      </c>
      <c r="C124" s="19" t="s">
        <v>725</v>
      </c>
      <c r="D124" s="1" t="s">
        <v>711</v>
      </c>
      <c r="E124" s="17" t="s">
        <v>13</v>
      </c>
      <c r="F124" s="22" t="s">
        <v>1334</v>
      </c>
      <c r="G124" s="1" t="s">
        <v>329</v>
      </c>
      <c r="H124" s="1" t="s">
        <v>1609</v>
      </c>
      <c r="I124" s="1"/>
      <c r="J124" s="1"/>
      <c r="K124" s="1"/>
      <c r="L124" s="17" t="s">
        <v>316</v>
      </c>
      <c r="M124" s="17" t="s">
        <v>918</v>
      </c>
      <c r="N124" s="17" t="s">
        <v>290</v>
      </c>
      <c r="O124" s="17" t="s">
        <v>1279</v>
      </c>
      <c r="P124" s="17" t="s">
        <v>921</v>
      </c>
      <c r="Q124" s="17" t="s">
        <v>1544</v>
      </c>
      <c r="R124" s="17" t="s">
        <v>1206</v>
      </c>
      <c r="S124" s="17"/>
      <c r="T124" s="7" t="s">
        <v>1090</v>
      </c>
      <c r="U124" s="7">
        <v>16</v>
      </c>
      <c r="V124" s="1" t="s">
        <v>285</v>
      </c>
      <c r="W124" s="9">
        <v>0</v>
      </c>
      <c r="X124" s="9">
        <v>0</v>
      </c>
      <c r="Y124" s="7">
        <v>16</v>
      </c>
      <c r="Z124" s="1" t="s">
        <v>285</v>
      </c>
      <c r="AA124" s="9">
        <v>0</v>
      </c>
      <c r="AB124" s="9">
        <v>0</v>
      </c>
      <c r="AC124" s="9">
        <v>0</v>
      </c>
      <c r="AD124" s="6">
        <v>0</v>
      </c>
      <c r="AE124" s="1" t="s">
        <v>1057</v>
      </c>
      <c r="AF124" s="6">
        <v>0</v>
      </c>
      <c r="AG124" s="1" t="s">
        <v>1057</v>
      </c>
      <c r="AH124" s="6">
        <v>16</v>
      </c>
      <c r="AI124" s="1" t="s">
        <v>285</v>
      </c>
      <c r="AJ124" s="6">
        <v>0</v>
      </c>
      <c r="AK124" s="1" t="s">
        <v>1057</v>
      </c>
      <c r="AL124" s="9"/>
      <c r="AM124" s="1" t="s">
        <v>292</v>
      </c>
      <c r="AN124" s="9" t="s">
        <v>275</v>
      </c>
      <c r="AO124" s="9"/>
      <c r="AP124" s="11"/>
      <c r="AQ124" s="11"/>
      <c r="AR124" s="11"/>
      <c r="AS124" s="1" t="s">
        <v>928</v>
      </c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 t="s">
        <v>265</v>
      </c>
      <c r="DO124" s="2"/>
    </row>
    <row r="125" spans="1:119" s="28" customFormat="1" ht="23.25" customHeight="1" x14ac:dyDescent="0.35">
      <c r="A125" s="17">
        <v>123</v>
      </c>
      <c r="B125" s="18">
        <v>41123</v>
      </c>
      <c r="C125" s="19" t="s">
        <v>729</v>
      </c>
      <c r="D125" s="1" t="s">
        <v>711</v>
      </c>
      <c r="E125" s="17" t="s">
        <v>774</v>
      </c>
      <c r="F125" s="17" t="s">
        <v>1321</v>
      </c>
      <c r="G125" s="1" t="s">
        <v>330</v>
      </c>
      <c r="H125" s="1" t="s">
        <v>1609</v>
      </c>
      <c r="I125" s="1"/>
      <c r="J125" s="1"/>
      <c r="K125" s="1"/>
      <c r="L125" s="17" t="s">
        <v>313</v>
      </c>
      <c r="M125" s="17" t="s">
        <v>288</v>
      </c>
      <c r="N125" s="17" t="s">
        <v>290</v>
      </c>
      <c r="O125" s="17" t="s">
        <v>115</v>
      </c>
      <c r="P125" s="17" t="s">
        <v>325</v>
      </c>
      <c r="Q125" s="17" t="s">
        <v>1414</v>
      </c>
      <c r="R125" s="17" t="s">
        <v>1042</v>
      </c>
      <c r="S125" s="17"/>
      <c r="T125" s="7" t="s">
        <v>149</v>
      </c>
      <c r="U125" s="7">
        <v>7</v>
      </c>
      <c r="V125" s="1" t="s">
        <v>284</v>
      </c>
      <c r="W125" s="9">
        <v>0</v>
      </c>
      <c r="X125" s="9">
        <v>0</v>
      </c>
      <c r="Y125" s="7">
        <v>7</v>
      </c>
      <c r="Z125" s="1" t="s">
        <v>284</v>
      </c>
      <c r="AA125" s="9">
        <v>0</v>
      </c>
      <c r="AB125" s="9">
        <v>0</v>
      </c>
      <c r="AC125" s="9">
        <v>0</v>
      </c>
      <c r="AD125" s="6">
        <v>0</v>
      </c>
      <c r="AE125" s="1" t="s">
        <v>1057</v>
      </c>
      <c r="AF125" s="6">
        <v>3</v>
      </c>
      <c r="AG125" s="1" t="s">
        <v>1057</v>
      </c>
      <c r="AH125" s="6">
        <v>4</v>
      </c>
      <c r="AI125" s="1" t="s">
        <v>1057</v>
      </c>
      <c r="AJ125" s="6">
        <v>0</v>
      </c>
      <c r="AK125" s="1" t="s">
        <v>1057</v>
      </c>
      <c r="AL125" s="9"/>
      <c r="AM125" s="1" t="s">
        <v>292</v>
      </c>
      <c r="AN125" s="9"/>
      <c r="AO125" s="9" t="s">
        <v>1679</v>
      </c>
      <c r="AP125" s="11"/>
      <c r="AQ125" s="11"/>
      <c r="AR125" s="11"/>
      <c r="AS125" s="1" t="s">
        <v>928</v>
      </c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 t="s">
        <v>686</v>
      </c>
      <c r="DO125" s="2"/>
    </row>
    <row r="126" spans="1:119" s="28" customFormat="1" ht="23.25" customHeight="1" x14ac:dyDescent="0.35">
      <c r="A126" s="17">
        <v>124</v>
      </c>
      <c r="B126" s="18">
        <v>41123</v>
      </c>
      <c r="C126" s="19" t="s">
        <v>4</v>
      </c>
      <c r="D126" s="1" t="s">
        <v>286</v>
      </c>
      <c r="E126" s="17" t="s">
        <v>830</v>
      </c>
      <c r="F126" s="22" t="s">
        <v>1375</v>
      </c>
      <c r="G126" s="1" t="s">
        <v>330</v>
      </c>
      <c r="H126" s="1" t="s">
        <v>1609</v>
      </c>
      <c r="I126" s="1"/>
      <c r="J126" s="1"/>
      <c r="K126" s="1"/>
      <c r="L126" s="17" t="s">
        <v>313</v>
      </c>
      <c r="M126" s="17" t="s">
        <v>288</v>
      </c>
      <c r="N126" s="17" t="s">
        <v>290</v>
      </c>
      <c r="O126" s="17" t="s">
        <v>115</v>
      </c>
      <c r="P126" s="17" t="s">
        <v>325</v>
      </c>
      <c r="Q126" s="17" t="s">
        <v>1528</v>
      </c>
      <c r="R126" s="17" t="s">
        <v>1207</v>
      </c>
      <c r="S126" s="17"/>
      <c r="T126" s="7" t="s">
        <v>1090</v>
      </c>
      <c r="U126" s="7">
        <v>12</v>
      </c>
      <c r="V126" s="1" t="s">
        <v>285</v>
      </c>
      <c r="W126" s="9">
        <v>0</v>
      </c>
      <c r="X126" s="9">
        <v>0</v>
      </c>
      <c r="Y126" s="7">
        <v>12</v>
      </c>
      <c r="Z126" s="1" t="s">
        <v>285</v>
      </c>
      <c r="AA126" s="9">
        <v>0</v>
      </c>
      <c r="AB126" s="9">
        <v>0</v>
      </c>
      <c r="AC126" s="9">
        <v>0</v>
      </c>
      <c r="AD126" s="6">
        <v>0</v>
      </c>
      <c r="AE126" s="1" t="s">
        <v>1057</v>
      </c>
      <c r="AF126" s="6">
        <v>0</v>
      </c>
      <c r="AG126" s="1" t="s">
        <v>1057</v>
      </c>
      <c r="AH126" s="6">
        <v>12</v>
      </c>
      <c r="AI126" s="1" t="s">
        <v>285</v>
      </c>
      <c r="AJ126" s="6">
        <v>0</v>
      </c>
      <c r="AK126" s="1" t="s">
        <v>1057</v>
      </c>
      <c r="AL126" s="9" t="s">
        <v>71</v>
      </c>
      <c r="AM126" s="1" t="s">
        <v>717</v>
      </c>
      <c r="AN126" s="9" t="s">
        <v>212</v>
      </c>
      <c r="AO126" s="9"/>
      <c r="AP126" s="11"/>
      <c r="AQ126" s="11"/>
      <c r="AR126" s="11"/>
      <c r="AS126" s="1" t="s">
        <v>928</v>
      </c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 t="s">
        <v>606</v>
      </c>
      <c r="DO126" s="2"/>
    </row>
    <row r="127" spans="1:119" s="28" customFormat="1" ht="23.25" customHeight="1" x14ac:dyDescent="0.35">
      <c r="A127" s="17">
        <v>125</v>
      </c>
      <c r="B127" s="18">
        <v>41126</v>
      </c>
      <c r="C127" s="19" t="s">
        <v>3</v>
      </c>
      <c r="D127" s="1" t="s">
        <v>712</v>
      </c>
      <c r="E127" s="17" t="s">
        <v>23</v>
      </c>
      <c r="F127" s="22" t="s">
        <v>87</v>
      </c>
      <c r="G127" s="1" t="s">
        <v>330</v>
      </c>
      <c r="H127" s="1" t="s">
        <v>1609</v>
      </c>
      <c r="I127" s="1"/>
      <c r="J127" s="1"/>
      <c r="K127" s="1"/>
      <c r="L127" s="17" t="s">
        <v>315</v>
      </c>
      <c r="M127" s="17" t="s">
        <v>306</v>
      </c>
      <c r="N127" s="17" t="s">
        <v>116</v>
      </c>
      <c r="O127" s="17" t="s">
        <v>259</v>
      </c>
      <c r="P127" s="17" t="s">
        <v>325</v>
      </c>
      <c r="Q127" s="17" t="s">
        <v>1592</v>
      </c>
      <c r="R127" s="17" t="s">
        <v>1208</v>
      </c>
      <c r="S127" s="17"/>
      <c r="T127" s="7" t="s">
        <v>1090</v>
      </c>
      <c r="U127" s="7">
        <v>7</v>
      </c>
      <c r="V127" s="1" t="s">
        <v>284</v>
      </c>
      <c r="W127" s="9">
        <v>7</v>
      </c>
      <c r="X127" s="9">
        <v>7</v>
      </c>
      <c r="Y127" s="7" t="s">
        <v>292</v>
      </c>
      <c r="Z127" s="1" t="s">
        <v>1057</v>
      </c>
      <c r="AA127" s="9">
        <v>0</v>
      </c>
      <c r="AB127" s="9">
        <v>0</v>
      </c>
      <c r="AC127" s="9">
        <v>0</v>
      </c>
      <c r="AD127" s="6">
        <v>7</v>
      </c>
      <c r="AE127" s="1" t="s">
        <v>284</v>
      </c>
      <c r="AF127" s="6">
        <v>0</v>
      </c>
      <c r="AG127" s="1" t="s">
        <v>1057</v>
      </c>
      <c r="AH127" s="6">
        <v>0</v>
      </c>
      <c r="AI127" s="1" t="s">
        <v>1057</v>
      </c>
      <c r="AJ127" s="6">
        <v>0</v>
      </c>
      <c r="AK127" s="1" t="s">
        <v>1057</v>
      </c>
      <c r="AL127" s="9"/>
      <c r="AM127" s="1" t="s">
        <v>292</v>
      </c>
      <c r="AN127" s="9"/>
      <c r="AO127" s="9"/>
      <c r="AP127" s="11"/>
      <c r="AQ127" s="11" t="s">
        <v>70</v>
      </c>
      <c r="AR127" s="11"/>
      <c r="AS127" s="1" t="s">
        <v>927</v>
      </c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3" t="s">
        <v>1043</v>
      </c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2"/>
    </row>
    <row r="128" spans="1:119" s="28" customFormat="1" ht="23.25" customHeight="1" x14ac:dyDescent="0.35">
      <c r="A128" s="17">
        <v>126</v>
      </c>
      <c r="B128" s="18">
        <v>41127</v>
      </c>
      <c r="C128" s="19" t="s">
        <v>727</v>
      </c>
      <c r="D128" s="1" t="s">
        <v>287</v>
      </c>
      <c r="E128" s="17" t="s">
        <v>823</v>
      </c>
      <c r="F128" s="22" t="s">
        <v>252</v>
      </c>
      <c r="G128" s="1" t="s">
        <v>330</v>
      </c>
      <c r="H128" s="1" t="s">
        <v>1609</v>
      </c>
      <c r="I128" s="1"/>
      <c r="J128" s="1"/>
      <c r="K128" s="1"/>
      <c r="L128" s="17" t="s">
        <v>316</v>
      </c>
      <c r="M128" s="17" t="s">
        <v>918</v>
      </c>
      <c r="N128" s="17" t="s">
        <v>290</v>
      </c>
      <c r="O128" s="17" t="s">
        <v>1279</v>
      </c>
      <c r="P128" s="17" t="s">
        <v>921</v>
      </c>
      <c r="Q128" s="17" t="s">
        <v>1538</v>
      </c>
      <c r="R128" s="17" t="s">
        <v>1209</v>
      </c>
      <c r="S128" s="17"/>
      <c r="T128" s="7" t="s">
        <v>1090</v>
      </c>
      <c r="U128" s="7">
        <v>6</v>
      </c>
      <c r="V128" s="1" t="s">
        <v>284</v>
      </c>
      <c r="W128" s="9">
        <v>0</v>
      </c>
      <c r="X128" s="9">
        <v>0</v>
      </c>
      <c r="Y128" s="7" t="s">
        <v>292</v>
      </c>
      <c r="Z128" s="1" t="s">
        <v>1057</v>
      </c>
      <c r="AA128" s="9">
        <v>0</v>
      </c>
      <c r="AB128" s="9">
        <v>0</v>
      </c>
      <c r="AC128" s="9">
        <v>0</v>
      </c>
      <c r="AD128" s="6">
        <v>0</v>
      </c>
      <c r="AE128" s="1" t="s">
        <v>1057</v>
      </c>
      <c r="AF128" s="6">
        <v>0</v>
      </c>
      <c r="AG128" s="1" t="s">
        <v>1057</v>
      </c>
      <c r="AH128" s="6">
        <v>6</v>
      </c>
      <c r="AI128" s="1" t="s">
        <v>284</v>
      </c>
      <c r="AJ128" s="6">
        <v>0</v>
      </c>
      <c r="AK128" s="1" t="s">
        <v>1057</v>
      </c>
      <c r="AL128" s="9" t="s">
        <v>237</v>
      </c>
      <c r="AM128" s="1" t="s">
        <v>293</v>
      </c>
      <c r="AN128" s="9"/>
      <c r="AO128" s="9"/>
      <c r="AP128" s="11"/>
      <c r="AQ128" s="11"/>
      <c r="AR128" s="11"/>
      <c r="AS128" s="1" t="s">
        <v>928</v>
      </c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 t="s">
        <v>604</v>
      </c>
      <c r="DO128" s="2"/>
    </row>
    <row r="129" spans="1:119" s="28" customFormat="1" ht="23.25" customHeight="1" x14ac:dyDescent="0.35">
      <c r="A129" s="17">
        <v>127</v>
      </c>
      <c r="B129" s="18">
        <v>41127</v>
      </c>
      <c r="C129" s="19" t="s">
        <v>724</v>
      </c>
      <c r="D129" s="1" t="s">
        <v>287</v>
      </c>
      <c r="E129" s="17" t="s">
        <v>835</v>
      </c>
      <c r="F129" s="22" t="s">
        <v>1376</v>
      </c>
      <c r="G129" s="1" t="s">
        <v>330</v>
      </c>
      <c r="H129" s="1" t="s">
        <v>1609</v>
      </c>
      <c r="I129" s="1"/>
      <c r="J129" s="1"/>
      <c r="K129" s="1"/>
      <c r="L129" s="17" t="s">
        <v>316</v>
      </c>
      <c r="M129" s="17" t="s">
        <v>918</v>
      </c>
      <c r="N129" s="17" t="s">
        <v>290</v>
      </c>
      <c r="O129" s="17" t="s">
        <v>1279</v>
      </c>
      <c r="P129" s="17" t="s">
        <v>921</v>
      </c>
      <c r="Q129" s="17" t="s">
        <v>1535</v>
      </c>
      <c r="R129" s="17" t="s">
        <v>1210</v>
      </c>
      <c r="S129" s="17"/>
      <c r="T129" s="7" t="s">
        <v>1090</v>
      </c>
      <c r="U129" s="7">
        <v>10</v>
      </c>
      <c r="V129" s="1" t="s">
        <v>284</v>
      </c>
      <c r="W129" s="9">
        <v>0</v>
      </c>
      <c r="X129" s="9">
        <v>0</v>
      </c>
      <c r="Y129" s="7" t="s">
        <v>292</v>
      </c>
      <c r="Z129" s="1" t="s">
        <v>1057</v>
      </c>
      <c r="AA129" s="9">
        <v>0</v>
      </c>
      <c r="AB129" s="9">
        <v>0</v>
      </c>
      <c r="AC129" s="9">
        <v>0</v>
      </c>
      <c r="AD129" s="6">
        <v>0</v>
      </c>
      <c r="AE129" s="1" t="s">
        <v>1057</v>
      </c>
      <c r="AF129" s="6">
        <v>0</v>
      </c>
      <c r="AG129" s="1" t="s">
        <v>1057</v>
      </c>
      <c r="AH129" s="6">
        <v>10</v>
      </c>
      <c r="AI129" s="1" t="s">
        <v>284</v>
      </c>
      <c r="AJ129" s="6">
        <v>0</v>
      </c>
      <c r="AK129" s="1" t="s">
        <v>1057</v>
      </c>
      <c r="AL129" s="9" t="s">
        <v>180</v>
      </c>
      <c r="AM129" s="1" t="s">
        <v>293</v>
      </c>
      <c r="AN129" s="9"/>
      <c r="AO129" s="9"/>
      <c r="AP129" s="11"/>
      <c r="AQ129" s="11"/>
      <c r="AR129" s="11"/>
      <c r="AS129" s="1" t="s">
        <v>928</v>
      </c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 t="s">
        <v>266</v>
      </c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 t="s">
        <v>609</v>
      </c>
      <c r="DO129" s="2"/>
    </row>
    <row r="130" spans="1:119" s="28" customFormat="1" ht="23.25" customHeight="1" x14ac:dyDescent="0.35">
      <c r="A130" s="17">
        <v>128</v>
      </c>
      <c r="B130" s="18">
        <v>41127</v>
      </c>
      <c r="C130" s="19" t="s">
        <v>3</v>
      </c>
      <c r="D130" s="1" t="s">
        <v>712</v>
      </c>
      <c r="E130" s="17" t="s">
        <v>23</v>
      </c>
      <c r="F130" s="22" t="s">
        <v>1322</v>
      </c>
      <c r="G130" s="1" t="s">
        <v>330</v>
      </c>
      <c r="H130" s="1" t="s">
        <v>1609</v>
      </c>
      <c r="I130" s="1"/>
      <c r="J130" s="1"/>
      <c r="K130" s="1"/>
      <c r="L130" s="17" t="s">
        <v>315</v>
      </c>
      <c r="M130" s="17" t="s">
        <v>306</v>
      </c>
      <c r="N130" s="17" t="s">
        <v>116</v>
      </c>
      <c r="O130" s="17" t="s">
        <v>259</v>
      </c>
      <c r="P130" s="17" t="s">
        <v>325</v>
      </c>
      <c r="Q130" s="17" t="s">
        <v>1596</v>
      </c>
      <c r="R130" s="17" t="s">
        <v>1211</v>
      </c>
      <c r="S130" s="17"/>
      <c r="T130" s="7" t="s">
        <v>1090</v>
      </c>
      <c r="U130" s="7">
        <v>7</v>
      </c>
      <c r="V130" s="1" t="s">
        <v>284</v>
      </c>
      <c r="W130" s="9">
        <v>0</v>
      </c>
      <c r="X130" s="9">
        <v>0</v>
      </c>
      <c r="Y130" s="7">
        <v>7</v>
      </c>
      <c r="Z130" s="1" t="s">
        <v>284</v>
      </c>
      <c r="AA130" s="9">
        <v>0</v>
      </c>
      <c r="AB130" s="9">
        <v>0</v>
      </c>
      <c r="AC130" s="9">
        <v>0</v>
      </c>
      <c r="AD130" s="6">
        <v>7</v>
      </c>
      <c r="AE130" s="1" t="s">
        <v>284</v>
      </c>
      <c r="AF130" s="6">
        <v>0</v>
      </c>
      <c r="AG130" s="1" t="s">
        <v>1057</v>
      </c>
      <c r="AH130" s="6">
        <v>0</v>
      </c>
      <c r="AI130" s="1" t="s">
        <v>1057</v>
      </c>
      <c r="AJ130" s="6">
        <v>0</v>
      </c>
      <c r="AK130" s="1" t="s">
        <v>1057</v>
      </c>
      <c r="AL130" s="9" t="s">
        <v>186</v>
      </c>
      <c r="AM130" s="1" t="s">
        <v>717</v>
      </c>
      <c r="AN130" s="9"/>
      <c r="AO130" s="9"/>
      <c r="AP130" s="11"/>
      <c r="AQ130" s="11"/>
      <c r="AR130" s="11"/>
      <c r="AS130" s="1" t="s">
        <v>928</v>
      </c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 t="s">
        <v>608</v>
      </c>
      <c r="BS130" s="12" t="s">
        <v>698</v>
      </c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 t="s">
        <v>607</v>
      </c>
      <c r="DO130" s="2"/>
    </row>
    <row r="131" spans="1:119" s="28" customFormat="1" ht="23.25" customHeight="1" x14ac:dyDescent="0.35">
      <c r="A131" s="17">
        <v>129</v>
      </c>
      <c r="B131" s="18">
        <v>41129</v>
      </c>
      <c r="C131" s="19" t="s">
        <v>3</v>
      </c>
      <c r="D131" s="1" t="s">
        <v>712</v>
      </c>
      <c r="E131" s="17" t="s">
        <v>809</v>
      </c>
      <c r="F131" s="22" t="s">
        <v>1341</v>
      </c>
      <c r="G131" s="1" t="s">
        <v>330</v>
      </c>
      <c r="H131" s="1" t="s">
        <v>1609</v>
      </c>
      <c r="I131" s="1"/>
      <c r="J131" s="1"/>
      <c r="K131" s="1"/>
      <c r="L131" s="17" t="s">
        <v>315</v>
      </c>
      <c r="M131" s="17" t="s">
        <v>306</v>
      </c>
      <c r="N131" s="17" t="s">
        <v>116</v>
      </c>
      <c r="O131" s="17" t="s">
        <v>259</v>
      </c>
      <c r="P131" s="17" t="s">
        <v>325</v>
      </c>
      <c r="Q131" s="17" t="s">
        <v>1594</v>
      </c>
      <c r="R131" s="17" t="s">
        <v>1212</v>
      </c>
      <c r="S131" s="17"/>
      <c r="T131" s="7" t="s">
        <v>1090</v>
      </c>
      <c r="U131" s="7">
        <v>10</v>
      </c>
      <c r="V131" s="1" t="s">
        <v>284</v>
      </c>
      <c r="W131" s="9">
        <v>0</v>
      </c>
      <c r="X131" s="9">
        <v>0</v>
      </c>
      <c r="Y131" s="7">
        <v>10</v>
      </c>
      <c r="Z131" s="1" t="s">
        <v>284</v>
      </c>
      <c r="AA131" s="9">
        <v>0</v>
      </c>
      <c r="AB131" s="9">
        <v>0</v>
      </c>
      <c r="AC131" s="9">
        <v>0</v>
      </c>
      <c r="AD131" s="6">
        <v>0</v>
      </c>
      <c r="AE131" s="1" t="s">
        <v>1057</v>
      </c>
      <c r="AF131" s="6">
        <v>10</v>
      </c>
      <c r="AG131" s="1" t="s">
        <v>284</v>
      </c>
      <c r="AH131" s="6">
        <v>0</v>
      </c>
      <c r="AI131" s="1" t="s">
        <v>1057</v>
      </c>
      <c r="AJ131" s="6">
        <v>0</v>
      </c>
      <c r="AK131" s="1" t="s">
        <v>1057</v>
      </c>
      <c r="AL131" s="9" t="s">
        <v>187</v>
      </c>
      <c r="AM131" s="1" t="s">
        <v>717</v>
      </c>
      <c r="AN131" s="9"/>
      <c r="AO131" s="9"/>
      <c r="AP131" s="11"/>
      <c r="AQ131" s="11"/>
      <c r="AR131" s="11"/>
      <c r="AS131" s="1" t="s">
        <v>928</v>
      </c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 t="s">
        <v>421</v>
      </c>
      <c r="BS131" s="12" t="s">
        <v>603</v>
      </c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 t="s">
        <v>602</v>
      </c>
      <c r="DO131" s="2"/>
    </row>
    <row r="132" spans="1:119" s="28" customFormat="1" ht="23.25" customHeight="1" x14ac:dyDescent="0.35">
      <c r="A132" s="17">
        <v>130</v>
      </c>
      <c r="B132" s="18">
        <v>41135</v>
      </c>
      <c r="C132" s="19" t="s">
        <v>5</v>
      </c>
      <c r="D132" s="1" t="s">
        <v>286</v>
      </c>
      <c r="E132" s="17" t="s">
        <v>782</v>
      </c>
      <c r="F132" s="22" t="s">
        <v>1377</v>
      </c>
      <c r="G132" s="1" t="s">
        <v>330</v>
      </c>
      <c r="H132" s="1" t="s">
        <v>1609</v>
      </c>
      <c r="I132" s="1"/>
      <c r="J132" s="1"/>
      <c r="K132" s="1"/>
      <c r="L132" s="17" t="s">
        <v>316</v>
      </c>
      <c r="M132" s="17" t="s">
        <v>918</v>
      </c>
      <c r="N132" s="17" t="s">
        <v>290</v>
      </c>
      <c r="O132" s="17" t="s">
        <v>1279</v>
      </c>
      <c r="P132" s="17" t="s">
        <v>921</v>
      </c>
      <c r="Q132" s="17" t="s">
        <v>1545</v>
      </c>
      <c r="R132" s="17" t="s">
        <v>1213</v>
      </c>
      <c r="S132" s="17"/>
      <c r="T132" s="7" t="s">
        <v>1090</v>
      </c>
      <c r="U132" s="7">
        <v>2</v>
      </c>
      <c r="V132" s="1" t="s">
        <v>1057</v>
      </c>
      <c r="W132" s="9">
        <v>0</v>
      </c>
      <c r="X132" s="9">
        <v>0</v>
      </c>
      <c r="Y132" s="7">
        <v>2</v>
      </c>
      <c r="Z132" s="1" t="s">
        <v>1057</v>
      </c>
      <c r="AA132" s="9">
        <v>0</v>
      </c>
      <c r="AB132" s="9">
        <v>0</v>
      </c>
      <c r="AC132" s="9">
        <v>0</v>
      </c>
      <c r="AD132" s="6">
        <v>0</v>
      </c>
      <c r="AE132" s="1" t="s">
        <v>1057</v>
      </c>
      <c r="AF132" s="6">
        <v>0</v>
      </c>
      <c r="AG132" s="1" t="s">
        <v>1057</v>
      </c>
      <c r="AH132" s="6">
        <v>2</v>
      </c>
      <c r="AI132" s="1" t="s">
        <v>1057</v>
      </c>
      <c r="AJ132" s="6">
        <v>0</v>
      </c>
      <c r="AK132" s="1" t="s">
        <v>1057</v>
      </c>
      <c r="AL132" s="9"/>
      <c r="AM132" s="1" t="s">
        <v>292</v>
      </c>
      <c r="AN132" s="9"/>
      <c r="AO132" s="9" t="s">
        <v>181</v>
      </c>
      <c r="AP132" s="11"/>
      <c r="AQ132" s="11"/>
      <c r="AR132" s="11"/>
      <c r="AS132" s="1" t="s">
        <v>928</v>
      </c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 t="s">
        <v>505</v>
      </c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 t="s">
        <v>504</v>
      </c>
      <c r="DO132" s="2"/>
    </row>
    <row r="133" spans="1:119" s="28" customFormat="1" ht="23.25" customHeight="1" x14ac:dyDescent="0.35">
      <c r="A133" s="17">
        <v>131</v>
      </c>
      <c r="B133" s="18">
        <v>41142</v>
      </c>
      <c r="C133" s="19" t="s">
        <v>15</v>
      </c>
      <c r="D133" s="1" t="s">
        <v>286</v>
      </c>
      <c r="E133" s="17" t="s">
        <v>254</v>
      </c>
      <c r="F133" s="22" t="s">
        <v>1342</v>
      </c>
      <c r="G133" s="1" t="s">
        <v>330</v>
      </c>
      <c r="H133" s="1" t="s">
        <v>1609</v>
      </c>
      <c r="I133" s="1"/>
      <c r="J133" s="1"/>
      <c r="K133" s="1"/>
      <c r="L133" s="17" t="s">
        <v>316</v>
      </c>
      <c r="M133" s="17" t="s">
        <v>918</v>
      </c>
      <c r="N133" s="17" t="s">
        <v>290</v>
      </c>
      <c r="O133" s="17" t="s">
        <v>1279</v>
      </c>
      <c r="P133" s="17" t="s">
        <v>921</v>
      </c>
      <c r="Q133" s="17" t="s">
        <v>1547</v>
      </c>
      <c r="R133" s="17" t="s">
        <v>1214</v>
      </c>
      <c r="S133" s="17"/>
      <c r="T133" s="7" t="s">
        <v>1090</v>
      </c>
      <c r="U133" s="7">
        <v>5</v>
      </c>
      <c r="V133" s="1" t="s">
        <v>284</v>
      </c>
      <c r="W133" s="9">
        <v>0</v>
      </c>
      <c r="X133" s="9">
        <v>0</v>
      </c>
      <c r="Y133" s="7" t="s">
        <v>292</v>
      </c>
      <c r="Z133" s="1" t="s">
        <v>1057</v>
      </c>
      <c r="AA133" s="9">
        <v>0</v>
      </c>
      <c r="AB133" s="9">
        <v>0</v>
      </c>
      <c r="AC133" s="9">
        <v>0</v>
      </c>
      <c r="AD133" s="6">
        <v>0</v>
      </c>
      <c r="AE133" s="1" t="s">
        <v>1057</v>
      </c>
      <c r="AF133" s="6">
        <v>0</v>
      </c>
      <c r="AG133" s="1" t="s">
        <v>1057</v>
      </c>
      <c r="AH133" s="6">
        <v>5</v>
      </c>
      <c r="AI133" s="1" t="s">
        <v>284</v>
      </c>
      <c r="AJ133" s="6">
        <v>0</v>
      </c>
      <c r="AK133" s="1" t="s">
        <v>1057</v>
      </c>
      <c r="AL133" s="9" t="s">
        <v>1215</v>
      </c>
      <c r="AM133" s="1" t="s">
        <v>293</v>
      </c>
      <c r="AN133" s="9"/>
      <c r="AO133" s="9"/>
      <c r="AP133" s="11"/>
      <c r="AQ133" s="11"/>
      <c r="AR133" s="11"/>
      <c r="AS133" s="1" t="s">
        <v>928</v>
      </c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 t="s">
        <v>699</v>
      </c>
      <c r="DO133" s="2"/>
    </row>
    <row r="134" spans="1:119" s="28" customFormat="1" ht="23.25" customHeight="1" x14ac:dyDescent="0.35">
      <c r="A134" s="17">
        <v>132</v>
      </c>
      <c r="B134" s="18">
        <v>41145</v>
      </c>
      <c r="C134" s="19" t="s">
        <v>15</v>
      </c>
      <c r="D134" s="1" t="s">
        <v>286</v>
      </c>
      <c r="E134" s="17" t="s">
        <v>254</v>
      </c>
      <c r="F134" s="22" t="s">
        <v>1385</v>
      </c>
      <c r="G134" s="1" t="s">
        <v>330</v>
      </c>
      <c r="H134" s="1" t="s">
        <v>1609</v>
      </c>
      <c r="I134" s="1"/>
      <c r="J134" s="1"/>
      <c r="K134" s="1"/>
      <c r="L134" s="17" t="s">
        <v>316</v>
      </c>
      <c r="M134" s="17" t="s">
        <v>918</v>
      </c>
      <c r="N134" s="17" t="s">
        <v>290</v>
      </c>
      <c r="O134" s="17" t="s">
        <v>1279</v>
      </c>
      <c r="P134" s="17" t="s">
        <v>921</v>
      </c>
      <c r="Q134" s="17" t="s">
        <v>1543</v>
      </c>
      <c r="R134" s="17" t="s">
        <v>1216</v>
      </c>
      <c r="S134" s="17"/>
      <c r="T134" s="7" t="s">
        <v>1090</v>
      </c>
      <c r="U134" s="7">
        <v>2</v>
      </c>
      <c r="V134" s="1" t="s">
        <v>1057</v>
      </c>
      <c r="W134" s="9">
        <v>0</v>
      </c>
      <c r="X134" s="9">
        <v>0</v>
      </c>
      <c r="Y134" s="7">
        <v>2</v>
      </c>
      <c r="Z134" s="1" t="s">
        <v>1057</v>
      </c>
      <c r="AA134" s="9">
        <v>0</v>
      </c>
      <c r="AB134" s="9">
        <v>0</v>
      </c>
      <c r="AC134" s="9">
        <v>0</v>
      </c>
      <c r="AD134" s="6">
        <v>0</v>
      </c>
      <c r="AE134" s="1" t="s">
        <v>1057</v>
      </c>
      <c r="AF134" s="6">
        <v>0</v>
      </c>
      <c r="AG134" s="1" t="s">
        <v>1057</v>
      </c>
      <c r="AH134" s="6">
        <v>2</v>
      </c>
      <c r="AI134" s="1" t="s">
        <v>1057</v>
      </c>
      <c r="AJ134" s="6">
        <v>0</v>
      </c>
      <c r="AK134" s="1" t="s">
        <v>1057</v>
      </c>
      <c r="AL134" s="9" t="s">
        <v>1217</v>
      </c>
      <c r="AM134" s="1" t="s">
        <v>717</v>
      </c>
      <c r="AN134" s="9"/>
      <c r="AO134" s="9"/>
      <c r="AP134" s="11"/>
      <c r="AQ134" s="11"/>
      <c r="AR134" s="11"/>
      <c r="AS134" s="1" t="s">
        <v>928</v>
      </c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 t="s">
        <v>605</v>
      </c>
      <c r="DO134" s="2"/>
    </row>
    <row r="135" spans="1:119" s="28" customFormat="1" ht="23.25" customHeight="1" x14ac:dyDescent="0.35">
      <c r="A135" s="17">
        <v>133</v>
      </c>
      <c r="B135" s="18">
        <v>41146</v>
      </c>
      <c r="C135" s="19" t="s">
        <v>720</v>
      </c>
      <c r="D135" s="1" t="s">
        <v>711</v>
      </c>
      <c r="E135" s="17" t="s">
        <v>1218</v>
      </c>
      <c r="F135" s="22" t="s">
        <v>1388</v>
      </c>
      <c r="G135" s="1" t="s">
        <v>330</v>
      </c>
      <c r="H135" s="1" t="s">
        <v>1609</v>
      </c>
      <c r="I135" s="1"/>
      <c r="J135" s="1"/>
      <c r="K135" s="1"/>
      <c r="L135" s="17" t="s">
        <v>313</v>
      </c>
      <c r="M135" s="17" t="s">
        <v>288</v>
      </c>
      <c r="N135" s="17" t="s">
        <v>290</v>
      </c>
      <c r="O135" s="17" t="s">
        <v>115</v>
      </c>
      <c r="P135" s="17" t="s">
        <v>325</v>
      </c>
      <c r="Q135" s="17" t="s">
        <v>1518</v>
      </c>
      <c r="R135" s="17" t="s">
        <v>1219</v>
      </c>
      <c r="S135" s="17"/>
      <c r="T135" s="7" t="s">
        <v>1090</v>
      </c>
      <c r="U135" s="7">
        <v>7</v>
      </c>
      <c r="V135" s="1" t="s">
        <v>284</v>
      </c>
      <c r="W135" s="9">
        <v>0</v>
      </c>
      <c r="X135" s="9">
        <v>0</v>
      </c>
      <c r="Y135" s="7" t="s">
        <v>292</v>
      </c>
      <c r="Z135" s="1" t="s">
        <v>1057</v>
      </c>
      <c r="AA135" s="9">
        <v>0</v>
      </c>
      <c r="AB135" s="9">
        <v>0</v>
      </c>
      <c r="AC135" s="9">
        <v>0</v>
      </c>
      <c r="AD135" s="6">
        <v>0</v>
      </c>
      <c r="AE135" s="1" t="s">
        <v>1057</v>
      </c>
      <c r="AF135" s="6">
        <v>0</v>
      </c>
      <c r="AG135" s="1" t="s">
        <v>1057</v>
      </c>
      <c r="AH135" s="6">
        <v>7</v>
      </c>
      <c r="AI135" s="1" t="s">
        <v>284</v>
      </c>
      <c r="AJ135" s="6">
        <v>0</v>
      </c>
      <c r="AK135" s="1" t="s">
        <v>1057</v>
      </c>
      <c r="AL135" s="9" t="s">
        <v>178</v>
      </c>
      <c r="AM135" s="1" t="s">
        <v>717</v>
      </c>
      <c r="AN135" s="9" t="s">
        <v>274</v>
      </c>
      <c r="AO135" s="9"/>
      <c r="AP135" s="11"/>
      <c r="AQ135" s="11"/>
      <c r="AR135" s="11"/>
      <c r="AS135" s="1" t="s">
        <v>928</v>
      </c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 t="s">
        <v>600</v>
      </c>
      <c r="DO135" s="2"/>
    </row>
    <row r="136" spans="1:119" s="28" customFormat="1" ht="23.25" customHeight="1" x14ac:dyDescent="0.35">
      <c r="A136" s="17">
        <v>134</v>
      </c>
      <c r="B136" s="18">
        <v>41148</v>
      </c>
      <c r="C136" s="19" t="s">
        <v>730</v>
      </c>
      <c r="D136" s="1" t="s">
        <v>287</v>
      </c>
      <c r="E136" s="17" t="s">
        <v>778</v>
      </c>
      <c r="F136" s="17" t="s">
        <v>85</v>
      </c>
      <c r="G136" s="1" t="s">
        <v>330</v>
      </c>
      <c r="H136" s="1" t="s">
        <v>1609</v>
      </c>
      <c r="I136" s="1"/>
      <c r="J136" s="1"/>
      <c r="K136" s="1"/>
      <c r="L136" s="17" t="s">
        <v>316</v>
      </c>
      <c r="M136" s="17" t="s">
        <v>918</v>
      </c>
      <c r="N136" s="17" t="s">
        <v>290</v>
      </c>
      <c r="O136" s="17" t="s">
        <v>1279</v>
      </c>
      <c r="P136" s="17" t="s">
        <v>921</v>
      </c>
      <c r="Q136" s="17" t="s">
        <v>1537</v>
      </c>
      <c r="R136" s="17" t="s">
        <v>1220</v>
      </c>
      <c r="S136" s="17"/>
      <c r="T136" s="7" t="s">
        <v>1090</v>
      </c>
      <c r="U136" s="7">
        <v>1</v>
      </c>
      <c r="V136" s="1" t="s">
        <v>1057</v>
      </c>
      <c r="W136" s="9">
        <v>0</v>
      </c>
      <c r="X136" s="9">
        <v>0</v>
      </c>
      <c r="Y136" s="7">
        <v>1</v>
      </c>
      <c r="Z136" s="1" t="s">
        <v>1057</v>
      </c>
      <c r="AA136" s="9">
        <v>0</v>
      </c>
      <c r="AB136" s="9">
        <v>0</v>
      </c>
      <c r="AC136" s="9">
        <v>0</v>
      </c>
      <c r="AD136" s="6">
        <v>0</v>
      </c>
      <c r="AE136" s="1" t="s">
        <v>1057</v>
      </c>
      <c r="AF136" s="6">
        <v>0</v>
      </c>
      <c r="AG136" s="1" t="s">
        <v>1057</v>
      </c>
      <c r="AH136" s="6">
        <v>1</v>
      </c>
      <c r="AI136" s="1" t="s">
        <v>1057</v>
      </c>
      <c r="AJ136" s="6">
        <v>0</v>
      </c>
      <c r="AK136" s="1" t="s">
        <v>1057</v>
      </c>
      <c r="AL136" s="9" t="s">
        <v>182</v>
      </c>
      <c r="AM136" s="1" t="s">
        <v>717</v>
      </c>
      <c r="AN136" s="9"/>
      <c r="AO136" s="9"/>
      <c r="AP136" s="11"/>
      <c r="AQ136" s="11"/>
      <c r="AR136" s="11"/>
      <c r="AS136" s="1" t="s">
        <v>928</v>
      </c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 t="s">
        <v>601</v>
      </c>
      <c r="DO136" s="2"/>
    </row>
    <row r="137" spans="1:119" s="28" customFormat="1" ht="23.25" customHeight="1" x14ac:dyDescent="0.35">
      <c r="A137" s="17">
        <v>135</v>
      </c>
      <c r="B137" s="18">
        <v>41156</v>
      </c>
      <c r="C137" s="19" t="s">
        <v>729</v>
      </c>
      <c r="D137" s="1" t="s">
        <v>711</v>
      </c>
      <c r="E137" s="17" t="s">
        <v>766</v>
      </c>
      <c r="F137" s="22" t="s">
        <v>1387</v>
      </c>
      <c r="G137" s="1" t="s">
        <v>330</v>
      </c>
      <c r="H137" s="1" t="s">
        <v>1609</v>
      </c>
      <c r="I137" s="1"/>
      <c r="J137" s="1"/>
      <c r="K137" s="1"/>
      <c r="L137" s="17" t="s">
        <v>315</v>
      </c>
      <c r="M137" s="17" t="s">
        <v>288</v>
      </c>
      <c r="N137" s="17" t="s">
        <v>290</v>
      </c>
      <c r="O137" s="17" t="s">
        <v>115</v>
      </c>
      <c r="P137" s="17" t="s">
        <v>325</v>
      </c>
      <c r="Q137" s="17" t="s">
        <v>1534</v>
      </c>
      <c r="R137" s="17" t="s">
        <v>1221</v>
      </c>
      <c r="S137" s="17" t="s">
        <v>1402</v>
      </c>
      <c r="T137" s="7" t="s">
        <v>1090</v>
      </c>
      <c r="U137" s="7">
        <v>85</v>
      </c>
      <c r="V137" s="1" t="s">
        <v>358</v>
      </c>
      <c r="W137" s="9">
        <v>0</v>
      </c>
      <c r="X137" s="9">
        <v>0</v>
      </c>
      <c r="Y137" s="7">
        <v>85</v>
      </c>
      <c r="Z137" s="1" t="s">
        <v>358</v>
      </c>
      <c r="AA137" s="9">
        <v>0</v>
      </c>
      <c r="AB137" s="9">
        <v>0</v>
      </c>
      <c r="AC137" s="9">
        <v>0</v>
      </c>
      <c r="AD137" s="6">
        <v>0</v>
      </c>
      <c r="AE137" s="1" t="s">
        <v>1057</v>
      </c>
      <c r="AF137" s="6">
        <v>0</v>
      </c>
      <c r="AG137" s="1" t="s">
        <v>1057</v>
      </c>
      <c r="AH137" s="6">
        <v>85</v>
      </c>
      <c r="AI137" s="1" t="s">
        <v>358</v>
      </c>
      <c r="AJ137" s="6">
        <v>0</v>
      </c>
      <c r="AK137" s="1" t="s">
        <v>1057</v>
      </c>
      <c r="AL137" s="9" t="s">
        <v>168</v>
      </c>
      <c r="AM137" s="1" t="s">
        <v>293</v>
      </c>
      <c r="AN137" s="9" t="s">
        <v>1680</v>
      </c>
      <c r="AO137" s="9"/>
      <c r="AP137" s="11"/>
      <c r="AQ137" s="11"/>
      <c r="AR137" s="11"/>
      <c r="AS137" s="1" t="s">
        <v>928</v>
      </c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 t="s">
        <v>613</v>
      </c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 t="s">
        <v>612</v>
      </c>
      <c r="DO137" s="2"/>
    </row>
    <row r="138" spans="1:119" s="28" customFormat="1" ht="23.25" customHeight="1" x14ac:dyDescent="0.35">
      <c r="A138" s="17">
        <v>136</v>
      </c>
      <c r="B138" s="18" t="s">
        <v>118</v>
      </c>
      <c r="C138" s="19" t="s">
        <v>729</v>
      </c>
      <c r="D138" s="1" t="s">
        <v>711</v>
      </c>
      <c r="E138" s="17" t="s">
        <v>766</v>
      </c>
      <c r="F138" s="17" t="s">
        <v>1378</v>
      </c>
      <c r="G138" s="1" t="s">
        <v>330</v>
      </c>
      <c r="H138" s="1" t="s">
        <v>1609</v>
      </c>
      <c r="I138" s="1"/>
      <c r="J138" s="1"/>
      <c r="K138" s="1"/>
      <c r="L138" s="17" t="s">
        <v>315</v>
      </c>
      <c r="M138" s="17" t="s">
        <v>288</v>
      </c>
      <c r="N138" s="17" t="s">
        <v>290</v>
      </c>
      <c r="O138" s="17" t="s">
        <v>115</v>
      </c>
      <c r="P138" s="17" t="s">
        <v>325</v>
      </c>
      <c r="Q138" s="17" t="s">
        <v>1532</v>
      </c>
      <c r="R138" s="17" t="s">
        <v>1222</v>
      </c>
      <c r="S138" s="17" t="s">
        <v>1398</v>
      </c>
      <c r="T138" s="7" t="s">
        <v>144</v>
      </c>
      <c r="U138" s="7">
        <v>273</v>
      </c>
      <c r="V138" s="1" t="s">
        <v>359</v>
      </c>
      <c r="W138" s="9">
        <v>0</v>
      </c>
      <c r="X138" s="9">
        <v>0</v>
      </c>
      <c r="Y138" s="7">
        <v>273</v>
      </c>
      <c r="Z138" s="1" t="s">
        <v>359</v>
      </c>
      <c r="AA138" s="9">
        <v>0</v>
      </c>
      <c r="AB138" s="9">
        <v>0</v>
      </c>
      <c r="AC138" s="9">
        <v>0</v>
      </c>
      <c r="AD138" s="6">
        <v>0</v>
      </c>
      <c r="AE138" s="1" t="s">
        <v>1057</v>
      </c>
      <c r="AF138" s="6">
        <v>0</v>
      </c>
      <c r="AG138" s="1" t="s">
        <v>1057</v>
      </c>
      <c r="AH138" s="6">
        <v>273</v>
      </c>
      <c r="AI138" s="1" t="s">
        <v>359</v>
      </c>
      <c r="AJ138" s="6">
        <v>0</v>
      </c>
      <c r="AK138" s="1" t="s">
        <v>1057</v>
      </c>
      <c r="AL138" s="9" t="s">
        <v>1223</v>
      </c>
      <c r="AM138" s="1" t="s">
        <v>293</v>
      </c>
      <c r="AN138" s="9" t="s">
        <v>1276</v>
      </c>
      <c r="AO138" s="9"/>
      <c r="AP138" s="11"/>
      <c r="AQ138" s="11"/>
      <c r="AR138" s="11"/>
      <c r="AS138" s="1" t="s">
        <v>928</v>
      </c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 t="s">
        <v>616</v>
      </c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 t="s">
        <v>615</v>
      </c>
      <c r="DO138" s="2"/>
    </row>
    <row r="139" spans="1:119" s="28" customFormat="1" ht="23.25" customHeight="1" x14ac:dyDescent="0.35">
      <c r="A139" s="17">
        <v>137</v>
      </c>
      <c r="B139" s="18">
        <v>41168</v>
      </c>
      <c r="C139" s="19" t="s">
        <v>726</v>
      </c>
      <c r="D139" s="1" t="s">
        <v>287</v>
      </c>
      <c r="E139" s="17" t="s">
        <v>36</v>
      </c>
      <c r="F139" s="17" t="s">
        <v>301</v>
      </c>
      <c r="G139" s="1" t="s">
        <v>1611</v>
      </c>
      <c r="H139" s="1" t="s">
        <v>1609</v>
      </c>
      <c r="I139" s="1" t="s">
        <v>1676</v>
      </c>
      <c r="J139" s="1"/>
      <c r="K139" s="1" t="s">
        <v>301</v>
      </c>
      <c r="L139" s="17" t="s">
        <v>313</v>
      </c>
      <c r="M139" s="17" t="s">
        <v>288</v>
      </c>
      <c r="N139" s="17" t="s">
        <v>290</v>
      </c>
      <c r="O139" s="17" t="s">
        <v>115</v>
      </c>
      <c r="P139" s="17" t="s">
        <v>325</v>
      </c>
      <c r="Q139" s="17" t="s">
        <v>1553</v>
      </c>
      <c r="R139" s="17" t="s">
        <v>1044</v>
      </c>
      <c r="S139" s="17"/>
      <c r="T139" s="7" t="s">
        <v>1090</v>
      </c>
      <c r="U139" s="7">
        <v>30</v>
      </c>
      <c r="V139" s="1" t="s">
        <v>710</v>
      </c>
      <c r="W139" s="9">
        <v>0</v>
      </c>
      <c r="X139" s="9">
        <v>0</v>
      </c>
      <c r="Y139" s="7">
        <v>30</v>
      </c>
      <c r="Z139" s="1" t="s">
        <v>710</v>
      </c>
      <c r="AA139" s="9">
        <v>0</v>
      </c>
      <c r="AB139" s="9">
        <v>0</v>
      </c>
      <c r="AC139" s="9">
        <v>0</v>
      </c>
      <c r="AD139" s="6">
        <v>0</v>
      </c>
      <c r="AE139" s="1" t="s">
        <v>1057</v>
      </c>
      <c r="AF139" s="6">
        <v>8</v>
      </c>
      <c r="AG139" s="1" t="s">
        <v>284</v>
      </c>
      <c r="AH139" s="6">
        <v>22</v>
      </c>
      <c r="AI139" s="1" t="s">
        <v>285</v>
      </c>
      <c r="AJ139" s="6">
        <v>0</v>
      </c>
      <c r="AK139" s="1" t="s">
        <v>1057</v>
      </c>
      <c r="AL139" s="9"/>
      <c r="AM139" s="1" t="s">
        <v>292</v>
      </c>
      <c r="AN139" s="9" t="s">
        <v>213</v>
      </c>
      <c r="AO139" s="9"/>
      <c r="AP139" s="11"/>
      <c r="AQ139" s="11"/>
      <c r="AR139" s="11"/>
      <c r="AS139" s="1" t="s">
        <v>928</v>
      </c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 t="s">
        <v>399</v>
      </c>
      <c r="DO139" s="2"/>
    </row>
    <row r="140" spans="1:119" s="28" customFormat="1" ht="23.25" customHeight="1" x14ac:dyDescent="0.35">
      <c r="A140" s="17">
        <v>138</v>
      </c>
      <c r="B140" s="18">
        <v>41168</v>
      </c>
      <c r="C140" s="19" t="s">
        <v>3</v>
      </c>
      <c r="D140" s="1" t="s">
        <v>712</v>
      </c>
      <c r="E140" s="17" t="s">
        <v>809</v>
      </c>
      <c r="F140" s="17" t="s">
        <v>1379</v>
      </c>
      <c r="G140" s="1" t="s">
        <v>330</v>
      </c>
      <c r="H140" s="1" t="s">
        <v>1609</v>
      </c>
      <c r="I140" s="1"/>
      <c r="J140" s="1"/>
      <c r="K140" s="1"/>
      <c r="L140" s="17" t="s">
        <v>315</v>
      </c>
      <c r="M140" s="17" t="s">
        <v>306</v>
      </c>
      <c r="N140" s="17" t="s">
        <v>116</v>
      </c>
      <c r="O140" s="17" t="s">
        <v>259</v>
      </c>
      <c r="P140" s="17" t="s">
        <v>325</v>
      </c>
      <c r="Q140" s="17" t="s">
        <v>1595</v>
      </c>
      <c r="R140" s="17" t="s">
        <v>1224</v>
      </c>
      <c r="S140" s="17"/>
      <c r="T140" s="7" t="s">
        <v>1090</v>
      </c>
      <c r="U140" s="7">
        <v>9</v>
      </c>
      <c r="V140" s="1" t="s">
        <v>284</v>
      </c>
      <c r="W140" s="9">
        <v>0</v>
      </c>
      <c r="X140" s="9">
        <v>0</v>
      </c>
      <c r="Y140" s="7">
        <v>9</v>
      </c>
      <c r="Z140" s="1" t="s">
        <v>284</v>
      </c>
      <c r="AA140" s="9">
        <v>0</v>
      </c>
      <c r="AB140" s="9">
        <v>0</v>
      </c>
      <c r="AC140" s="9">
        <v>0</v>
      </c>
      <c r="AD140" s="6">
        <v>0</v>
      </c>
      <c r="AE140" s="1" t="s">
        <v>1057</v>
      </c>
      <c r="AF140" s="6">
        <v>7</v>
      </c>
      <c r="AG140" s="1" t="s">
        <v>284</v>
      </c>
      <c r="AH140" s="6">
        <v>2</v>
      </c>
      <c r="AI140" s="1" t="s">
        <v>1057</v>
      </c>
      <c r="AJ140" s="6">
        <v>0</v>
      </c>
      <c r="AK140" s="1" t="s">
        <v>1057</v>
      </c>
      <c r="AL140" s="9"/>
      <c r="AM140" s="1" t="s">
        <v>292</v>
      </c>
      <c r="AN140" s="9" t="s">
        <v>217</v>
      </c>
      <c r="AO140" s="9"/>
      <c r="AP140" s="11"/>
      <c r="AQ140" s="11"/>
      <c r="AR140" s="11"/>
      <c r="AS140" s="1" t="s">
        <v>928</v>
      </c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 t="s">
        <v>614</v>
      </c>
      <c r="DO140" s="2"/>
    </row>
    <row r="141" spans="1:119" s="28" customFormat="1" ht="23.25" customHeight="1" x14ac:dyDescent="0.35">
      <c r="A141" s="17">
        <v>139</v>
      </c>
      <c r="B141" s="18">
        <v>41169</v>
      </c>
      <c r="C141" s="19" t="s">
        <v>726</v>
      </c>
      <c r="D141" s="1" t="s">
        <v>287</v>
      </c>
      <c r="E141" s="17" t="s">
        <v>36</v>
      </c>
      <c r="F141" s="17" t="s">
        <v>301</v>
      </c>
      <c r="G141" s="1" t="s">
        <v>1611</v>
      </c>
      <c r="H141" s="1" t="s">
        <v>1609</v>
      </c>
      <c r="I141" s="1" t="s">
        <v>1676</v>
      </c>
      <c r="J141" s="1"/>
      <c r="K141" s="1" t="s">
        <v>301</v>
      </c>
      <c r="L141" s="17" t="s">
        <v>313</v>
      </c>
      <c r="M141" s="17" t="s">
        <v>288</v>
      </c>
      <c r="N141" s="17" t="s">
        <v>290</v>
      </c>
      <c r="O141" s="17" t="s">
        <v>115</v>
      </c>
      <c r="P141" s="17" t="s">
        <v>325</v>
      </c>
      <c r="Q141" s="17" t="s">
        <v>1554</v>
      </c>
      <c r="R141" s="17" t="s">
        <v>1045</v>
      </c>
      <c r="S141" s="17"/>
      <c r="T141" s="7" t="s">
        <v>1090</v>
      </c>
      <c r="U141" s="7">
        <v>2</v>
      </c>
      <c r="V141" s="1" t="s">
        <v>1057</v>
      </c>
      <c r="W141" s="9">
        <v>0</v>
      </c>
      <c r="X141" s="9">
        <v>0</v>
      </c>
      <c r="Y141" s="7">
        <v>2</v>
      </c>
      <c r="Z141" s="1" t="s">
        <v>1057</v>
      </c>
      <c r="AA141" s="9">
        <v>0</v>
      </c>
      <c r="AB141" s="9">
        <v>0</v>
      </c>
      <c r="AC141" s="9">
        <v>0</v>
      </c>
      <c r="AD141" s="6">
        <v>0</v>
      </c>
      <c r="AE141" s="1" t="s">
        <v>1057</v>
      </c>
      <c r="AF141" s="6">
        <v>2</v>
      </c>
      <c r="AG141" s="1" t="s">
        <v>1057</v>
      </c>
      <c r="AH141" s="6">
        <v>0</v>
      </c>
      <c r="AI141" s="1" t="s">
        <v>1057</v>
      </c>
      <c r="AJ141" s="6">
        <v>0</v>
      </c>
      <c r="AK141" s="1" t="s">
        <v>1057</v>
      </c>
      <c r="AL141" s="9" t="s">
        <v>236</v>
      </c>
      <c r="AM141" s="1" t="s">
        <v>293</v>
      </c>
      <c r="AN141" s="9"/>
      <c r="AO141" s="9"/>
      <c r="AP141" s="11"/>
      <c r="AQ141" s="11"/>
      <c r="AR141" s="11"/>
      <c r="AS141" s="1" t="s">
        <v>928</v>
      </c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 t="s">
        <v>611</v>
      </c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 t="s">
        <v>610</v>
      </c>
      <c r="DO141" s="2"/>
    </row>
    <row r="142" spans="1:119" s="28" customFormat="1" ht="23.25" customHeight="1" x14ac:dyDescent="0.35">
      <c r="A142" s="17">
        <v>140</v>
      </c>
      <c r="B142" s="18">
        <v>41188</v>
      </c>
      <c r="C142" s="19" t="s">
        <v>10</v>
      </c>
      <c r="D142" s="1" t="s">
        <v>713</v>
      </c>
      <c r="E142" s="17" t="s">
        <v>292</v>
      </c>
      <c r="F142" s="17" t="s">
        <v>292</v>
      </c>
      <c r="G142" s="1" t="s">
        <v>330</v>
      </c>
      <c r="H142" s="1" t="s">
        <v>1609</v>
      </c>
      <c r="I142" s="1"/>
      <c r="J142" s="1"/>
      <c r="K142" s="1"/>
      <c r="L142" s="17" t="s">
        <v>922</v>
      </c>
      <c r="M142" s="17" t="s">
        <v>918</v>
      </c>
      <c r="N142" s="17" t="s">
        <v>290</v>
      </c>
      <c r="O142" s="17" t="s">
        <v>248</v>
      </c>
      <c r="P142" s="17" t="s">
        <v>714</v>
      </c>
      <c r="Q142" s="17" t="s">
        <v>1408</v>
      </c>
      <c r="R142" s="17" t="s">
        <v>1681</v>
      </c>
      <c r="S142" s="17"/>
      <c r="T142" s="7" t="s">
        <v>1090</v>
      </c>
      <c r="U142" s="7">
        <v>2</v>
      </c>
      <c r="V142" s="1" t="s">
        <v>1057</v>
      </c>
      <c r="W142" s="9">
        <v>2</v>
      </c>
      <c r="X142" s="9">
        <v>2</v>
      </c>
      <c r="Y142" s="7" t="s">
        <v>292</v>
      </c>
      <c r="Z142" s="1" t="s">
        <v>1057</v>
      </c>
      <c r="AA142" s="9">
        <v>0</v>
      </c>
      <c r="AB142" s="9">
        <v>0</v>
      </c>
      <c r="AC142" s="9">
        <v>0</v>
      </c>
      <c r="AD142" s="6">
        <v>1</v>
      </c>
      <c r="AE142" s="1" t="s">
        <v>1057</v>
      </c>
      <c r="AF142" s="6">
        <v>1</v>
      </c>
      <c r="AG142" s="1" t="s">
        <v>1057</v>
      </c>
      <c r="AH142" s="6">
        <v>0</v>
      </c>
      <c r="AI142" s="1" t="s">
        <v>1057</v>
      </c>
      <c r="AJ142" s="6">
        <v>0</v>
      </c>
      <c r="AK142" s="1" t="s">
        <v>1057</v>
      </c>
      <c r="AL142" s="9"/>
      <c r="AM142" s="1" t="s">
        <v>292</v>
      </c>
      <c r="AN142" s="9"/>
      <c r="AO142" s="9"/>
      <c r="AP142" s="11"/>
      <c r="AQ142" s="11"/>
      <c r="AR142" s="11"/>
      <c r="AS142" s="1" t="s">
        <v>927</v>
      </c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 t="s">
        <v>411</v>
      </c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2"/>
    </row>
    <row r="143" spans="1:119" s="28" customFormat="1" ht="23.25" customHeight="1" x14ac:dyDescent="0.35">
      <c r="A143" s="17">
        <v>141</v>
      </c>
      <c r="B143" s="18">
        <v>41194</v>
      </c>
      <c r="C143" s="19" t="s">
        <v>729</v>
      </c>
      <c r="D143" s="1" t="s">
        <v>711</v>
      </c>
      <c r="E143" s="17" t="s">
        <v>766</v>
      </c>
      <c r="F143" s="22" t="s">
        <v>68</v>
      </c>
      <c r="G143" s="1" t="s">
        <v>330</v>
      </c>
      <c r="H143" s="1" t="s">
        <v>1609</v>
      </c>
      <c r="I143" s="1"/>
      <c r="J143" s="1"/>
      <c r="K143" s="1"/>
      <c r="L143" s="17" t="s">
        <v>315</v>
      </c>
      <c r="M143" s="17" t="s">
        <v>288</v>
      </c>
      <c r="N143" s="17" t="s">
        <v>290</v>
      </c>
      <c r="O143" s="17" t="s">
        <v>115</v>
      </c>
      <c r="P143" s="17" t="s">
        <v>325</v>
      </c>
      <c r="Q143" s="17" t="s">
        <v>1529</v>
      </c>
      <c r="R143" s="17" t="s">
        <v>1225</v>
      </c>
      <c r="S143" s="17" t="s">
        <v>1399</v>
      </c>
      <c r="T143" s="7" t="s">
        <v>1090</v>
      </c>
      <c r="U143" s="7">
        <v>143</v>
      </c>
      <c r="V143" s="1" t="s">
        <v>359</v>
      </c>
      <c r="W143" s="9">
        <v>0</v>
      </c>
      <c r="X143" s="9">
        <v>0</v>
      </c>
      <c r="Y143" s="7">
        <v>143</v>
      </c>
      <c r="Z143" s="1" t="s">
        <v>359</v>
      </c>
      <c r="AA143" s="9">
        <v>0</v>
      </c>
      <c r="AB143" s="9">
        <v>0</v>
      </c>
      <c r="AC143" s="9">
        <v>0</v>
      </c>
      <c r="AD143" s="6">
        <v>0</v>
      </c>
      <c r="AE143" s="1" t="s">
        <v>1057</v>
      </c>
      <c r="AF143" s="6">
        <v>0</v>
      </c>
      <c r="AG143" s="1" t="s">
        <v>1057</v>
      </c>
      <c r="AH143" s="6">
        <v>143</v>
      </c>
      <c r="AI143" s="1" t="s">
        <v>359</v>
      </c>
      <c r="AJ143" s="6">
        <v>0</v>
      </c>
      <c r="AK143" s="1" t="s">
        <v>1057</v>
      </c>
      <c r="AL143" s="9"/>
      <c r="AM143" s="1" t="s">
        <v>292</v>
      </c>
      <c r="AN143" s="9" t="s">
        <v>1226</v>
      </c>
      <c r="AO143" s="9"/>
      <c r="AP143" s="11"/>
      <c r="AQ143" s="11"/>
      <c r="AR143" s="11"/>
      <c r="AS143" s="1" t="s">
        <v>928</v>
      </c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 t="s">
        <v>620</v>
      </c>
      <c r="DO143" s="2"/>
    </row>
    <row r="144" spans="1:119" s="28" customFormat="1" ht="23.25" customHeight="1" x14ac:dyDescent="0.35">
      <c r="A144" s="17">
        <v>142</v>
      </c>
      <c r="B144" s="18">
        <v>41195</v>
      </c>
      <c r="C144" s="19" t="s">
        <v>15</v>
      </c>
      <c r="D144" s="1" t="s">
        <v>286</v>
      </c>
      <c r="E144" s="17" t="s">
        <v>781</v>
      </c>
      <c r="F144" s="22" t="s">
        <v>253</v>
      </c>
      <c r="G144" s="1" t="s">
        <v>330</v>
      </c>
      <c r="H144" s="1" t="s">
        <v>1609</v>
      </c>
      <c r="I144" s="1"/>
      <c r="J144" s="1"/>
      <c r="K144" s="1"/>
      <c r="L144" s="17" t="s">
        <v>316</v>
      </c>
      <c r="M144" s="17" t="s">
        <v>918</v>
      </c>
      <c r="N144" s="17" t="s">
        <v>290</v>
      </c>
      <c r="O144" s="17" t="s">
        <v>1279</v>
      </c>
      <c r="P144" s="17" t="s">
        <v>921</v>
      </c>
      <c r="Q144" s="17" t="s">
        <v>1542</v>
      </c>
      <c r="R144" s="17" t="s">
        <v>1227</v>
      </c>
      <c r="S144" s="17"/>
      <c r="T144" s="7" t="s">
        <v>1090</v>
      </c>
      <c r="U144" s="7">
        <v>3</v>
      </c>
      <c r="V144" s="1" t="s">
        <v>1057</v>
      </c>
      <c r="W144" s="9">
        <v>0</v>
      </c>
      <c r="X144" s="9">
        <v>0</v>
      </c>
      <c r="Y144" s="7">
        <v>3</v>
      </c>
      <c r="Z144" s="1" t="s">
        <v>1057</v>
      </c>
      <c r="AA144" s="9">
        <v>0</v>
      </c>
      <c r="AB144" s="9">
        <v>0</v>
      </c>
      <c r="AC144" s="9">
        <v>0</v>
      </c>
      <c r="AD144" s="6">
        <v>0</v>
      </c>
      <c r="AE144" s="1" t="s">
        <v>1057</v>
      </c>
      <c r="AF144" s="6">
        <v>0</v>
      </c>
      <c r="AG144" s="1" t="s">
        <v>1057</v>
      </c>
      <c r="AH144" s="6">
        <v>3</v>
      </c>
      <c r="AI144" s="1" t="s">
        <v>1057</v>
      </c>
      <c r="AJ144" s="6">
        <v>0</v>
      </c>
      <c r="AK144" s="1" t="s">
        <v>1057</v>
      </c>
      <c r="AL144" s="9" t="s">
        <v>238</v>
      </c>
      <c r="AM144" s="1" t="s">
        <v>293</v>
      </c>
      <c r="AN144" s="9"/>
      <c r="AO144" s="9"/>
      <c r="AP144" s="11"/>
      <c r="AQ144" s="11"/>
      <c r="AR144" s="11"/>
      <c r="AS144" s="1" t="s">
        <v>928</v>
      </c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 t="s">
        <v>617</v>
      </c>
      <c r="DO144" s="2"/>
    </row>
    <row r="145" spans="1:119" s="28" customFormat="1" ht="23.25" customHeight="1" x14ac:dyDescent="0.35">
      <c r="A145" s="17">
        <v>143</v>
      </c>
      <c r="B145" s="18">
        <v>41198</v>
      </c>
      <c r="C145" s="19" t="s">
        <v>725</v>
      </c>
      <c r="D145" s="1" t="s">
        <v>711</v>
      </c>
      <c r="E145" s="19" t="s">
        <v>1011</v>
      </c>
      <c r="F145" s="17" t="s">
        <v>1339</v>
      </c>
      <c r="G145" s="1" t="s">
        <v>330</v>
      </c>
      <c r="H145" s="1" t="s">
        <v>1609</v>
      </c>
      <c r="I145" s="1"/>
      <c r="J145" s="1"/>
      <c r="K145" s="1"/>
      <c r="L145" s="17" t="s">
        <v>313</v>
      </c>
      <c r="M145" s="17" t="s">
        <v>288</v>
      </c>
      <c r="N145" s="17" t="s">
        <v>290</v>
      </c>
      <c r="O145" s="17" t="s">
        <v>115</v>
      </c>
      <c r="P145" s="17" t="s">
        <v>919</v>
      </c>
      <c r="Q145" s="17" t="s">
        <v>1560</v>
      </c>
      <c r="R145" s="17" t="s">
        <v>1228</v>
      </c>
      <c r="S145" s="17"/>
      <c r="T145" s="7" t="s">
        <v>1090</v>
      </c>
      <c r="U145" s="7">
        <v>12</v>
      </c>
      <c r="V145" s="1" t="s">
        <v>285</v>
      </c>
      <c r="W145" s="9">
        <v>0</v>
      </c>
      <c r="X145" s="9">
        <v>0</v>
      </c>
      <c r="Y145" s="7">
        <v>12</v>
      </c>
      <c r="Z145" s="1" t="s">
        <v>285</v>
      </c>
      <c r="AA145" s="9">
        <v>0</v>
      </c>
      <c r="AB145" s="9">
        <v>0</v>
      </c>
      <c r="AC145" s="9">
        <v>0</v>
      </c>
      <c r="AD145" s="6">
        <v>0</v>
      </c>
      <c r="AE145" s="1" t="s">
        <v>1057</v>
      </c>
      <c r="AF145" s="6">
        <v>12</v>
      </c>
      <c r="AG145" s="1" t="s">
        <v>285</v>
      </c>
      <c r="AH145" s="6">
        <v>0</v>
      </c>
      <c r="AI145" s="1" t="s">
        <v>1057</v>
      </c>
      <c r="AJ145" s="6">
        <v>0</v>
      </c>
      <c r="AK145" s="1" t="s">
        <v>1057</v>
      </c>
      <c r="AL145" s="9"/>
      <c r="AM145" s="1" t="s">
        <v>292</v>
      </c>
      <c r="AN145" s="9" t="s">
        <v>211</v>
      </c>
      <c r="AO145" s="9"/>
      <c r="AP145" s="11"/>
      <c r="AQ145" s="11"/>
      <c r="AR145" s="11"/>
      <c r="AS145" s="1" t="s">
        <v>928</v>
      </c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 t="s">
        <v>700</v>
      </c>
      <c r="DO145" s="2"/>
    </row>
    <row r="146" spans="1:119" s="28" customFormat="1" ht="23.25" customHeight="1" x14ac:dyDescent="0.35">
      <c r="A146" s="17">
        <v>144</v>
      </c>
      <c r="B146" s="18">
        <v>41209</v>
      </c>
      <c r="C146" s="19" t="s">
        <v>729</v>
      </c>
      <c r="D146" s="1" t="s">
        <v>711</v>
      </c>
      <c r="E146" s="17" t="s">
        <v>31</v>
      </c>
      <c r="F146" s="17" t="s">
        <v>1305</v>
      </c>
      <c r="G146" s="1" t="s">
        <v>330</v>
      </c>
      <c r="H146" s="1" t="s">
        <v>1609</v>
      </c>
      <c r="I146" s="1"/>
      <c r="J146" s="1"/>
      <c r="K146" s="1"/>
      <c r="L146" s="17" t="s">
        <v>315</v>
      </c>
      <c r="M146" s="17" t="s">
        <v>317</v>
      </c>
      <c r="N146" s="17" t="s">
        <v>324</v>
      </c>
      <c r="O146" s="17" t="s">
        <v>1617</v>
      </c>
      <c r="P146" s="17" t="s">
        <v>325</v>
      </c>
      <c r="Q146" s="17" t="s">
        <v>1590</v>
      </c>
      <c r="R146" s="17" t="s">
        <v>1682</v>
      </c>
      <c r="S146" s="17"/>
      <c r="T146" s="7" t="s">
        <v>1090</v>
      </c>
      <c r="U146" s="7">
        <v>3</v>
      </c>
      <c r="V146" s="1" t="s">
        <v>1057</v>
      </c>
      <c r="W146" s="9">
        <v>0</v>
      </c>
      <c r="X146" s="9">
        <v>0</v>
      </c>
      <c r="Y146" s="7" t="s">
        <v>292</v>
      </c>
      <c r="Z146" s="1" t="s">
        <v>1057</v>
      </c>
      <c r="AA146" s="9">
        <v>0</v>
      </c>
      <c r="AB146" s="9">
        <v>0</v>
      </c>
      <c r="AC146" s="9">
        <v>0</v>
      </c>
      <c r="AD146" s="6">
        <v>0</v>
      </c>
      <c r="AE146" s="1" t="s">
        <v>1057</v>
      </c>
      <c r="AF146" s="6">
        <v>0</v>
      </c>
      <c r="AG146" s="1" t="s">
        <v>1057</v>
      </c>
      <c r="AH146" s="6">
        <v>3</v>
      </c>
      <c r="AI146" s="1" t="s">
        <v>1057</v>
      </c>
      <c r="AJ146" s="6">
        <v>0</v>
      </c>
      <c r="AK146" s="1" t="s">
        <v>1057</v>
      </c>
      <c r="AL146" s="9"/>
      <c r="AM146" s="1" t="s">
        <v>292</v>
      </c>
      <c r="AN146" s="9"/>
      <c r="AO146" s="9"/>
      <c r="AP146" s="11"/>
      <c r="AQ146" s="11" t="s">
        <v>223</v>
      </c>
      <c r="AR146" s="11"/>
      <c r="AS146" s="1" t="s">
        <v>928</v>
      </c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 t="s">
        <v>458</v>
      </c>
      <c r="DO146" s="2"/>
    </row>
    <row r="147" spans="1:119" s="28" customFormat="1" ht="23.25" customHeight="1" x14ac:dyDescent="0.35">
      <c r="A147" s="17">
        <v>145</v>
      </c>
      <c r="B147" s="18">
        <v>41210</v>
      </c>
      <c r="C147" s="19" t="s">
        <v>4</v>
      </c>
      <c r="D147" s="1" t="s">
        <v>286</v>
      </c>
      <c r="E147" s="17" t="s">
        <v>106</v>
      </c>
      <c r="F147" s="17" t="s">
        <v>106</v>
      </c>
      <c r="G147" s="1" t="s">
        <v>330</v>
      </c>
      <c r="H147" s="1" t="s">
        <v>1609</v>
      </c>
      <c r="I147" s="1"/>
      <c r="J147" s="1"/>
      <c r="K147" s="1"/>
      <c r="L147" s="17" t="s">
        <v>316</v>
      </c>
      <c r="M147" s="17" t="s">
        <v>918</v>
      </c>
      <c r="N147" s="17" t="s">
        <v>290</v>
      </c>
      <c r="O147" s="17" t="s">
        <v>1279</v>
      </c>
      <c r="P147" s="17" t="s">
        <v>921</v>
      </c>
      <c r="Q147" s="17" t="s">
        <v>1540</v>
      </c>
      <c r="R147" s="17" t="s">
        <v>1229</v>
      </c>
      <c r="S147" s="17"/>
      <c r="T147" s="7" t="s">
        <v>150</v>
      </c>
      <c r="U147" s="7">
        <v>5</v>
      </c>
      <c r="V147" s="1" t="s">
        <v>284</v>
      </c>
      <c r="W147" s="9">
        <v>0</v>
      </c>
      <c r="X147" s="9">
        <v>0</v>
      </c>
      <c r="Y147" s="7">
        <v>5</v>
      </c>
      <c r="Z147" s="1" t="s">
        <v>284</v>
      </c>
      <c r="AA147" s="9">
        <v>0</v>
      </c>
      <c r="AB147" s="9">
        <v>0</v>
      </c>
      <c r="AC147" s="9">
        <v>0</v>
      </c>
      <c r="AD147" s="6">
        <v>0</v>
      </c>
      <c r="AE147" s="1" t="s">
        <v>1057</v>
      </c>
      <c r="AF147" s="6">
        <v>0</v>
      </c>
      <c r="AG147" s="1" t="s">
        <v>1057</v>
      </c>
      <c r="AH147" s="6">
        <v>5</v>
      </c>
      <c r="AI147" s="1" t="s">
        <v>284</v>
      </c>
      <c r="AJ147" s="6">
        <v>0</v>
      </c>
      <c r="AK147" s="1" t="s">
        <v>1057</v>
      </c>
      <c r="AL147" s="9"/>
      <c r="AM147" s="1" t="s">
        <v>292</v>
      </c>
      <c r="AN147" s="9" t="s">
        <v>215</v>
      </c>
      <c r="AO147" s="9" t="s">
        <v>183</v>
      </c>
      <c r="AP147" s="11"/>
      <c r="AQ147" s="11"/>
      <c r="AR147" s="11"/>
      <c r="AS147" s="1" t="s">
        <v>928</v>
      </c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 t="s">
        <v>515</v>
      </c>
      <c r="DO147" s="2"/>
    </row>
    <row r="148" spans="1:119" s="28" customFormat="1" ht="23.25" customHeight="1" x14ac:dyDescent="0.35">
      <c r="A148" s="17">
        <v>146</v>
      </c>
      <c r="B148" s="18">
        <v>41213</v>
      </c>
      <c r="C148" s="19" t="s">
        <v>15</v>
      </c>
      <c r="D148" s="1" t="s">
        <v>286</v>
      </c>
      <c r="E148" s="17" t="s">
        <v>758</v>
      </c>
      <c r="F148" s="22" t="s">
        <v>1380</v>
      </c>
      <c r="G148" s="1" t="s">
        <v>330</v>
      </c>
      <c r="H148" s="1" t="s">
        <v>1609</v>
      </c>
      <c r="I148" s="1"/>
      <c r="J148" s="1"/>
      <c r="K148" s="1"/>
      <c r="L148" s="17" t="s">
        <v>316</v>
      </c>
      <c r="M148" s="17" t="s">
        <v>918</v>
      </c>
      <c r="N148" s="17" t="s">
        <v>290</v>
      </c>
      <c r="O148" s="17" t="s">
        <v>1279</v>
      </c>
      <c r="P148" s="17" t="s">
        <v>921</v>
      </c>
      <c r="Q148" s="17" t="s">
        <v>1548</v>
      </c>
      <c r="R148" s="17" t="s">
        <v>1230</v>
      </c>
      <c r="S148" s="17"/>
      <c r="T148" s="7" t="s">
        <v>1090</v>
      </c>
      <c r="U148" s="7">
        <v>5</v>
      </c>
      <c r="V148" s="1" t="s">
        <v>284</v>
      </c>
      <c r="W148" s="9">
        <v>0</v>
      </c>
      <c r="X148" s="9">
        <v>0</v>
      </c>
      <c r="Y148" s="7">
        <v>5</v>
      </c>
      <c r="Z148" s="1" t="s">
        <v>284</v>
      </c>
      <c r="AA148" s="9">
        <v>0</v>
      </c>
      <c r="AB148" s="9">
        <v>0</v>
      </c>
      <c r="AC148" s="9">
        <v>0</v>
      </c>
      <c r="AD148" s="6">
        <v>0</v>
      </c>
      <c r="AE148" s="1" t="s">
        <v>1057</v>
      </c>
      <c r="AF148" s="6">
        <v>0</v>
      </c>
      <c r="AG148" s="1" t="s">
        <v>1057</v>
      </c>
      <c r="AH148" s="6">
        <v>5</v>
      </c>
      <c r="AI148" s="1" t="s">
        <v>284</v>
      </c>
      <c r="AJ148" s="6">
        <v>0</v>
      </c>
      <c r="AK148" s="1" t="s">
        <v>1057</v>
      </c>
      <c r="AL148" s="9" t="s">
        <v>184</v>
      </c>
      <c r="AM148" s="1" t="s">
        <v>293</v>
      </c>
      <c r="AN148" s="9"/>
      <c r="AO148" s="9"/>
      <c r="AP148" s="11"/>
      <c r="AQ148" s="11"/>
      <c r="AR148" s="11"/>
      <c r="AS148" s="1" t="s">
        <v>928</v>
      </c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 t="s">
        <v>618</v>
      </c>
      <c r="BQ148" s="12"/>
      <c r="BR148" s="12" t="s">
        <v>619</v>
      </c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 t="s">
        <v>400</v>
      </c>
      <c r="DO148" s="2"/>
    </row>
    <row r="149" spans="1:119" s="28" customFormat="1" ht="23.25" customHeight="1" x14ac:dyDescent="0.35">
      <c r="A149" s="17">
        <v>147</v>
      </c>
      <c r="B149" s="18">
        <v>41216</v>
      </c>
      <c r="C149" s="19" t="s">
        <v>3</v>
      </c>
      <c r="D149" s="1" t="s">
        <v>712</v>
      </c>
      <c r="E149" s="17" t="s">
        <v>809</v>
      </c>
      <c r="F149" s="22" t="s">
        <v>1304</v>
      </c>
      <c r="G149" s="1" t="s">
        <v>330</v>
      </c>
      <c r="H149" s="1" t="s">
        <v>1609</v>
      </c>
      <c r="I149" s="1"/>
      <c r="J149" s="1"/>
      <c r="K149" s="1"/>
      <c r="L149" s="17" t="s">
        <v>315</v>
      </c>
      <c r="M149" s="17" t="s">
        <v>306</v>
      </c>
      <c r="N149" s="17" t="s">
        <v>116</v>
      </c>
      <c r="O149" s="17" t="s">
        <v>259</v>
      </c>
      <c r="P149" s="17" t="s">
        <v>325</v>
      </c>
      <c r="Q149" s="17" t="s">
        <v>1593</v>
      </c>
      <c r="R149" s="17" t="s">
        <v>140</v>
      </c>
      <c r="S149" s="17"/>
      <c r="T149" s="7" t="s">
        <v>1090</v>
      </c>
      <c r="U149" s="7">
        <v>3</v>
      </c>
      <c r="V149" s="1" t="s">
        <v>1057</v>
      </c>
      <c r="W149" s="9">
        <v>0</v>
      </c>
      <c r="X149" s="9">
        <v>0</v>
      </c>
      <c r="Y149" s="7">
        <v>3</v>
      </c>
      <c r="Z149" s="1" t="s">
        <v>1057</v>
      </c>
      <c r="AA149" s="9">
        <v>0</v>
      </c>
      <c r="AB149" s="9">
        <v>0</v>
      </c>
      <c r="AC149" s="9">
        <v>0</v>
      </c>
      <c r="AD149" s="6">
        <v>0</v>
      </c>
      <c r="AE149" s="1" t="s">
        <v>1057</v>
      </c>
      <c r="AF149" s="6">
        <v>3</v>
      </c>
      <c r="AG149" s="1" t="s">
        <v>1057</v>
      </c>
      <c r="AH149" s="6">
        <v>0</v>
      </c>
      <c r="AI149" s="1" t="s">
        <v>1057</v>
      </c>
      <c r="AJ149" s="6">
        <v>0</v>
      </c>
      <c r="AK149" s="1" t="s">
        <v>1057</v>
      </c>
      <c r="AL149" s="9" t="s">
        <v>71</v>
      </c>
      <c r="AM149" s="1" t="s">
        <v>717</v>
      </c>
      <c r="AN149" s="9" t="s">
        <v>92</v>
      </c>
      <c r="AO149" s="9"/>
      <c r="AP149" s="11"/>
      <c r="AQ149" s="11"/>
      <c r="AR149" s="11"/>
      <c r="AS149" s="1" t="s">
        <v>928</v>
      </c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 t="s">
        <v>402</v>
      </c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 t="s">
        <v>701</v>
      </c>
      <c r="DO149" s="2"/>
    </row>
    <row r="150" spans="1:119" s="28" customFormat="1" ht="23.25" customHeight="1" x14ac:dyDescent="0.35">
      <c r="A150" s="17">
        <v>148</v>
      </c>
      <c r="B150" s="18">
        <v>41231</v>
      </c>
      <c r="C150" s="19" t="s">
        <v>725</v>
      </c>
      <c r="D150" s="1" t="s">
        <v>711</v>
      </c>
      <c r="E150" s="19" t="s">
        <v>1011</v>
      </c>
      <c r="F150" s="22" t="s">
        <v>1386</v>
      </c>
      <c r="G150" s="1" t="s">
        <v>330</v>
      </c>
      <c r="H150" s="1" t="s">
        <v>1609</v>
      </c>
      <c r="I150" s="1"/>
      <c r="J150" s="1"/>
      <c r="K150" s="1"/>
      <c r="L150" s="17" t="s">
        <v>313</v>
      </c>
      <c r="M150" s="17" t="s">
        <v>288</v>
      </c>
      <c r="N150" s="17" t="s">
        <v>290</v>
      </c>
      <c r="O150" s="17" t="s">
        <v>246</v>
      </c>
      <c r="P150" s="17" t="s">
        <v>325</v>
      </c>
      <c r="Q150" s="17" t="s">
        <v>1409</v>
      </c>
      <c r="R150" s="17" t="s">
        <v>1231</v>
      </c>
      <c r="S150" s="17"/>
      <c r="T150" s="7" t="s">
        <v>1090</v>
      </c>
      <c r="U150" s="7">
        <v>13</v>
      </c>
      <c r="V150" s="1" t="s">
        <v>285</v>
      </c>
      <c r="W150" s="9">
        <v>0</v>
      </c>
      <c r="X150" s="9">
        <v>0</v>
      </c>
      <c r="Y150" s="7">
        <v>13</v>
      </c>
      <c r="Z150" s="1" t="s">
        <v>285</v>
      </c>
      <c r="AA150" s="9">
        <v>0</v>
      </c>
      <c r="AB150" s="9">
        <v>0</v>
      </c>
      <c r="AC150" s="9">
        <v>0</v>
      </c>
      <c r="AD150" s="6">
        <v>0</v>
      </c>
      <c r="AE150" s="1" t="s">
        <v>1057</v>
      </c>
      <c r="AF150" s="6">
        <v>5</v>
      </c>
      <c r="AG150" s="1" t="s">
        <v>284</v>
      </c>
      <c r="AH150" s="6">
        <v>8</v>
      </c>
      <c r="AI150" s="1" t="s">
        <v>284</v>
      </c>
      <c r="AJ150" s="6">
        <v>0</v>
      </c>
      <c r="AK150" s="1" t="s">
        <v>1057</v>
      </c>
      <c r="AL150" s="9"/>
      <c r="AM150" s="1" t="s">
        <v>292</v>
      </c>
      <c r="AN150" s="9" t="s">
        <v>1232</v>
      </c>
      <c r="AO150" s="9" t="s">
        <v>179</v>
      </c>
      <c r="AP150" s="11"/>
      <c r="AQ150" s="11"/>
      <c r="AR150" s="11"/>
      <c r="AS150" s="1" t="s">
        <v>928</v>
      </c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 t="s">
        <v>687</v>
      </c>
      <c r="DO150" s="2"/>
    </row>
    <row r="151" spans="1:119" s="28" customFormat="1" ht="23.25" customHeight="1" x14ac:dyDescent="0.35">
      <c r="A151" s="17">
        <v>149</v>
      </c>
      <c r="B151" s="18">
        <v>41231</v>
      </c>
      <c r="C151" s="19" t="s">
        <v>14</v>
      </c>
      <c r="D151" s="1" t="s">
        <v>286</v>
      </c>
      <c r="E151" s="17" t="s">
        <v>836</v>
      </c>
      <c r="F151" s="22" t="s">
        <v>1340</v>
      </c>
      <c r="G151" s="1" t="s">
        <v>330</v>
      </c>
      <c r="H151" s="1" t="s">
        <v>1609</v>
      </c>
      <c r="I151" s="1"/>
      <c r="J151" s="1"/>
      <c r="K151" s="1"/>
      <c r="L151" s="17" t="s">
        <v>315</v>
      </c>
      <c r="M151" s="17" t="s">
        <v>317</v>
      </c>
      <c r="N151" s="17" t="s">
        <v>324</v>
      </c>
      <c r="O151" s="17" t="s">
        <v>1617</v>
      </c>
      <c r="P151" s="17" t="s">
        <v>325</v>
      </c>
      <c r="Q151" s="17" t="s">
        <v>1591</v>
      </c>
      <c r="R151" s="17" t="s">
        <v>1233</v>
      </c>
      <c r="S151" s="17"/>
      <c r="T151" s="7" t="s">
        <v>1090</v>
      </c>
      <c r="U151" s="7">
        <v>1</v>
      </c>
      <c r="V151" s="1" t="s">
        <v>1057</v>
      </c>
      <c r="W151" s="9">
        <v>0</v>
      </c>
      <c r="X151" s="9">
        <v>0</v>
      </c>
      <c r="Y151" s="7">
        <v>1</v>
      </c>
      <c r="Z151" s="1" t="s">
        <v>1057</v>
      </c>
      <c r="AA151" s="9">
        <v>0</v>
      </c>
      <c r="AB151" s="9">
        <v>0</v>
      </c>
      <c r="AC151" s="9">
        <v>0</v>
      </c>
      <c r="AD151" s="6">
        <v>0</v>
      </c>
      <c r="AE151" s="1" t="s">
        <v>1057</v>
      </c>
      <c r="AF151" s="6">
        <v>0</v>
      </c>
      <c r="AG151" s="1" t="s">
        <v>1057</v>
      </c>
      <c r="AH151" s="6">
        <v>1</v>
      </c>
      <c r="AI151" s="1" t="s">
        <v>1057</v>
      </c>
      <c r="AJ151" s="6">
        <v>0</v>
      </c>
      <c r="AK151" s="1" t="s">
        <v>1057</v>
      </c>
      <c r="AL151" s="9" t="s">
        <v>77</v>
      </c>
      <c r="AM151" s="1" t="s">
        <v>717</v>
      </c>
      <c r="AN151" s="9" t="s">
        <v>188</v>
      </c>
      <c r="AO151" s="9"/>
      <c r="AP151" s="11"/>
      <c r="AQ151" s="11" t="s">
        <v>223</v>
      </c>
      <c r="AR151" s="11"/>
      <c r="AS151" s="1" t="s">
        <v>928</v>
      </c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 t="s">
        <v>459</v>
      </c>
      <c r="DO151" s="2"/>
    </row>
    <row r="152" spans="1:119" s="28" customFormat="1" ht="23.25" customHeight="1" x14ac:dyDescent="0.35">
      <c r="A152" s="17">
        <v>150</v>
      </c>
      <c r="B152" s="18" t="s">
        <v>119</v>
      </c>
      <c r="C152" s="19" t="s">
        <v>729</v>
      </c>
      <c r="D152" s="1" t="s">
        <v>711</v>
      </c>
      <c r="E152" s="17" t="s">
        <v>766</v>
      </c>
      <c r="F152" s="22" t="s">
        <v>68</v>
      </c>
      <c r="G152" s="1" t="s">
        <v>330</v>
      </c>
      <c r="H152" s="1" t="s">
        <v>1609</v>
      </c>
      <c r="I152" s="1"/>
      <c r="J152" s="1"/>
      <c r="K152" s="1"/>
      <c r="L152" s="17" t="s">
        <v>315</v>
      </c>
      <c r="M152" s="17" t="s">
        <v>288</v>
      </c>
      <c r="N152" s="17" t="s">
        <v>290</v>
      </c>
      <c r="O152" s="17" t="s">
        <v>1279</v>
      </c>
      <c r="P152" s="17" t="s">
        <v>921</v>
      </c>
      <c r="Q152" s="17" t="s">
        <v>1410</v>
      </c>
      <c r="R152" s="17" t="s">
        <v>1234</v>
      </c>
      <c r="S152" s="17" t="s">
        <v>1406</v>
      </c>
      <c r="T152" s="7" t="s">
        <v>145</v>
      </c>
      <c r="U152" s="7">
        <v>152</v>
      </c>
      <c r="V152" s="1" t="s">
        <v>359</v>
      </c>
      <c r="W152" s="9">
        <v>0</v>
      </c>
      <c r="X152" s="9">
        <v>0</v>
      </c>
      <c r="Y152" s="7">
        <v>152</v>
      </c>
      <c r="Z152" s="1" t="s">
        <v>359</v>
      </c>
      <c r="AA152" s="9">
        <v>0</v>
      </c>
      <c r="AB152" s="9">
        <v>0</v>
      </c>
      <c r="AC152" s="9">
        <v>0</v>
      </c>
      <c r="AD152" s="6">
        <v>0</v>
      </c>
      <c r="AE152" s="1" t="s">
        <v>1057</v>
      </c>
      <c r="AF152" s="6">
        <v>0</v>
      </c>
      <c r="AG152" s="1" t="s">
        <v>1057</v>
      </c>
      <c r="AH152" s="6">
        <v>152</v>
      </c>
      <c r="AI152" s="1" t="s">
        <v>359</v>
      </c>
      <c r="AJ152" s="6">
        <v>0</v>
      </c>
      <c r="AK152" s="1" t="s">
        <v>1057</v>
      </c>
      <c r="AL152" s="9" t="s">
        <v>1235</v>
      </c>
      <c r="AM152" s="1" t="s">
        <v>293</v>
      </c>
      <c r="AN152" s="9" t="s">
        <v>256</v>
      </c>
      <c r="AO152" s="9"/>
      <c r="AP152" s="11"/>
      <c r="AQ152" s="11"/>
      <c r="AR152" s="11"/>
      <c r="AS152" s="1" t="s">
        <v>928</v>
      </c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 t="s">
        <v>628</v>
      </c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 t="s">
        <v>627</v>
      </c>
      <c r="DO152" s="2"/>
    </row>
    <row r="153" spans="1:119" s="28" customFormat="1" ht="23.25" customHeight="1" x14ac:dyDescent="0.35">
      <c r="A153" s="17">
        <v>151</v>
      </c>
      <c r="B153" s="18" t="s">
        <v>120</v>
      </c>
      <c r="C153" s="19" t="s">
        <v>729</v>
      </c>
      <c r="D153" s="1" t="s">
        <v>711</v>
      </c>
      <c r="E153" s="17" t="s">
        <v>292</v>
      </c>
      <c r="F153" s="17" t="s">
        <v>292</v>
      </c>
      <c r="G153" s="1" t="s">
        <v>330</v>
      </c>
      <c r="H153" s="1" t="s">
        <v>1609</v>
      </c>
      <c r="I153" s="1"/>
      <c r="J153" s="1"/>
      <c r="K153" s="1"/>
      <c r="L153" s="17" t="s">
        <v>315</v>
      </c>
      <c r="M153" s="17" t="s">
        <v>288</v>
      </c>
      <c r="N153" s="17" t="s">
        <v>290</v>
      </c>
      <c r="O153" s="17" t="s">
        <v>1279</v>
      </c>
      <c r="P153" s="17" t="s">
        <v>921</v>
      </c>
      <c r="Q153" s="17" t="s">
        <v>1236</v>
      </c>
      <c r="R153" s="17" t="s">
        <v>1079</v>
      </c>
      <c r="S153" s="17" t="s">
        <v>1403</v>
      </c>
      <c r="T153" s="7" t="s">
        <v>146</v>
      </c>
      <c r="U153" s="7">
        <v>132</v>
      </c>
      <c r="V153" s="1" t="s">
        <v>359</v>
      </c>
      <c r="W153" s="9">
        <v>0</v>
      </c>
      <c r="X153" s="9">
        <v>0</v>
      </c>
      <c r="Y153" s="7">
        <v>132</v>
      </c>
      <c r="Z153" s="1" t="s">
        <v>359</v>
      </c>
      <c r="AA153" s="9">
        <v>0</v>
      </c>
      <c r="AB153" s="9">
        <v>0</v>
      </c>
      <c r="AC153" s="9">
        <v>0</v>
      </c>
      <c r="AD153" s="6">
        <v>0</v>
      </c>
      <c r="AE153" s="1" t="s">
        <v>1057</v>
      </c>
      <c r="AF153" s="6">
        <v>0</v>
      </c>
      <c r="AG153" s="1" t="s">
        <v>1057</v>
      </c>
      <c r="AH153" s="6">
        <v>132</v>
      </c>
      <c r="AI153" s="1" t="s">
        <v>359</v>
      </c>
      <c r="AJ153" s="6">
        <v>0</v>
      </c>
      <c r="AK153" s="1" t="s">
        <v>1057</v>
      </c>
      <c r="AL153" s="9" t="s">
        <v>169</v>
      </c>
      <c r="AM153" s="1" t="s">
        <v>717</v>
      </c>
      <c r="AN153" s="9" t="s">
        <v>1237</v>
      </c>
      <c r="AO153" s="9"/>
      <c r="AP153" s="11"/>
      <c r="AQ153" s="11"/>
      <c r="AR153" s="11"/>
      <c r="AS153" s="1" t="s">
        <v>928</v>
      </c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 t="s">
        <v>622</v>
      </c>
      <c r="DO153" s="2"/>
    </row>
    <row r="154" spans="1:119" s="28" customFormat="1" ht="23.25" customHeight="1" x14ac:dyDescent="0.35">
      <c r="A154" s="17">
        <v>152</v>
      </c>
      <c r="B154" s="18">
        <v>41236</v>
      </c>
      <c r="C154" s="19" t="s">
        <v>720</v>
      </c>
      <c r="D154" s="1" t="s">
        <v>711</v>
      </c>
      <c r="E154" s="17" t="s">
        <v>94</v>
      </c>
      <c r="F154" s="22" t="s">
        <v>1349</v>
      </c>
      <c r="G154" s="1" t="s">
        <v>330</v>
      </c>
      <c r="H154" s="1" t="s">
        <v>1609</v>
      </c>
      <c r="I154" s="1"/>
      <c r="J154" s="1"/>
      <c r="K154" s="1"/>
      <c r="L154" s="17" t="s">
        <v>315</v>
      </c>
      <c r="M154" s="17" t="s">
        <v>288</v>
      </c>
      <c r="N154" s="17" t="s">
        <v>290</v>
      </c>
      <c r="O154" s="17" t="s">
        <v>1279</v>
      </c>
      <c r="P154" s="17" t="s">
        <v>921</v>
      </c>
      <c r="Q154" s="17" t="s">
        <v>1429</v>
      </c>
      <c r="R154" s="17" t="s">
        <v>1068</v>
      </c>
      <c r="S154" s="17" t="s">
        <v>1403</v>
      </c>
      <c r="T154" s="7" t="s">
        <v>148</v>
      </c>
      <c r="U154" s="7">
        <v>38</v>
      </c>
      <c r="V154" s="1" t="s">
        <v>710</v>
      </c>
      <c r="W154" s="9">
        <v>0</v>
      </c>
      <c r="X154" s="9">
        <v>0</v>
      </c>
      <c r="Y154" s="7">
        <v>38</v>
      </c>
      <c r="Z154" s="1" t="s">
        <v>710</v>
      </c>
      <c r="AA154" s="9">
        <v>0</v>
      </c>
      <c r="AB154" s="9">
        <v>0</v>
      </c>
      <c r="AC154" s="9">
        <v>0</v>
      </c>
      <c r="AD154" s="6">
        <v>0</v>
      </c>
      <c r="AE154" s="1" t="s">
        <v>1057</v>
      </c>
      <c r="AF154" s="6">
        <v>0</v>
      </c>
      <c r="AG154" s="1" t="s">
        <v>1057</v>
      </c>
      <c r="AH154" s="6">
        <v>38</v>
      </c>
      <c r="AI154" s="1" t="s">
        <v>710</v>
      </c>
      <c r="AJ154" s="6">
        <v>0</v>
      </c>
      <c r="AK154" s="1" t="s">
        <v>1057</v>
      </c>
      <c r="AL154" s="9" t="s">
        <v>1238</v>
      </c>
      <c r="AM154" s="1" t="s">
        <v>293</v>
      </c>
      <c r="AN154" s="9" t="s">
        <v>1239</v>
      </c>
      <c r="AO154" s="9"/>
      <c r="AP154" s="11"/>
      <c r="AQ154" s="11"/>
      <c r="AR154" s="11"/>
      <c r="AS154" s="1" t="s">
        <v>928</v>
      </c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 t="s">
        <v>622</v>
      </c>
      <c r="BQ154" s="12" t="s">
        <v>401</v>
      </c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 t="s">
        <v>625</v>
      </c>
      <c r="DO154" s="2"/>
    </row>
    <row r="155" spans="1:119" s="28" customFormat="1" ht="23.25" customHeight="1" x14ac:dyDescent="0.35">
      <c r="A155" s="17">
        <v>153</v>
      </c>
      <c r="B155" s="18">
        <v>41236</v>
      </c>
      <c r="C155" s="19" t="s">
        <v>726</v>
      </c>
      <c r="D155" s="1" t="s">
        <v>287</v>
      </c>
      <c r="E155" s="17" t="s">
        <v>777</v>
      </c>
      <c r="F155" s="22" t="s">
        <v>60</v>
      </c>
      <c r="G155" s="1" t="s">
        <v>330</v>
      </c>
      <c r="H155" s="1" t="s">
        <v>1609</v>
      </c>
      <c r="I155" s="1"/>
      <c r="J155" s="1"/>
      <c r="K155" s="1"/>
      <c r="L155" s="17" t="s">
        <v>315</v>
      </c>
      <c r="M155" s="17" t="s">
        <v>288</v>
      </c>
      <c r="N155" s="17" t="s">
        <v>290</v>
      </c>
      <c r="O155" s="17" t="s">
        <v>1279</v>
      </c>
      <c r="P155" s="17" t="s">
        <v>921</v>
      </c>
      <c r="Q155" s="17" t="s">
        <v>1444</v>
      </c>
      <c r="R155" s="17" t="s">
        <v>1240</v>
      </c>
      <c r="S155" s="17" t="s">
        <v>1403</v>
      </c>
      <c r="T155" s="7" t="s">
        <v>148</v>
      </c>
      <c r="U155" s="7">
        <v>10</v>
      </c>
      <c r="V155" s="1" t="s">
        <v>284</v>
      </c>
      <c r="W155" s="9">
        <v>0</v>
      </c>
      <c r="X155" s="9">
        <v>0</v>
      </c>
      <c r="Y155" s="7">
        <v>10</v>
      </c>
      <c r="Z155" s="1" t="s">
        <v>284</v>
      </c>
      <c r="AA155" s="9">
        <v>0</v>
      </c>
      <c r="AB155" s="9">
        <v>0</v>
      </c>
      <c r="AC155" s="9">
        <v>0</v>
      </c>
      <c r="AD155" s="6">
        <v>0</v>
      </c>
      <c r="AE155" s="1" t="s">
        <v>1057</v>
      </c>
      <c r="AF155" s="6">
        <v>0</v>
      </c>
      <c r="AG155" s="1" t="s">
        <v>1057</v>
      </c>
      <c r="AH155" s="6">
        <v>10</v>
      </c>
      <c r="AI155" s="1" t="s">
        <v>284</v>
      </c>
      <c r="AJ155" s="6">
        <v>0</v>
      </c>
      <c r="AK155" s="1" t="s">
        <v>1057</v>
      </c>
      <c r="AL155" s="9" t="s">
        <v>169</v>
      </c>
      <c r="AM155" s="1" t="s">
        <v>717</v>
      </c>
      <c r="AN155" s="9" t="s">
        <v>1092</v>
      </c>
      <c r="AO155" s="9"/>
      <c r="AP155" s="11"/>
      <c r="AQ155" s="11"/>
      <c r="AR155" s="11"/>
      <c r="AS155" s="1" t="s">
        <v>928</v>
      </c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 t="s">
        <v>622</v>
      </c>
      <c r="BQ155" s="12" t="s">
        <v>401</v>
      </c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 t="s">
        <v>621</v>
      </c>
      <c r="DO155" s="2"/>
    </row>
    <row r="156" spans="1:119" s="28" customFormat="1" ht="23.25" customHeight="1" x14ac:dyDescent="0.35">
      <c r="A156" s="17">
        <v>154</v>
      </c>
      <c r="B156" s="18">
        <v>41236</v>
      </c>
      <c r="C156" s="19" t="s">
        <v>728</v>
      </c>
      <c r="D156" s="1" t="s">
        <v>287</v>
      </c>
      <c r="E156" s="17" t="s">
        <v>763</v>
      </c>
      <c r="F156" s="22" t="s">
        <v>1299</v>
      </c>
      <c r="G156" s="1" t="s">
        <v>330</v>
      </c>
      <c r="H156" s="1" t="s">
        <v>1609</v>
      </c>
      <c r="I156" s="1"/>
      <c r="J156" s="1"/>
      <c r="K156" s="1"/>
      <c r="L156" s="17" t="s">
        <v>315</v>
      </c>
      <c r="M156" s="17" t="s">
        <v>288</v>
      </c>
      <c r="N156" s="17" t="s">
        <v>290</v>
      </c>
      <c r="O156" s="17" t="s">
        <v>1279</v>
      </c>
      <c r="P156" s="17" t="s">
        <v>921</v>
      </c>
      <c r="Q156" s="17" t="s">
        <v>1440</v>
      </c>
      <c r="R156" s="17" t="s">
        <v>1241</v>
      </c>
      <c r="S156" s="17" t="s">
        <v>1403</v>
      </c>
      <c r="T156" s="7" t="s">
        <v>148</v>
      </c>
      <c r="U156" s="7">
        <v>24</v>
      </c>
      <c r="V156" s="1" t="s">
        <v>285</v>
      </c>
      <c r="W156" s="9">
        <v>0</v>
      </c>
      <c r="X156" s="9">
        <v>0</v>
      </c>
      <c r="Y156" s="7">
        <v>24</v>
      </c>
      <c r="Z156" s="1" t="s">
        <v>285</v>
      </c>
      <c r="AA156" s="9">
        <v>0</v>
      </c>
      <c r="AB156" s="9">
        <v>0</v>
      </c>
      <c r="AC156" s="9">
        <v>0</v>
      </c>
      <c r="AD156" s="6">
        <v>0</v>
      </c>
      <c r="AE156" s="1" t="s">
        <v>1057</v>
      </c>
      <c r="AF156" s="6">
        <v>0</v>
      </c>
      <c r="AG156" s="1" t="s">
        <v>1057</v>
      </c>
      <c r="AH156" s="6">
        <v>24</v>
      </c>
      <c r="AI156" s="1" t="s">
        <v>285</v>
      </c>
      <c r="AJ156" s="6">
        <v>0</v>
      </c>
      <c r="AK156" s="1" t="s">
        <v>1057</v>
      </c>
      <c r="AL156" s="9" t="s">
        <v>169</v>
      </c>
      <c r="AM156" s="1" t="s">
        <v>717</v>
      </c>
      <c r="AN156" s="9" t="s">
        <v>1242</v>
      </c>
      <c r="AO156" s="9"/>
      <c r="AP156" s="11"/>
      <c r="AQ156" s="11"/>
      <c r="AR156" s="11"/>
      <c r="AS156" s="1" t="s">
        <v>928</v>
      </c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 t="s">
        <v>622</v>
      </c>
      <c r="BQ156" s="12" t="s">
        <v>401</v>
      </c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 t="s">
        <v>621</v>
      </c>
      <c r="DO156" s="2"/>
    </row>
    <row r="157" spans="1:119" s="28" customFormat="1" ht="23.25" customHeight="1" x14ac:dyDescent="0.35">
      <c r="A157" s="17">
        <v>155</v>
      </c>
      <c r="B157" s="18">
        <v>41236</v>
      </c>
      <c r="C157" s="19" t="s">
        <v>724</v>
      </c>
      <c r="D157" s="1" t="s">
        <v>287</v>
      </c>
      <c r="E157" s="17" t="s">
        <v>1022</v>
      </c>
      <c r="F157" s="22" t="s">
        <v>86</v>
      </c>
      <c r="G157" s="1" t="s">
        <v>330</v>
      </c>
      <c r="H157" s="1" t="s">
        <v>1609</v>
      </c>
      <c r="I157" s="1"/>
      <c r="J157" s="1"/>
      <c r="K157" s="1"/>
      <c r="L157" s="17" t="s">
        <v>315</v>
      </c>
      <c r="M157" s="17" t="s">
        <v>288</v>
      </c>
      <c r="N157" s="17" t="s">
        <v>290</v>
      </c>
      <c r="O157" s="17" t="s">
        <v>1279</v>
      </c>
      <c r="P157" s="17" t="s">
        <v>921</v>
      </c>
      <c r="Q157" s="17" t="s">
        <v>1454</v>
      </c>
      <c r="R157" s="17" t="s">
        <v>1243</v>
      </c>
      <c r="S157" s="17" t="s">
        <v>1403</v>
      </c>
      <c r="T157" s="7" t="s">
        <v>148</v>
      </c>
      <c r="U157" s="7">
        <v>144</v>
      </c>
      <c r="V157" s="1" t="s">
        <v>359</v>
      </c>
      <c r="W157" s="9">
        <v>0</v>
      </c>
      <c r="X157" s="9">
        <v>0</v>
      </c>
      <c r="Y157" s="7">
        <v>144</v>
      </c>
      <c r="Z157" s="1" t="s">
        <v>359</v>
      </c>
      <c r="AA157" s="9">
        <v>0</v>
      </c>
      <c r="AB157" s="9">
        <v>0</v>
      </c>
      <c r="AC157" s="9">
        <v>0</v>
      </c>
      <c r="AD157" s="6">
        <v>0</v>
      </c>
      <c r="AE157" s="1" t="s">
        <v>1057</v>
      </c>
      <c r="AF157" s="6">
        <v>0</v>
      </c>
      <c r="AG157" s="1" t="s">
        <v>1057</v>
      </c>
      <c r="AH157" s="6">
        <v>144</v>
      </c>
      <c r="AI157" s="1" t="s">
        <v>359</v>
      </c>
      <c r="AJ157" s="6">
        <v>0</v>
      </c>
      <c r="AK157" s="1" t="s">
        <v>1057</v>
      </c>
      <c r="AL157" s="9" t="s">
        <v>169</v>
      </c>
      <c r="AM157" s="1" t="s">
        <v>717</v>
      </c>
      <c r="AN157" s="9" t="s">
        <v>1244</v>
      </c>
      <c r="AO157" s="9"/>
      <c r="AP157" s="11"/>
      <c r="AQ157" s="11"/>
      <c r="AR157" s="11"/>
      <c r="AS157" s="1" t="s">
        <v>928</v>
      </c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 t="s">
        <v>622</v>
      </c>
      <c r="BQ157" s="12" t="s">
        <v>401</v>
      </c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 t="s">
        <v>621</v>
      </c>
      <c r="DO157" s="2"/>
    </row>
    <row r="158" spans="1:119" s="28" customFormat="1" ht="23.25" customHeight="1" x14ac:dyDescent="0.35">
      <c r="A158" s="17">
        <v>156</v>
      </c>
      <c r="B158" s="18">
        <v>41236</v>
      </c>
      <c r="C158" s="19" t="s">
        <v>10</v>
      </c>
      <c r="D158" s="1" t="s">
        <v>713</v>
      </c>
      <c r="E158" s="17" t="s">
        <v>292</v>
      </c>
      <c r="F158" s="17" t="s">
        <v>1381</v>
      </c>
      <c r="G158" s="1" t="s">
        <v>330</v>
      </c>
      <c r="H158" s="1" t="s">
        <v>1609</v>
      </c>
      <c r="I158" s="1"/>
      <c r="J158" s="1"/>
      <c r="K158" s="1"/>
      <c r="L158" s="17" t="s">
        <v>315</v>
      </c>
      <c r="M158" s="17" t="s">
        <v>288</v>
      </c>
      <c r="N158" s="17" t="s">
        <v>290</v>
      </c>
      <c r="O158" s="17" t="s">
        <v>1279</v>
      </c>
      <c r="P158" s="17" t="s">
        <v>921</v>
      </c>
      <c r="Q158" s="17" t="s">
        <v>1449</v>
      </c>
      <c r="R158" s="17" t="s">
        <v>1245</v>
      </c>
      <c r="S158" s="17" t="s">
        <v>1403</v>
      </c>
      <c r="T158" s="7" t="s">
        <v>148</v>
      </c>
      <c r="U158" s="7">
        <v>77</v>
      </c>
      <c r="V158" s="1" t="s">
        <v>358</v>
      </c>
      <c r="W158" s="9">
        <v>0</v>
      </c>
      <c r="X158" s="9">
        <v>0</v>
      </c>
      <c r="Y158" s="7">
        <v>77</v>
      </c>
      <c r="Z158" s="1" t="s">
        <v>358</v>
      </c>
      <c r="AA158" s="9">
        <v>0</v>
      </c>
      <c r="AB158" s="9">
        <v>0</v>
      </c>
      <c r="AC158" s="9">
        <v>0</v>
      </c>
      <c r="AD158" s="6">
        <v>0</v>
      </c>
      <c r="AE158" s="1" t="s">
        <v>1057</v>
      </c>
      <c r="AF158" s="6">
        <v>0</v>
      </c>
      <c r="AG158" s="1" t="s">
        <v>1057</v>
      </c>
      <c r="AH158" s="6">
        <v>77</v>
      </c>
      <c r="AI158" s="1" t="s">
        <v>358</v>
      </c>
      <c r="AJ158" s="6">
        <v>0</v>
      </c>
      <c r="AK158" s="1" t="s">
        <v>1057</v>
      </c>
      <c r="AL158" s="9" t="s">
        <v>169</v>
      </c>
      <c r="AM158" s="1" t="s">
        <v>717</v>
      </c>
      <c r="AN158" s="9" t="s">
        <v>282</v>
      </c>
      <c r="AO158" s="9"/>
      <c r="AP158" s="11"/>
      <c r="AQ158" s="11"/>
      <c r="AR158" s="11"/>
      <c r="AS158" s="1" t="s">
        <v>928</v>
      </c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 t="s">
        <v>622</v>
      </c>
      <c r="BQ158" s="12" t="s">
        <v>401</v>
      </c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 t="s">
        <v>621</v>
      </c>
      <c r="DO158" s="2"/>
    </row>
    <row r="159" spans="1:119" s="28" customFormat="1" ht="23.25" customHeight="1" x14ac:dyDescent="0.35">
      <c r="A159" s="17">
        <v>157</v>
      </c>
      <c r="B159" s="18">
        <v>41236</v>
      </c>
      <c r="C159" s="19" t="s">
        <v>10</v>
      </c>
      <c r="D159" s="1" t="s">
        <v>713</v>
      </c>
      <c r="E159" s="17" t="s">
        <v>292</v>
      </c>
      <c r="F159" s="17" t="s">
        <v>1381</v>
      </c>
      <c r="G159" s="1" t="s">
        <v>330</v>
      </c>
      <c r="H159" s="1" t="s">
        <v>1609</v>
      </c>
      <c r="I159" s="1"/>
      <c r="J159" s="1"/>
      <c r="K159" s="1"/>
      <c r="L159" s="17" t="s">
        <v>315</v>
      </c>
      <c r="M159" s="17" t="s">
        <v>288</v>
      </c>
      <c r="N159" s="17" t="s">
        <v>290</v>
      </c>
      <c r="O159" s="17" t="s">
        <v>1279</v>
      </c>
      <c r="P159" s="17" t="s">
        <v>921</v>
      </c>
      <c r="Q159" s="17" t="s">
        <v>1449</v>
      </c>
      <c r="R159" s="17" t="s">
        <v>1245</v>
      </c>
      <c r="S159" s="17" t="s">
        <v>1403</v>
      </c>
      <c r="T159" s="7" t="s">
        <v>1090</v>
      </c>
      <c r="U159" s="7">
        <v>80</v>
      </c>
      <c r="V159" s="1" t="s">
        <v>358</v>
      </c>
      <c r="W159" s="9">
        <v>0</v>
      </c>
      <c r="X159" s="9">
        <v>0</v>
      </c>
      <c r="Y159" s="7">
        <v>80</v>
      </c>
      <c r="Z159" s="1" t="s">
        <v>358</v>
      </c>
      <c r="AA159" s="9">
        <v>0</v>
      </c>
      <c r="AB159" s="9">
        <v>0</v>
      </c>
      <c r="AC159" s="9">
        <v>0</v>
      </c>
      <c r="AD159" s="6">
        <v>0</v>
      </c>
      <c r="AE159" s="1" t="s">
        <v>1057</v>
      </c>
      <c r="AF159" s="6">
        <v>0</v>
      </c>
      <c r="AG159" s="1" t="s">
        <v>1057</v>
      </c>
      <c r="AH159" s="6">
        <v>80</v>
      </c>
      <c r="AI159" s="1" t="s">
        <v>358</v>
      </c>
      <c r="AJ159" s="6">
        <v>0</v>
      </c>
      <c r="AK159" s="1" t="s">
        <v>1057</v>
      </c>
      <c r="AL159" s="9" t="s">
        <v>1246</v>
      </c>
      <c r="AM159" s="1" t="s">
        <v>717</v>
      </c>
      <c r="AN159" s="9" t="s">
        <v>242</v>
      </c>
      <c r="AO159" s="9"/>
      <c r="AP159" s="11"/>
      <c r="AQ159" s="11"/>
      <c r="AR159" s="11"/>
      <c r="AS159" s="1" t="s">
        <v>928</v>
      </c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 t="s">
        <v>630</v>
      </c>
      <c r="DO159" s="2"/>
    </row>
    <row r="160" spans="1:119" s="28" customFormat="1" ht="23.25" customHeight="1" x14ac:dyDescent="0.35">
      <c r="A160" s="17">
        <v>158</v>
      </c>
      <c r="B160" s="18">
        <v>41236</v>
      </c>
      <c r="C160" s="19" t="s">
        <v>25</v>
      </c>
      <c r="D160" s="1" t="s">
        <v>713</v>
      </c>
      <c r="E160" s="17" t="s">
        <v>25</v>
      </c>
      <c r="F160" s="22" t="s">
        <v>245</v>
      </c>
      <c r="G160" s="1" t="s">
        <v>330</v>
      </c>
      <c r="H160" s="1" t="s">
        <v>1609</v>
      </c>
      <c r="I160" s="1"/>
      <c r="J160" s="1"/>
      <c r="K160" s="1"/>
      <c r="L160" s="17" t="s">
        <v>315</v>
      </c>
      <c r="M160" s="17" t="s">
        <v>288</v>
      </c>
      <c r="N160" s="17" t="s">
        <v>290</v>
      </c>
      <c r="O160" s="17" t="s">
        <v>1279</v>
      </c>
      <c r="P160" s="17" t="s">
        <v>921</v>
      </c>
      <c r="Q160" s="17" t="s">
        <v>1434</v>
      </c>
      <c r="R160" s="17" t="s">
        <v>1046</v>
      </c>
      <c r="S160" s="17" t="s">
        <v>1403</v>
      </c>
      <c r="T160" s="7" t="s">
        <v>148</v>
      </c>
      <c r="U160" s="7">
        <v>27</v>
      </c>
      <c r="V160" s="1" t="s">
        <v>710</v>
      </c>
      <c r="W160" s="9">
        <v>0</v>
      </c>
      <c r="X160" s="9">
        <v>0</v>
      </c>
      <c r="Y160" s="7">
        <v>27</v>
      </c>
      <c r="Z160" s="1" t="s">
        <v>710</v>
      </c>
      <c r="AA160" s="9">
        <v>0</v>
      </c>
      <c r="AB160" s="9">
        <v>0</v>
      </c>
      <c r="AC160" s="9">
        <v>0</v>
      </c>
      <c r="AD160" s="6">
        <v>0</v>
      </c>
      <c r="AE160" s="1" t="s">
        <v>1057</v>
      </c>
      <c r="AF160" s="6">
        <v>0</v>
      </c>
      <c r="AG160" s="1" t="s">
        <v>1057</v>
      </c>
      <c r="AH160" s="6">
        <v>27</v>
      </c>
      <c r="AI160" s="1" t="s">
        <v>710</v>
      </c>
      <c r="AJ160" s="6">
        <v>0</v>
      </c>
      <c r="AK160" s="1" t="s">
        <v>1057</v>
      </c>
      <c r="AL160" s="9" t="s">
        <v>169</v>
      </c>
      <c r="AM160" s="1" t="s">
        <v>717</v>
      </c>
      <c r="AN160" s="9" t="s">
        <v>91</v>
      </c>
      <c r="AO160" s="9"/>
      <c r="AP160" s="11"/>
      <c r="AQ160" s="11"/>
      <c r="AR160" s="11"/>
      <c r="AS160" s="1" t="s">
        <v>928</v>
      </c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 t="s">
        <v>622</v>
      </c>
      <c r="BQ160" s="12" t="s">
        <v>401</v>
      </c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 t="s">
        <v>621</v>
      </c>
      <c r="DO160" s="2"/>
    </row>
    <row r="161" spans="1:119" s="28" customFormat="1" ht="23.25" customHeight="1" x14ac:dyDescent="0.35">
      <c r="A161" s="17">
        <v>159</v>
      </c>
      <c r="B161" s="18">
        <v>41237</v>
      </c>
      <c r="C161" s="19" t="s">
        <v>720</v>
      </c>
      <c r="D161" s="1" t="s">
        <v>711</v>
      </c>
      <c r="E161" s="17" t="s">
        <v>94</v>
      </c>
      <c r="F161" s="22" t="s">
        <v>1349</v>
      </c>
      <c r="G161" s="1" t="s">
        <v>330</v>
      </c>
      <c r="H161" s="1" t="s">
        <v>1609</v>
      </c>
      <c r="I161" s="1"/>
      <c r="J161" s="1"/>
      <c r="K161" s="1"/>
      <c r="L161" s="17" t="s">
        <v>315</v>
      </c>
      <c r="M161" s="17" t="s">
        <v>288</v>
      </c>
      <c r="N161" s="17" t="s">
        <v>290</v>
      </c>
      <c r="O161" s="17" t="s">
        <v>1279</v>
      </c>
      <c r="P161" s="17" t="s">
        <v>921</v>
      </c>
      <c r="Q161" s="17" t="s">
        <v>1430</v>
      </c>
      <c r="R161" s="17" t="s">
        <v>1069</v>
      </c>
      <c r="S161" s="17" t="s">
        <v>1403</v>
      </c>
      <c r="T161" s="7" t="s">
        <v>1090</v>
      </c>
      <c r="U161" s="7">
        <v>1</v>
      </c>
      <c r="V161" s="1" t="s">
        <v>1057</v>
      </c>
      <c r="W161" s="9">
        <v>0</v>
      </c>
      <c r="X161" s="9">
        <v>1</v>
      </c>
      <c r="Y161" s="7">
        <v>0</v>
      </c>
      <c r="Z161" s="1" t="s">
        <v>1057</v>
      </c>
      <c r="AA161" s="9">
        <v>0</v>
      </c>
      <c r="AB161" s="9">
        <v>0</v>
      </c>
      <c r="AC161" s="9">
        <v>0</v>
      </c>
      <c r="AD161" s="6">
        <v>0</v>
      </c>
      <c r="AE161" s="1" t="s">
        <v>1057</v>
      </c>
      <c r="AF161" s="6">
        <v>0</v>
      </c>
      <c r="AG161" s="1" t="s">
        <v>1057</v>
      </c>
      <c r="AH161" s="6">
        <v>1</v>
      </c>
      <c r="AI161" s="1" t="s">
        <v>1057</v>
      </c>
      <c r="AJ161" s="6">
        <v>0</v>
      </c>
      <c r="AK161" s="1" t="s">
        <v>1057</v>
      </c>
      <c r="AL161" s="9"/>
      <c r="AM161" s="1" t="s">
        <v>292</v>
      </c>
      <c r="AN161" s="9"/>
      <c r="AO161" s="9"/>
      <c r="AP161" s="11"/>
      <c r="AQ161" s="11" t="s">
        <v>1292</v>
      </c>
      <c r="AR161" s="11"/>
      <c r="AS161" s="1" t="s">
        <v>928</v>
      </c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 t="s">
        <v>622</v>
      </c>
      <c r="BQ161" s="12" t="s">
        <v>401</v>
      </c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 t="s">
        <v>625</v>
      </c>
      <c r="DO161" s="2"/>
    </row>
    <row r="162" spans="1:119" s="28" customFormat="1" ht="23.25" customHeight="1" x14ac:dyDescent="0.35">
      <c r="A162" s="17">
        <v>160</v>
      </c>
      <c r="B162" s="18">
        <v>41237</v>
      </c>
      <c r="C162" s="19" t="s">
        <v>726</v>
      </c>
      <c r="D162" s="1" t="s">
        <v>287</v>
      </c>
      <c r="E162" s="17" t="s">
        <v>777</v>
      </c>
      <c r="F162" s="22" t="s">
        <v>60</v>
      </c>
      <c r="G162" s="1" t="s">
        <v>330</v>
      </c>
      <c r="H162" s="1" t="s">
        <v>1609</v>
      </c>
      <c r="I162" s="1"/>
      <c r="J162" s="1"/>
      <c r="K162" s="1"/>
      <c r="L162" s="17" t="s">
        <v>315</v>
      </c>
      <c r="M162" s="17" t="s">
        <v>288</v>
      </c>
      <c r="N162" s="17" t="s">
        <v>290</v>
      </c>
      <c r="O162" s="17" t="s">
        <v>1279</v>
      </c>
      <c r="P162" s="17" t="s">
        <v>921</v>
      </c>
      <c r="Q162" s="17" t="s">
        <v>1445</v>
      </c>
      <c r="R162" s="17" t="s">
        <v>1247</v>
      </c>
      <c r="S162" s="17" t="s">
        <v>1403</v>
      </c>
      <c r="T162" s="7" t="s">
        <v>1090</v>
      </c>
      <c r="U162" s="7">
        <v>1</v>
      </c>
      <c r="V162" s="1" t="s">
        <v>1057</v>
      </c>
      <c r="W162" s="9">
        <v>0</v>
      </c>
      <c r="X162" s="9">
        <v>1</v>
      </c>
      <c r="Y162" s="7">
        <v>0</v>
      </c>
      <c r="Z162" s="1" t="s">
        <v>1057</v>
      </c>
      <c r="AA162" s="9">
        <v>0</v>
      </c>
      <c r="AB162" s="9">
        <v>0</v>
      </c>
      <c r="AC162" s="9">
        <v>0</v>
      </c>
      <c r="AD162" s="6">
        <v>0</v>
      </c>
      <c r="AE162" s="1" t="s">
        <v>1057</v>
      </c>
      <c r="AF162" s="6">
        <v>0</v>
      </c>
      <c r="AG162" s="1" t="s">
        <v>1057</v>
      </c>
      <c r="AH162" s="6">
        <v>1</v>
      </c>
      <c r="AI162" s="1" t="s">
        <v>1057</v>
      </c>
      <c r="AJ162" s="6">
        <v>0</v>
      </c>
      <c r="AK162" s="1" t="s">
        <v>1057</v>
      </c>
      <c r="AL162" s="9" t="s">
        <v>169</v>
      </c>
      <c r="AM162" s="1" t="s">
        <v>717</v>
      </c>
      <c r="AN162" s="9" t="s">
        <v>1092</v>
      </c>
      <c r="AO162" s="9"/>
      <c r="AP162" s="11"/>
      <c r="AQ162" s="11" t="s">
        <v>1292</v>
      </c>
      <c r="AR162" s="11"/>
      <c r="AS162" s="1" t="s">
        <v>928</v>
      </c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 t="s">
        <v>622</v>
      </c>
      <c r="BQ162" s="12" t="s">
        <v>401</v>
      </c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 t="s">
        <v>621</v>
      </c>
      <c r="DO162" s="2"/>
    </row>
    <row r="163" spans="1:119" s="28" customFormat="1" ht="23.25" customHeight="1" x14ac:dyDescent="0.35">
      <c r="A163" s="17">
        <v>161</v>
      </c>
      <c r="B163" s="18">
        <v>41237</v>
      </c>
      <c r="C163" s="19" t="s">
        <v>728</v>
      </c>
      <c r="D163" s="1" t="s">
        <v>287</v>
      </c>
      <c r="E163" s="17" t="s">
        <v>764</v>
      </c>
      <c r="F163" s="22" t="s">
        <v>270</v>
      </c>
      <c r="G163" s="1" t="s">
        <v>330</v>
      </c>
      <c r="H163" s="1" t="s">
        <v>1609</v>
      </c>
      <c r="I163" s="1"/>
      <c r="J163" s="1"/>
      <c r="K163" s="1"/>
      <c r="L163" s="17" t="s">
        <v>315</v>
      </c>
      <c r="M163" s="17" t="s">
        <v>288</v>
      </c>
      <c r="N163" s="17" t="s">
        <v>290</v>
      </c>
      <c r="O163" s="17" t="s">
        <v>1279</v>
      </c>
      <c r="P163" s="17" t="s">
        <v>921</v>
      </c>
      <c r="Q163" s="17" t="s">
        <v>1459</v>
      </c>
      <c r="R163" s="17" t="s">
        <v>1047</v>
      </c>
      <c r="S163" s="17" t="s">
        <v>1403</v>
      </c>
      <c r="T163" s="7" t="s">
        <v>1090</v>
      </c>
      <c r="U163" s="7">
        <v>1</v>
      </c>
      <c r="V163" s="1" t="s">
        <v>1057</v>
      </c>
      <c r="W163" s="9">
        <v>0</v>
      </c>
      <c r="X163" s="9">
        <v>1</v>
      </c>
      <c r="Y163" s="7">
        <v>0</v>
      </c>
      <c r="Z163" s="1" t="s">
        <v>1057</v>
      </c>
      <c r="AA163" s="9">
        <v>0</v>
      </c>
      <c r="AB163" s="9">
        <v>0</v>
      </c>
      <c r="AC163" s="9">
        <v>0</v>
      </c>
      <c r="AD163" s="6">
        <v>0</v>
      </c>
      <c r="AE163" s="1" t="s">
        <v>1057</v>
      </c>
      <c r="AF163" s="6">
        <v>0</v>
      </c>
      <c r="AG163" s="1" t="s">
        <v>1057</v>
      </c>
      <c r="AH163" s="6">
        <v>1</v>
      </c>
      <c r="AI163" s="1" t="s">
        <v>1057</v>
      </c>
      <c r="AJ163" s="6">
        <v>0</v>
      </c>
      <c r="AK163" s="1" t="s">
        <v>1057</v>
      </c>
      <c r="AL163" s="9" t="s">
        <v>1130</v>
      </c>
      <c r="AM163" s="1" t="s">
        <v>293</v>
      </c>
      <c r="AN163" s="9" t="s">
        <v>207</v>
      </c>
      <c r="AO163" s="9"/>
      <c r="AP163" s="11"/>
      <c r="AQ163" s="11" t="s">
        <v>1292</v>
      </c>
      <c r="AR163" s="11"/>
      <c r="AS163" s="1" t="s">
        <v>928</v>
      </c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 t="s">
        <v>401</v>
      </c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 t="s">
        <v>623</v>
      </c>
      <c r="DO163" s="2"/>
    </row>
    <row r="164" spans="1:119" s="28" customFormat="1" ht="23.25" customHeight="1" x14ac:dyDescent="0.35">
      <c r="A164" s="17">
        <v>162</v>
      </c>
      <c r="B164" s="18">
        <v>41237</v>
      </c>
      <c r="C164" s="19" t="s">
        <v>724</v>
      </c>
      <c r="D164" s="1" t="s">
        <v>287</v>
      </c>
      <c r="E164" s="17" t="s">
        <v>1022</v>
      </c>
      <c r="F164" s="22" t="s">
        <v>86</v>
      </c>
      <c r="G164" s="1" t="s">
        <v>330</v>
      </c>
      <c r="H164" s="1" t="s">
        <v>1609</v>
      </c>
      <c r="I164" s="1"/>
      <c r="J164" s="1"/>
      <c r="K164" s="1"/>
      <c r="L164" s="17" t="s">
        <v>315</v>
      </c>
      <c r="M164" s="17" t="s">
        <v>288</v>
      </c>
      <c r="N164" s="17" t="s">
        <v>290</v>
      </c>
      <c r="O164" s="17" t="s">
        <v>1279</v>
      </c>
      <c r="P164" s="17" t="s">
        <v>921</v>
      </c>
      <c r="Q164" s="17" t="s">
        <v>1455</v>
      </c>
      <c r="R164" s="17" t="s">
        <v>1248</v>
      </c>
      <c r="S164" s="17" t="s">
        <v>1403</v>
      </c>
      <c r="T164" s="7" t="s">
        <v>1090</v>
      </c>
      <c r="U164" s="7">
        <v>1</v>
      </c>
      <c r="V164" s="1" t="s">
        <v>1057</v>
      </c>
      <c r="W164" s="9">
        <v>0</v>
      </c>
      <c r="X164" s="9">
        <v>1</v>
      </c>
      <c r="Y164" s="7">
        <v>0</v>
      </c>
      <c r="Z164" s="1" t="s">
        <v>1057</v>
      </c>
      <c r="AA164" s="9">
        <v>0</v>
      </c>
      <c r="AB164" s="9">
        <v>0</v>
      </c>
      <c r="AC164" s="9">
        <v>0</v>
      </c>
      <c r="AD164" s="6">
        <v>0</v>
      </c>
      <c r="AE164" s="1" t="s">
        <v>1057</v>
      </c>
      <c r="AF164" s="6">
        <v>0</v>
      </c>
      <c r="AG164" s="1" t="s">
        <v>1057</v>
      </c>
      <c r="AH164" s="6">
        <v>1</v>
      </c>
      <c r="AI164" s="1" t="s">
        <v>1057</v>
      </c>
      <c r="AJ164" s="6">
        <v>0</v>
      </c>
      <c r="AK164" s="1" t="s">
        <v>1057</v>
      </c>
      <c r="AL164" s="9"/>
      <c r="AM164" s="1" t="s">
        <v>292</v>
      </c>
      <c r="AN164" s="9"/>
      <c r="AO164" s="9"/>
      <c r="AP164" s="11"/>
      <c r="AQ164" s="11" t="s">
        <v>1292</v>
      </c>
      <c r="AR164" s="11"/>
      <c r="AS164" s="1" t="s">
        <v>928</v>
      </c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 t="s">
        <v>622</v>
      </c>
      <c r="BQ164" s="12" t="s">
        <v>401</v>
      </c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 t="s">
        <v>621</v>
      </c>
      <c r="DO164" s="2"/>
    </row>
    <row r="165" spans="1:119" s="28" customFormat="1" ht="23.25" customHeight="1" x14ac:dyDescent="0.35">
      <c r="A165" s="17">
        <v>163</v>
      </c>
      <c r="B165" s="18">
        <v>41237</v>
      </c>
      <c r="C165" s="19" t="s">
        <v>10</v>
      </c>
      <c r="D165" s="1" t="s">
        <v>713</v>
      </c>
      <c r="E165" s="17" t="s">
        <v>292</v>
      </c>
      <c r="F165" s="17" t="s">
        <v>1381</v>
      </c>
      <c r="G165" s="1" t="s">
        <v>330</v>
      </c>
      <c r="H165" s="1" t="s">
        <v>1609</v>
      </c>
      <c r="I165" s="1"/>
      <c r="J165" s="1"/>
      <c r="K165" s="1"/>
      <c r="L165" s="17" t="s">
        <v>315</v>
      </c>
      <c r="M165" s="17" t="s">
        <v>288</v>
      </c>
      <c r="N165" s="17" t="s">
        <v>290</v>
      </c>
      <c r="O165" s="17" t="s">
        <v>1279</v>
      </c>
      <c r="P165" s="17" t="s">
        <v>921</v>
      </c>
      <c r="Q165" s="17" t="s">
        <v>1450</v>
      </c>
      <c r="R165" s="17" t="s">
        <v>1249</v>
      </c>
      <c r="S165" s="17" t="s">
        <v>1403</v>
      </c>
      <c r="T165" s="7" t="s">
        <v>1090</v>
      </c>
      <c r="U165" s="7">
        <v>1</v>
      </c>
      <c r="V165" s="1" t="s">
        <v>1057</v>
      </c>
      <c r="W165" s="9">
        <v>0</v>
      </c>
      <c r="X165" s="9">
        <v>1</v>
      </c>
      <c r="Y165" s="7">
        <v>0</v>
      </c>
      <c r="Z165" s="1" t="s">
        <v>1057</v>
      </c>
      <c r="AA165" s="9">
        <v>0</v>
      </c>
      <c r="AB165" s="9">
        <v>0</v>
      </c>
      <c r="AC165" s="9">
        <v>0</v>
      </c>
      <c r="AD165" s="6">
        <v>0</v>
      </c>
      <c r="AE165" s="1" t="s">
        <v>1057</v>
      </c>
      <c r="AF165" s="6">
        <v>0</v>
      </c>
      <c r="AG165" s="1" t="s">
        <v>1057</v>
      </c>
      <c r="AH165" s="6">
        <v>1</v>
      </c>
      <c r="AI165" s="1" t="s">
        <v>1057</v>
      </c>
      <c r="AJ165" s="6">
        <v>0</v>
      </c>
      <c r="AK165" s="1" t="s">
        <v>1057</v>
      </c>
      <c r="AL165" s="9"/>
      <c r="AM165" s="1" t="s">
        <v>292</v>
      </c>
      <c r="AN165" s="9"/>
      <c r="AO165" s="9"/>
      <c r="AP165" s="11"/>
      <c r="AQ165" s="11" t="s">
        <v>1292</v>
      </c>
      <c r="AR165" s="11"/>
      <c r="AS165" s="1" t="s">
        <v>928</v>
      </c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 t="s">
        <v>622</v>
      </c>
      <c r="BQ165" s="12" t="s">
        <v>401</v>
      </c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 t="s">
        <v>621</v>
      </c>
      <c r="DO165" s="2"/>
    </row>
    <row r="166" spans="1:119" s="28" customFormat="1" ht="23.25" customHeight="1" x14ac:dyDescent="0.35">
      <c r="A166" s="17">
        <v>164</v>
      </c>
      <c r="B166" s="18">
        <v>41237</v>
      </c>
      <c r="C166" s="19" t="s">
        <v>25</v>
      </c>
      <c r="D166" s="1" t="s">
        <v>713</v>
      </c>
      <c r="E166" s="17" t="s">
        <v>25</v>
      </c>
      <c r="F166" s="22" t="s">
        <v>245</v>
      </c>
      <c r="G166" s="1" t="s">
        <v>330</v>
      </c>
      <c r="H166" s="1" t="s">
        <v>1609</v>
      </c>
      <c r="I166" s="1"/>
      <c r="J166" s="1"/>
      <c r="K166" s="1"/>
      <c r="L166" s="17" t="s">
        <v>315</v>
      </c>
      <c r="M166" s="17" t="s">
        <v>288</v>
      </c>
      <c r="N166" s="17" t="s">
        <v>290</v>
      </c>
      <c r="O166" s="17" t="s">
        <v>1279</v>
      </c>
      <c r="P166" s="17" t="s">
        <v>921</v>
      </c>
      <c r="Q166" s="17" t="s">
        <v>1435</v>
      </c>
      <c r="R166" s="17" t="s">
        <v>1048</v>
      </c>
      <c r="S166" s="17" t="s">
        <v>1403</v>
      </c>
      <c r="T166" s="7" t="s">
        <v>1090</v>
      </c>
      <c r="U166" s="7">
        <v>1</v>
      </c>
      <c r="V166" s="1" t="s">
        <v>1057</v>
      </c>
      <c r="W166" s="9">
        <v>0</v>
      </c>
      <c r="X166" s="9">
        <v>1</v>
      </c>
      <c r="Y166" s="7">
        <v>0</v>
      </c>
      <c r="Z166" s="1" t="s">
        <v>1057</v>
      </c>
      <c r="AA166" s="9">
        <v>0</v>
      </c>
      <c r="AB166" s="9">
        <v>0</v>
      </c>
      <c r="AC166" s="9">
        <v>0</v>
      </c>
      <c r="AD166" s="6">
        <v>0</v>
      </c>
      <c r="AE166" s="1" t="s">
        <v>1057</v>
      </c>
      <c r="AF166" s="6">
        <v>0</v>
      </c>
      <c r="AG166" s="1" t="s">
        <v>1057</v>
      </c>
      <c r="AH166" s="6">
        <v>1</v>
      </c>
      <c r="AI166" s="1" t="s">
        <v>1057</v>
      </c>
      <c r="AJ166" s="6">
        <v>0</v>
      </c>
      <c r="AK166" s="1" t="s">
        <v>1057</v>
      </c>
      <c r="AL166" s="9"/>
      <c r="AM166" s="1" t="s">
        <v>292</v>
      </c>
      <c r="AN166" s="9"/>
      <c r="AO166" s="9"/>
      <c r="AP166" s="11"/>
      <c r="AQ166" s="11" t="s">
        <v>1292</v>
      </c>
      <c r="AR166" s="11"/>
      <c r="AS166" s="1" t="s">
        <v>928</v>
      </c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 t="s">
        <v>622</v>
      </c>
      <c r="BQ166" s="12" t="s">
        <v>401</v>
      </c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 t="s">
        <v>621</v>
      </c>
      <c r="DO166" s="2"/>
    </row>
    <row r="167" spans="1:119" s="28" customFormat="1" ht="23.25" customHeight="1" x14ac:dyDescent="0.35">
      <c r="A167" s="17">
        <v>165</v>
      </c>
      <c r="B167" s="18">
        <v>41238</v>
      </c>
      <c r="C167" s="19" t="s">
        <v>720</v>
      </c>
      <c r="D167" s="1" t="s">
        <v>711</v>
      </c>
      <c r="E167" s="17" t="s">
        <v>94</v>
      </c>
      <c r="F167" s="22" t="s">
        <v>1349</v>
      </c>
      <c r="G167" s="1" t="s">
        <v>330</v>
      </c>
      <c r="H167" s="1" t="s">
        <v>1609</v>
      </c>
      <c r="I167" s="1"/>
      <c r="J167" s="1"/>
      <c r="K167" s="1"/>
      <c r="L167" s="17" t="s">
        <v>315</v>
      </c>
      <c r="M167" s="17" t="s">
        <v>288</v>
      </c>
      <c r="N167" s="17" t="s">
        <v>290</v>
      </c>
      <c r="O167" s="17" t="s">
        <v>1279</v>
      </c>
      <c r="P167" s="17" t="s">
        <v>921</v>
      </c>
      <c r="Q167" s="17" t="s">
        <v>1431</v>
      </c>
      <c r="R167" s="17" t="s">
        <v>1070</v>
      </c>
      <c r="S167" s="17" t="s">
        <v>1403</v>
      </c>
      <c r="T167" s="7" t="s">
        <v>1090</v>
      </c>
      <c r="U167" s="7">
        <v>1</v>
      </c>
      <c r="V167" s="1" t="s">
        <v>1057</v>
      </c>
      <c r="W167" s="9">
        <v>0</v>
      </c>
      <c r="X167" s="9">
        <v>1</v>
      </c>
      <c r="Y167" s="7">
        <v>0</v>
      </c>
      <c r="Z167" s="1" t="s">
        <v>1057</v>
      </c>
      <c r="AA167" s="9">
        <v>0</v>
      </c>
      <c r="AB167" s="9">
        <v>0</v>
      </c>
      <c r="AC167" s="9">
        <v>0</v>
      </c>
      <c r="AD167" s="6">
        <v>0</v>
      </c>
      <c r="AE167" s="1" t="s">
        <v>1057</v>
      </c>
      <c r="AF167" s="6">
        <v>0</v>
      </c>
      <c r="AG167" s="1" t="s">
        <v>1057</v>
      </c>
      <c r="AH167" s="6">
        <v>1</v>
      </c>
      <c r="AI167" s="1" t="s">
        <v>1057</v>
      </c>
      <c r="AJ167" s="6">
        <v>0</v>
      </c>
      <c r="AK167" s="1" t="s">
        <v>1057</v>
      </c>
      <c r="AL167" s="9"/>
      <c r="AM167" s="1" t="s">
        <v>292</v>
      </c>
      <c r="AN167" s="9"/>
      <c r="AO167" s="9"/>
      <c r="AP167" s="11"/>
      <c r="AQ167" s="11" t="s">
        <v>1292</v>
      </c>
      <c r="AR167" s="11"/>
      <c r="AS167" s="1" t="s">
        <v>928</v>
      </c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 t="s">
        <v>622</v>
      </c>
      <c r="BQ167" s="12" t="s">
        <v>401</v>
      </c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 t="s">
        <v>625</v>
      </c>
      <c r="DO167" s="2"/>
    </row>
    <row r="168" spans="1:119" s="28" customFormat="1" ht="23.25" customHeight="1" x14ac:dyDescent="0.35">
      <c r="A168" s="17">
        <v>166</v>
      </c>
      <c r="B168" s="18">
        <v>41238</v>
      </c>
      <c r="C168" s="19" t="s">
        <v>726</v>
      </c>
      <c r="D168" s="1" t="s">
        <v>287</v>
      </c>
      <c r="E168" s="17" t="s">
        <v>777</v>
      </c>
      <c r="F168" s="22" t="s">
        <v>60</v>
      </c>
      <c r="G168" s="1" t="s">
        <v>330</v>
      </c>
      <c r="H168" s="1" t="s">
        <v>1609</v>
      </c>
      <c r="I168" s="1"/>
      <c r="J168" s="1"/>
      <c r="K168" s="1"/>
      <c r="L168" s="17" t="s">
        <v>315</v>
      </c>
      <c r="M168" s="17" t="s">
        <v>288</v>
      </c>
      <c r="N168" s="17" t="s">
        <v>290</v>
      </c>
      <c r="O168" s="17" t="s">
        <v>1279</v>
      </c>
      <c r="P168" s="17" t="s">
        <v>921</v>
      </c>
      <c r="Q168" s="17" t="s">
        <v>1446</v>
      </c>
      <c r="R168" s="17" t="s">
        <v>1250</v>
      </c>
      <c r="S168" s="17" t="s">
        <v>1403</v>
      </c>
      <c r="T168" s="7" t="s">
        <v>1090</v>
      </c>
      <c r="U168" s="7">
        <v>1</v>
      </c>
      <c r="V168" s="1" t="s">
        <v>1057</v>
      </c>
      <c r="W168" s="9">
        <v>0</v>
      </c>
      <c r="X168" s="9">
        <v>1</v>
      </c>
      <c r="Y168" s="7">
        <v>0</v>
      </c>
      <c r="Z168" s="1" t="s">
        <v>1057</v>
      </c>
      <c r="AA168" s="9">
        <v>0</v>
      </c>
      <c r="AB168" s="9">
        <v>0</v>
      </c>
      <c r="AC168" s="9">
        <v>0</v>
      </c>
      <c r="AD168" s="6">
        <v>0</v>
      </c>
      <c r="AE168" s="1" t="s">
        <v>1057</v>
      </c>
      <c r="AF168" s="6">
        <v>0</v>
      </c>
      <c r="AG168" s="1" t="s">
        <v>1057</v>
      </c>
      <c r="AH168" s="6">
        <v>1</v>
      </c>
      <c r="AI168" s="1" t="s">
        <v>1057</v>
      </c>
      <c r="AJ168" s="6">
        <v>0</v>
      </c>
      <c r="AK168" s="1" t="s">
        <v>1057</v>
      </c>
      <c r="AL168" s="9" t="s">
        <v>169</v>
      </c>
      <c r="AM168" s="1" t="s">
        <v>717</v>
      </c>
      <c r="AN168" s="9" t="s">
        <v>1092</v>
      </c>
      <c r="AO168" s="9"/>
      <c r="AP168" s="11"/>
      <c r="AQ168" s="11" t="s">
        <v>1292</v>
      </c>
      <c r="AR168" s="11"/>
      <c r="AS168" s="1" t="s">
        <v>928</v>
      </c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 t="s">
        <v>622</v>
      </c>
      <c r="BQ168" s="12" t="s">
        <v>401</v>
      </c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 t="s">
        <v>621</v>
      </c>
      <c r="DO168" s="2"/>
    </row>
    <row r="169" spans="1:119" s="28" customFormat="1" ht="23.25" customHeight="1" x14ac:dyDescent="0.35">
      <c r="A169" s="17">
        <v>167</v>
      </c>
      <c r="B169" s="18">
        <v>41238</v>
      </c>
      <c r="C169" s="19" t="s">
        <v>728</v>
      </c>
      <c r="D169" s="1" t="s">
        <v>287</v>
      </c>
      <c r="E169" s="17" t="s">
        <v>764</v>
      </c>
      <c r="F169" s="22" t="s">
        <v>270</v>
      </c>
      <c r="G169" s="1" t="s">
        <v>330</v>
      </c>
      <c r="H169" s="1" t="s">
        <v>1609</v>
      </c>
      <c r="I169" s="1"/>
      <c r="J169" s="1"/>
      <c r="K169" s="1"/>
      <c r="L169" s="17" t="s">
        <v>315</v>
      </c>
      <c r="M169" s="17" t="s">
        <v>288</v>
      </c>
      <c r="N169" s="17" t="s">
        <v>290</v>
      </c>
      <c r="O169" s="17" t="s">
        <v>1279</v>
      </c>
      <c r="P169" s="17" t="s">
        <v>921</v>
      </c>
      <c r="Q169" s="17" t="s">
        <v>1460</v>
      </c>
      <c r="R169" s="17" t="s">
        <v>1049</v>
      </c>
      <c r="S169" s="17" t="s">
        <v>1403</v>
      </c>
      <c r="T169" s="7" t="s">
        <v>1090</v>
      </c>
      <c r="U169" s="7">
        <v>100</v>
      </c>
      <c r="V169" s="1" t="s">
        <v>358</v>
      </c>
      <c r="W169" s="9">
        <v>0</v>
      </c>
      <c r="X169" s="9">
        <v>0</v>
      </c>
      <c r="Y169" s="7">
        <v>20</v>
      </c>
      <c r="Z169" s="1" t="s">
        <v>285</v>
      </c>
      <c r="AA169" s="9">
        <v>0</v>
      </c>
      <c r="AB169" s="9">
        <v>0</v>
      </c>
      <c r="AC169" s="9">
        <v>0</v>
      </c>
      <c r="AD169" s="6">
        <v>0</v>
      </c>
      <c r="AE169" s="1" t="s">
        <v>1057</v>
      </c>
      <c r="AF169" s="6">
        <v>0</v>
      </c>
      <c r="AG169" s="1" t="s">
        <v>1057</v>
      </c>
      <c r="AH169" s="6">
        <v>100</v>
      </c>
      <c r="AI169" s="1" t="s">
        <v>358</v>
      </c>
      <c r="AJ169" s="6">
        <v>0</v>
      </c>
      <c r="AK169" s="1" t="s">
        <v>1057</v>
      </c>
      <c r="AL169" s="9" t="s">
        <v>76</v>
      </c>
      <c r="AM169" s="1" t="s">
        <v>293</v>
      </c>
      <c r="AN169" s="9" t="s">
        <v>207</v>
      </c>
      <c r="AO169" s="9"/>
      <c r="AP169" s="11"/>
      <c r="AQ169" s="11"/>
      <c r="AR169" s="11"/>
      <c r="AS169" s="1" t="s">
        <v>928</v>
      </c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 t="s">
        <v>417</v>
      </c>
      <c r="BQ169" s="12" t="s">
        <v>401</v>
      </c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 t="s">
        <v>624</v>
      </c>
      <c r="DO169" s="2"/>
    </row>
    <row r="170" spans="1:119" s="28" customFormat="1" ht="23.25" customHeight="1" x14ac:dyDescent="0.35">
      <c r="A170" s="17">
        <v>168</v>
      </c>
      <c r="B170" s="18">
        <v>41238</v>
      </c>
      <c r="C170" s="19" t="s">
        <v>724</v>
      </c>
      <c r="D170" s="1" t="s">
        <v>287</v>
      </c>
      <c r="E170" s="17" t="s">
        <v>1022</v>
      </c>
      <c r="F170" s="22" t="s">
        <v>86</v>
      </c>
      <c r="G170" s="1" t="s">
        <v>330</v>
      </c>
      <c r="H170" s="1" t="s">
        <v>1609</v>
      </c>
      <c r="I170" s="1"/>
      <c r="J170" s="1"/>
      <c r="K170" s="1"/>
      <c r="L170" s="17" t="s">
        <v>315</v>
      </c>
      <c r="M170" s="17" t="s">
        <v>288</v>
      </c>
      <c r="N170" s="17" t="s">
        <v>290</v>
      </c>
      <c r="O170" s="17" t="s">
        <v>1279</v>
      </c>
      <c r="P170" s="17" t="s">
        <v>921</v>
      </c>
      <c r="Q170" s="17" t="s">
        <v>1456</v>
      </c>
      <c r="R170" s="17" t="s">
        <v>1251</v>
      </c>
      <c r="S170" s="17" t="s">
        <v>1403</v>
      </c>
      <c r="T170" s="7" t="s">
        <v>1090</v>
      </c>
      <c r="U170" s="7">
        <v>1</v>
      </c>
      <c r="V170" s="1" t="s">
        <v>1057</v>
      </c>
      <c r="W170" s="9">
        <v>0</v>
      </c>
      <c r="X170" s="9">
        <v>1</v>
      </c>
      <c r="Y170" s="7">
        <v>0</v>
      </c>
      <c r="Z170" s="1" t="s">
        <v>1057</v>
      </c>
      <c r="AA170" s="9">
        <v>0</v>
      </c>
      <c r="AB170" s="9">
        <v>0</v>
      </c>
      <c r="AC170" s="9">
        <v>0</v>
      </c>
      <c r="AD170" s="6">
        <v>0</v>
      </c>
      <c r="AE170" s="1" t="s">
        <v>1057</v>
      </c>
      <c r="AF170" s="6">
        <v>0</v>
      </c>
      <c r="AG170" s="1" t="s">
        <v>1057</v>
      </c>
      <c r="AH170" s="6">
        <v>1</v>
      </c>
      <c r="AI170" s="1" t="s">
        <v>1057</v>
      </c>
      <c r="AJ170" s="6">
        <v>0</v>
      </c>
      <c r="AK170" s="1" t="s">
        <v>1057</v>
      </c>
      <c r="AL170" s="9"/>
      <c r="AM170" s="1" t="s">
        <v>292</v>
      </c>
      <c r="AN170" s="9"/>
      <c r="AO170" s="9"/>
      <c r="AP170" s="11"/>
      <c r="AQ170" s="11" t="s">
        <v>1292</v>
      </c>
      <c r="AR170" s="11"/>
      <c r="AS170" s="1" t="s">
        <v>928</v>
      </c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 t="s">
        <v>622</v>
      </c>
      <c r="BQ170" s="12" t="s">
        <v>401</v>
      </c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 t="s">
        <v>621</v>
      </c>
      <c r="DO170" s="2"/>
    </row>
    <row r="171" spans="1:119" s="28" customFormat="1" ht="23.25" customHeight="1" x14ac:dyDescent="0.35">
      <c r="A171" s="17">
        <v>169</v>
      </c>
      <c r="B171" s="18">
        <v>41238</v>
      </c>
      <c r="C171" s="19" t="s">
        <v>10</v>
      </c>
      <c r="D171" s="1" t="s">
        <v>713</v>
      </c>
      <c r="E171" s="17" t="s">
        <v>292</v>
      </c>
      <c r="F171" s="17" t="s">
        <v>1381</v>
      </c>
      <c r="G171" s="1" t="s">
        <v>330</v>
      </c>
      <c r="H171" s="1" t="s">
        <v>1609</v>
      </c>
      <c r="I171" s="1"/>
      <c r="J171" s="1"/>
      <c r="K171" s="1"/>
      <c r="L171" s="17" t="s">
        <v>315</v>
      </c>
      <c r="M171" s="17" t="s">
        <v>288</v>
      </c>
      <c r="N171" s="17" t="s">
        <v>290</v>
      </c>
      <c r="O171" s="17" t="s">
        <v>1279</v>
      </c>
      <c r="P171" s="17" t="s">
        <v>921</v>
      </c>
      <c r="Q171" s="17" t="s">
        <v>1451</v>
      </c>
      <c r="R171" s="17" t="s">
        <v>1252</v>
      </c>
      <c r="S171" s="17" t="s">
        <v>1403</v>
      </c>
      <c r="T171" s="7" t="s">
        <v>1090</v>
      </c>
      <c r="U171" s="7">
        <v>1</v>
      </c>
      <c r="V171" s="1" t="s">
        <v>1057</v>
      </c>
      <c r="W171" s="9">
        <v>0</v>
      </c>
      <c r="X171" s="9">
        <v>1</v>
      </c>
      <c r="Y171" s="7">
        <v>0</v>
      </c>
      <c r="Z171" s="1" t="s">
        <v>1057</v>
      </c>
      <c r="AA171" s="9">
        <v>0</v>
      </c>
      <c r="AB171" s="9">
        <v>0</v>
      </c>
      <c r="AC171" s="9">
        <v>0</v>
      </c>
      <c r="AD171" s="6">
        <v>0</v>
      </c>
      <c r="AE171" s="1" t="s">
        <v>1057</v>
      </c>
      <c r="AF171" s="6">
        <v>0</v>
      </c>
      <c r="AG171" s="1" t="s">
        <v>1057</v>
      </c>
      <c r="AH171" s="6">
        <v>1</v>
      </c>
      <c r="AI171" s="1" t="s">
        <v>1057</v>
      </c>
      <c r="AJ171" s="6">
        <v>0</v>
      </c>
      <c r="AK171" s="1" t="s">
        <v>1057</v>
      </c>
      <c r="AL171" s="9" t="s">
        <v>169</v>
      </c>
      <c r="AM171" s="1" t="s">
        <v>717</v>
      </c>
      <c r="AN171" s="9" t="s">
        <v>282</v>
      </c>
      <c r="AO171" s="9"/>
      <c r="AP171" s="11"/>
      <c r="AQ171" s="11" t="s">
        <v>1292</v>
      </c>
      <c r="AR171" s="11"/>
      <c r="AS171" s="1" t="s">
        <v>928</v>
      </c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 t="s">
        <v>622</v>
      </c>
      <c r="BQ171" s="12" t="s">
        <v>401</v>
      </c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 t="s">
        <v>621</v>
      </c>
      <c r="DO171" s="2"/>
    </row>
    <row r="172" spans="1:119" s="28" customFormat="1" ht="23.25" customHeight="1" x14ac:dyDescent="0.35">
      <c r="A172" s="17">
        <v>170</v>
      </c>
      <c r="B172" s="18">
        <v>41238</v>
      </c>
      <c r="C172" s="19" t="s">
        <v>25</v>
      </c>
      <c r="D172" s="1" t="s">
        <v>713</v>
      </c>
      <c r="E172" s="17" t="s">
        <v>25</v>
      </c>
      <c r="F172" s="22" t="s">
        <v>245</v>
      </c>
      <c r="G172" s="1" t="s">
        <v>330</v>
      </c>
      <c r="H172" s="1" t="s">
        <v>1609</v>
      </c>
      <c r="I172" s="1"/>
      <c r="J172" s="1"/>
      <c r="K172" s="1"/>
      <c r="L172" s="17" t="s">
        <v>315</v>
      </c>
      <c r="M172" s="17" t="s">
        <v>288</v>
      </c>
      <c r="N172" s="17" t="s">
        <v>290</v>
      </c>
      <c r="O172" s="17" t="s">
        <v>1279</v>
      </c>
      <c r="P172" s="17" t="s">
        <v>921</v>
      </c>
      <c r="Q172" s="17" t="s">
        <v>1436</v>
      </c>
      <c r="R172" s="17" t="s">
        <v>1050</v>
      </c>
      <c r="S172" s="17" t="s">
        <v>1403</v>
      </c>
      <c r="T172" s="7" t="s">
        <v>1090</v>
      </c>
      <c r="U172" s="7">
        <v>1</v>
      </c>
      <c r="V172" s="1" t="s">
        <v>1057</v>
      </c>
      <c r="W172" s="9">
        <v>0</v>
      </c>
      <c r="X172" s="9">
        <v>1</v>
      </c>
      <c r="Y172" s="7">
        <v>0</v>
      </c>
      <c r="Z172" s="1" t="s">
        <v>1057</v>
      </c>
      <c r="AA172" s="9">
        <v>0</v>
      </c>
      <c r="AB172" s="9">
        <v>0</v>
      </c>
      <c r="AC172" s="9">
        <v>0</v>
      </c>
      <c r="AD172" s="6">
        <v>0</v>
      </c>
      <c r="AE172" s="1" t="s">
        <v>1057</v>
      </c>
      <c r="AF172" s="6">
        <v>0</v>
      </c>
      <c r="AG172" s="1" t="s">
        <v>1057</v>
      </c>
      <c r="AH172" s="6">
        <v>1</v>
      </c>
      <c r="AI172" s="1" t="s">
        <v>1057</v>
      </c>
      <c r="AJ172" s="6">
        <v>0</v>
      </c>
      <c r="AK172" s="1" t="s">
        <v>1057</v>
      </c>
      <c r="AL172" s="9"/>
      <c r="AM172" s="1" t="s">
        <v>292</v>
      </c>
      <c r="AN172" s="9"/>
      <c r="AO172" s="9"/>
      <c r="AP172" s="11"/>
      <c r="AQ172" s="11" t="s">
        <v>1292</v>
      </c>
      <c r="AR172" s="11"/>
      <c r="AS172" s="1" t="s">
        <v>928</v>
      </c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 t="s">
        <v>622</v>
      </c>
      <c r="BQ172" s="12" t="s">
        <v>401</v>
      </c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 t="s">
        <v>621</v>
      </c>
      <c r="DO172" s="2"/>
    </row>
    <row r="173" spans="1:119" s="28" customFormat="1" ht="23.25" customHeight="1" x14ac:dyDescent="0.35">
      <c r="A173" s="17">
        <v>171</v>
      </c>
      <c r="B173" s="18">
        <v>41238</v>
      </c>
      <c r="C173" s="19" t="s">
        <v>3</v>
      </c>
      <c r="D173" s="1" t="s">
        <v>712</v>
      </c>
      <c r="E173" s="17" t="s">
        <v>292</v>
      </c>
      <c r="F173" s="17" t="s">
        <v>269</v>
      </c>
      <c r="G173" s="1" t="s">
        <v>330</v>
      </c>
      <c r="H173" s="1" t="s">
        <v>1609</v>
      </c>
      <c r="I173" s="1"/>
      <c r="J173" s="1"/>
      <c r="K173" s="1"/>
      <c r="L173" s="17" t="s">
        <v>315</v>
      </c>
      <c r="M173" s="17" t="s">
        <v>306</v>
      </c>
      <c r="N173" s="17" t="s">
        <v>305</v>
      </c>
      <c r="O173" s="17" t="s">
        <v>1616</v>
      </c>
      <c r="P173" s="17" t="s">
        <v>325</v>
      </c>
      <c r="Q173" s="17" t="s">
        <v>1413</v>
      </c>
      <c r="R173" s="17" t="s">
        <v>255</v>
      </c>
      <c r="S173" s="17"/>
      <c r="T173" s="7" t="s">
        <v>1090</v>
      </c>
      <c r="U173" s="7" t="s">
        <v>292</v>
      </c>
      <c r="V173" s="1" t="s">
        <v>1057</v>
      </c>
      <c r="W173" s="9">
        <v>0</v>
      </c>
      <c r="X173" s="9">
        <v>0</v>
      </c>
      <c r="Y173" s="7" t="s">
        <v>292</v>
      </c>
      <c r="Z173" s="1" t="s">
        <v>1057</v>
      </c>
      <c r="AA173" s="9">
        <v>0</v>
      </c>
      <c r="AB173" s="9">
        <v>0</v>
      </c>
      <c r="AC173" s="9">
        <v>0</v>
      </c>
      <c r="AD173" s="6">
        <v>0</v>
      </c>
      <c r="AE173" s="1" t="s">
        <v>1057</v>
      </c>
      <c r="AF173" s="6">
        <v>0</v>
      </c>
      <c r="AG173" s="1" t="s">
        <v>1057</v>
      </c>
      <c r="AH173" s="6">
        <v>0</v>
      </c>
      <c r="AI173" s="1" t="s">
        <v>1057</v>
      </c>
      <c r="AJ173" s="6">
        <v>0</v>
      </c>
      <c r="AK173" s="1" t="s">
        <v>1057</v>
      </c>
      <c r="AL173" s="9"/>
      <c r="AM173" s="1" t="s">
        <v>292</v>
      </c>
      <c r="AN173" s="9"/>
      <c r="AO173" s="9"/>
      <c r="AP173" s="11"/>
      <c r="AQ173" s="11"/>
      <c r="AR173" s="11"/>
      <c r="AS173" s="1" t="s">
        <v>927</v>
      </c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3" t="s">
        <v>422</v>
      </c>
      <c r="BQ173" s="13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2"/>
    </row>
    <row r="174" spans="1:119" s="28" customFormat="1" ht="23.25" customHeight="1" x14ac:dyDescent="0.35">
      <c r="A174" s="17">
        <v>172</v>
      </c>
      <c r="B174" s="18">
        <v>41239</v>
      </c>
      <c r="C174" s="19" t="s">
        <v>720</v>
      </c>
      <c r="D174" s="1" t="s">
        <v>711</v>
      </c>
      <c r="E174" s="17" t="s">
        <v>94</v>
      </c>
      <c r="F174" s="22" t="s">
        <v>1349</v>
      </c>
      <c r="G174" s="1" t="s">
        <v>330</v>
      </c>
      <c r="H174" s="1" t="s">
        <v>1609</v>
      </c>
      <c r="I174" s="1"/>
      <c r="J174" s="1"/>
      <c r="K174" s="1"/>
      <c r="L174" s="17" t="s">
        <v>315</v>
      </c>
      <c r="M174" s="17" t="s">
        <v>288</v>
      </c>
      <c r="N174" s="17" t="s">
        <v>290</v>
      </c>
      <c r="O174" s="17" t="s">
        <v>1279</v>
      </c>
      <c r="P174" s="17" t="s">
        <v>921</v>
      </c>
      <c r="Q174" s="17" t="s">
        <v>1432</v>
      </c>
      <c r="R174" s="17" t="s">
        <v>1071</v>
      </c>
      <c r="S174" s="17" t="s">
        <v>1403</v>
      </c>
      <c r="T174" s="7" t="s">
        <v>1090</v>
      </c>
      <c r="U174" s="7">
        <v>1</v>
      </c>
      <c r="V174" s="1" t="s">
        <v>1057</v>
      </c>
      <c r="W174" s="9">
        <v>0</v>
      </c>
      <c r="X174" s="9">
        <v>1</v>
      </c>
      <c r="Y174" s="7">
        <v>0</v>
      </c>
      <c r="Z174" s="1" t="s">
        <v>1057</v>
      </c>
      <c r="AA174" s="9">
        <v>0</v>
      </c>
      <c r="AB174" s="9">
        <v>0</v>
      </c>
      <c r="AC174" s="9">
        <v>0</v>
      </c>
      <c r="AD174" s="6">
        <v>0</v>
      </c>
      <c r="AE174" s="1" t="s">
        <v>1057</v>
      </c>
      <c r="AF174" s="6">
        <v>0</v>
      </c>
      <c r="AG174" s="1" t="s">
        <v>1057</v>
      </c>
      <c r="AH174" s="6">
        <v>1</v>
      </c>
      <c r="AI174" s="1" t="s">
        <v>1057</v>
      </c>
      <c r="AJ174" s="6">
        <v>0</v>
      </c>
      <c r="AK174" s="1" t="s">
        <v>1057</v>
      </c>
      <c r="AL174" s="9"/>
      <c r="AM174" s="1" t="s">
        <v>292</v>
      </c>
      <c r="AN174" s="9"/>
      <c r="AO174" s="9"/>
      <c r="AP174" s="11"/>
      <c r="AQ174" s="11" t="s">
        <v>1292</v>
      </c>
      <c r="AR174" s="11"/>
      <c r="AS174" s="1" t="s">
        <v>928</v>
      </c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 t="s">
        <v>622</v>
      </c>
      <c r="BQ174" s="12" t="s">
        <v>401</v>
      </c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 t="s">
        <v>625</v>
      </c>
      <c r="DO174" s="2"/>
    </row>
    <row r="175" spans="1:119" s="28" customFormat="1" ht="23.25" customHeight="1" x14ac:dyDescent="0.35">
      <c r="A175" s="17">
        <v>173</v>
      </c>
      <c r="B175" s="18">
        <v>41239</v>
      </c>
      <c r="C175" s="19" t="s">
        <v>726</v>
      </c>
      <c r="D175" s="1" t="s">
        <v>287</v>
      </c>
      <c r="E175" s="17" t="s">
        <v>777</v>
      </c>
      <c r="F175" s="22" t="s">
        <v>60</v>
      </c>
      <c r="G175" s="1" t="s">
        <v>330</v>
      </c>
      <c r="H175" s="1" t="s">
        <v>1609</v>
      </c>
      <c r="I175" s="1"/>
      <c r="J175" s="1"/>
      <c r="K175" s="1"/>
      <c r="L175" s="17" t="s">
        <v>315</v>
      </c>
      <c r="M175" s="17" t="s">
        <v>288</v>
      </c>
      <c r="N175" s="17" t="s">
        <v>290</v>
      </c>
      <c r="O175" s="17" t="s">
        <v>1279</v>
      </c>
      <c r="P175" s="17" t="s">
        <v>921</v>
      </c>
      <c r="Q175" s="17" t="s">
        <v>1447</v>
      </c>
      <c r="R175" s="17" t="s">
        <v>1253</v>
      </c>
      <c r="S175" s="17" t="s">
        <v>1403</v>
      </c>
      <c r="T175" s="7" t="s">
        <v>1090</v>
      </c>
      <c r="U175" s="7">
        <v>1</v>
      </c>
      <c r="V175" s="1" t="s">
        <v>1057</v>
      </c>
      <c r="W175" s="9">
        <v>0</v>
      </c>
      <c r="X175" s="9">
        <v>1</v>
      </c>
      <c r="Y175" s="7">
        <v>0</v>
      </c>
      <c r="Z175" s="1" t="s">
        <v>1057</v>
      </c>
      <c r="AA175" s="9">
        <v>0</v>
      </c>
      <c r="AB175" s="9">
        <v>0</v>
      </c>
      <c r="AC175" s="9">
        <v>0</v>
      </c>
      <c r="AD175" s="6">
        <v>0</v>
      </c>
      <c r="AE175" s="1" t="s">
        <v>1057</v>
      </c>
      <c r="AF175" s="6">
        <v>0</v>
      </c>
      <c r="AG175" s="1" t="s">
        <v>1057</v>
      </c>
      <c r="AH175" s="6">
        <v>1</v>
      </c>
      <c r="AI175" s="1" t="s">
        <v>1057</v>
      </c>
      <c r="AJ175" s="6">
        <v>0</v>
      </c>
      <c r="AK175" s="1" t="s">
        <v>1057</v>
      </c>
      <c r="AL175" s="9" t="s">
        <v>169</v>
      </c>
      <c r="AM175" s="1" t="s">
        <v>717</v>
      </c>
      <c r="AN175" s="9" t="s">
        <v>1092</v>
      </c>
      <c r="AO175" s="9"/>
      <c r="AP175" s="11"/>
      <c r="AQ175" s="11" t="s">
        <v>1292</v>
      </c>
      <c r="AR175" s="11"/>
      <c r="AS175" s="1" t="s">
        <v>928</v>
      </c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 t="s">
        <v>622</v>
      </c>
      <c r="BQ175" s="12" t="s">
        <v>401</v>
      </c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 t="s">
        <v>621</v>
      </c>
      <c r="DO175" s="2"/>
    </row>
    <row r="176" spans="1:119" s="28" customFormat="1" ht="23.25" customHeight="1" x14ac:dyDescent="0.35">
      <c r="A176" s="17">
        <v>174</v>
      </c>
      <c r="B176" s="18">
        <v>41239</v>
      </c>
      <c r="C176" s="19" t="s">
        <v>728</v>
      </c>
      <c r="D176" s="1" t="s">
        <v>287</v>
      </c>
      <c r="E176" s="17" t="s">
        <v>763</v>
      </c>
      <c r="F176" s="22" t="s">
        <v>1299</v>
      </c>
      <c r="G176" s="1" t="s">
        <v>330</v>
      </c>
      <c r="H176" s="1" t="s">
        <v>1609</v>
      </c>
      <c r="I176" s="1"/>
      <c r="J176" s="1"/>
      <c r="K176" s="1"/>
      <c r="L176" s="17" t="s">
        <v>315</v>
      </c>
      <c r="M176" s="17" t="s">
        <v>288</v>
      </c>
      <c r="N176" s="17" t="s">
        <v>290</v>
      </c>
      <c r="O176" s="17" t="s">
        <v>1279</v>
      </c>
      <c r="P176" s="17" t="s">
        <v>921</v>
      </c>
      <c r="Q176" s="17" t="s">
        <v>1441</v>
      </c>
      <c r="R176" s="17" t="s">
        <v>1254</v>
      </c>
      <c r="S176" s="17" t="s">
        <v>1403</v>
      </c>
      <c r="T176" s="7" t="s">
        <v>1090</v>
      </c>
      <c r="U176" s="7">
        <v>50</v>
      </c>
      <c r="V176" s="1" t="s">
        <v>710</v>
      </c>
      <c r="W176" s="9">
        <v>0</v>
      </c>
      <c r="X176" s="9">
        <v>0</v>
      </c>
      <c r="Y176" s="7">
        <v>50</v>
      </c>
      <c r="Z176" s="1" t="s">
        <v>710</v>
      </c>
      <c r="AA176" s="9">
        <v>0</v>
      </c>
      <c r="AB176" s="9">
        <v>0</v>
      </c>
      <c r="AC176" s="9">
        <v>0</v>
      </c>
      <c r="AD176" s="6">
        <v>0</v>
      </c>
      <c r="AE176" s="1" t="s">
        <v>1057</v>
      </c>
      <c r="AF176" s="6">
        <v>0</v>
      </c>
      <c r="AG176" s="1" t="s">
        <v>1057</v>
      </c>
      <c r="AH176" s="6">
        <v>50</v>
      </c>
      <c r="AI176" s="1" t="s">
        <v>710</v>
      </c>
      <c r="AJ176" s="6">
        <v>0</v>
      </c>
      <c r="AK176" s="1" t="s">
        <v>1057</v>
      </c>
      <c r="AL176" s="9" t="s">
        <v>172</v>
      </c>
      <c r="AM176" s="1" t="s">
        <v>717</v>
      </c>
      <c r="AN176" s="9" t="s">
        <v>1255</v>
      </c>
      <c r="AO176" s="9"/>
      <c r="AP176" s="11"/>
      <c r="AQ176" s="11"/>
      <c r="AR176" s="11"/>
      <c r="AS176" s="1" t="s">
        <v>928</v>
      </c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 t="s">
        <v>401</v>
      </c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 t="s">
        <v>634</v>
      </c>
      <c r="DO176" s="2"/>
    </row>
    <row r="177" spans="1:119" s="28" customFormat="1" ht="23.25" customHeight="1" x14ac:dyDescent="0.35">
      <c r="A177" s="17">
        <v>175</v>
      </c>
      <c r="B177" s="18">
        <v>41239</v>
      </c>
      <c r="C177" s="19" t="s">
        <v>724</v>
      </c>
      <c r="D177" s="1" t="s">
        <v>287</v>
      </c>
      <c r="E177" s="17" t="s">
        <v>1022</v>
      </c>
      <c r="F177" s="22" t="s">
        <v>86</v>
      </c>
      <c r="G177" s="1" t="s">
        <v>330</v>
      </c>
      <c r="H177" s="1" t="s">
        <v>1609</v>
      </c>
      <c r="I177" s="1"/>
      <c r="J177" s="1"/>
      <c r="K177" s="1"/>
      <c r="L177" s="17" t="s">
        <v>315</v>
      </c>
      <c r="M177" s="17" t="s">
        <v>288</v>
      </c>
      <c r="N177" s="17" t="s">
        <v>290</v>
      </c>
      <c r="O177" s="17" t="s">
        <v>1279</v>
      </c>
      <c r="P177" s="17" t="s">
        <v>921</v>
      </c>
      <c r="Q177" s="17" t="s">
        <v>1457</v>
      </c>
      <c r="R177" s="17" t="s">
        <v>1256</v>
      </c>
      <c r="S177" s="17" t="s">
        <v>1403</v>
      </c>
      <c r="T177" s="7" t="s">
        <v>1090</v>
      </c>
      <c r="U177" s="7">
        <v>1</v>
      </c>
      <c r="V177" s="1" t="s">
        <v>1057</v>
      </c>
      <c r="W177" s="9">
        <v>0</v>
      </c>
      <c r="X177" s="9">
        <v>1</v>
      </c>
      <c r="Y177" s="7">
        <v>0</v>
      </c>
      <c r="Z177" s="1" t="s">
        <v>1057</v>
      </c>
      <c r="AA177" s="9">
        <v>0</v>
      </c>
      <c r="AB177" s="9">
        <v>0</v>
      </c>
      <c r="AC177" s="9">
        <v>0</v>
      </c>
      <c r="AD177" s="6">
        <v>0</v>
      </c>
      <c r="AE177" s="1" t="s">
        <v>1057</v>
      </c>
      <c r="AF177" s="6">
        <v>0</v>
      </c>
      <c r="AG177" s="1" t="s">
        <v>1057</v>
      </c>
      <c r="AH177" s="6">
        <v>1</v>
      </c>
      <c r="AI177" s="1" t="s">
        <v>1057</v>
      </c>
      <c r="AJ177" s="6">
        <v>0</v>
      </c>
      <c r="AK177" s="1" t="s">
        <v>1057</v>
      </c>
      <c r="AL177" s="9"/>
      <c r="AM177" s="1" t="s">
        <v>292</v>
      </c>
      <c r="AN177" s="9"/>
      <c r="AO177" s="9"/>
      <c r="AP177" s="11"/>
      <c r="AQ177" s="11" t="s">
        <v>1292</v>
      </c>
      <c r="AR177" s="11"/>
      <c r="AS177" s="1" t="s">
        <v>928</v>
      </c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 t="s">
        <v>622</v>
      </c>
      <c r="BQ177" s="12" t="s">
        <v>401</v>
      </c>
      <c r="BR177" s="12" t="s">
        <v>360</v>
      </c>
      <c r="BS177" s="12" t="s">
        <v>404</v>
      </c>
      <c r="BT177" s="12" t="s">
        <v>676</v>
      </c>
      <c r="BU177" s="12" t="s">
        <v>631</v>
      </c>
      <c r="BV177" s="12" t="s">
        <v>405</v>
      </c>
      <c r="BW177" s="12" t="s">
        <v>677</v>
      </c>
      <c r="BX177" s="12" t="s">
        <v>632</v>
      </c>
      <c r="BY177" s="12" t="s">
        <v>633</v>
      </c>
      <c r="BZ177" s="12" t="s">
        <v>423</v>
      </c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 t="s">
        <v>621</v>
      </c>
      <c r="DO177" s="2"/>
    </row>
    <row r="178" spans="1:119" s="28" customFormat="1" ht="23.25" customHeight="1" x14ac:dyDescent="0.35">
      <c r="A178" s="17">
        <v>176</v>
      </c>
      <c r="B178" s="18">
        <v>41239</v>
      </c>
      <c r="C178" s="19" t="s">
        <v>10</v>
      </c>
      <c r="D178" s="1" t="s">
        <v>713</v>
      </c>
      <c r="E178" s="17" t="s">
        <v>292</v>
      </c>
      <c r="F178" s="17" t="s">
        <v>1381</v>
      </c>
      <c r="G178" s="1" t="s">
        <v>330</v>
      </c>
      <c r="H178" s="1" t="s">
        <v>1609</v>
      </c>
      <c r="I178" s="1"/>
      <c r="J178" s="1"/>
      <c r="K178" s="1"/>
      <c r="L178" s="17" t="s">
        <v>315</v>
      </c>
      <c r="M178" s="17" t="s">
        <v>288</v>
      </c>
      <c r="N178" s="17" t="s">
        <v>290</v>
      </c>
      <c r="O178" s="17" t="s">
        <v>1279</v>
      </c>
      <c r="P178" s="17" t="s">
        <v>921</v>
      </c>
      <c r="Q178" s="17" t="s">
        <v>1452</v>
      </c>
      <c r="R178" s="17" t="s">
        <v>1257</v>
      </c>
      <c r="S178" s="17" t="s">
        <v>1403</v>
      </c>
      <c r="T178" s="7" t="s">
        <v>1090</v>
      </c>
      <c r="U178" s="7">
        <v>1</v>
      </c>
      <c r="V178" s="1" t="s">
        <v>1057</v>
      </c>
      <c r="W178" s="9">
        <v>0</v>
      </c>
      <c r="X178" s="9">
        <v>1</v>
      </c>
      <c r="Y178" s="7">
        <v>0</v>
      </c>
      <c r="Z178" s="1" t="s">
        <v>1057</v>
      </c>
      <c r="AA178" s="9">
        <v>0</v>
      </c>
      <c r="AB178" s="9">
        <v>0</v>
      </c>
      <c r="AC178" s="9">
        <v>0</v>
      </c>
      <c r="AD178" s="6">
        <v>0</v>
      </c>
      <c r="AE178" s="1" t="s">
        <v>1057</v>
      </c>
      <c r="AF178" s="6">
        <v>0</v>
      </c>
      <c r="AG178" s="1" t="s">
        <v>1057</v>
      </c>
      <c r="AH178" s="6">
        <v>1</v>
      </c>
      <c r="AI178" s="1" t="s">
        <v>1057</v>
      </c>
      <c r="AJ178" s="6">
        <v>0</v>
      </c>
      <c r="AK178" s="1" t="s">
        <v>1057</v>
      </c>
      <c r="AL178" s="9" t="s">
        <v>169</v>
      </c>
      <c r="AM178" s="1" t="s">
        <v>717</v>
      </c>
      <c r="AN178" s="9" t="s">
        <v>282</v>
      </c>
      <c r="AO178" s="9"/>
      <c r="AP178" s="11"/>
      <c r="AQ178" s="11" t="s">
        <v>1292</v>
      </c>
      <c r="AR178" s="11"/>
      <c r="AS178" s="1" t="s">
        <v>928</v>
      </c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 t="s">
        <v>622</v>
      </c>
      <c r="BQ178" s="12" t="s">
        <v>401</v>
      </c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 t="s">
        <v>621</v>
      </c>
      <c r="DO178" s="2"/>
    </row>
    <row r="179" spans="1:119" s="28" customFormat="1" ht="23.25" customHeight="1" x14ac:dyDescent="0.35">
      <c r="A179" s="17">
        <v>177</v>
      </c>
      <c r="B179" s="18">
        <v>41239</v>
      </c>
      <c r="C179" s="19" t="s">
        <v>25</v>
      </c>
      <c r="D179" s="1" t="s">
        <v>713</v>
      </c>
      <c r="E179" s="17" t="s">
        <v>25</v>
      </c>
      <c r="F179" s="22" t="s">
        <v>245</v>
      </c>
      <c r="G179" s="1" t="s">
        <v>330</v>
      </c>
      <c r="H179" s="1" t="s">
        <v>1609</v>
      </c>
      <c r="I179" s="1"/>
      <c r="J179" s="1"/>
      <c r="K179" s="1"/>
      <c r="L179" s="17" t="s">
        <v>315</v>
      </c>
      <c r="M179" s="17" t="s">
        <v>288</v>
      </c>
      <c r="N179" s="17" t="s">
        <v>290</v>
      </c>
      <c r="O179" s="17" t="s">
        <v>1279</v>
      </c>
      <c r="P179" s="17" t="s">
        <v>921</v>
      </c>
      <c r="Q179" s="17" t="s">
        <v>1437</v>
      </c>
      <c r="R179" s="17" t="s">
        <v>1051</v>
      </c>
      <c r="S179" s="17" t="s">
        <v>1403</v>
      </c>
      <c r="T179" s="7" t="s">
        <v>1090</v>
      </c>
      <c r="U179" s="7">
        <v>1</v>
      </c>
      <c r="V179" s="1" t="s">
        <v>1057</v>
      </c>
      <c r="W179" s="9">
        <v>0</v>
      </c>
      <c r="X179" s="9">
        <v>1</v>
      </c>
      <c r="Y179" s="7">
        <v>0</v>
      </c>
      <c r="Z179" s="1" t="s">
        <v>1057</v>
      </c>
      <c r="AA179" s="9">
        <v>0</v>
      </c>
      <c r="AB179" s="9">
        <v>0</v>
      </c>
      <c r="AC179" s="9">
        <v>0</v>
      </c>
      <c r="AD179" s="6">
        <v>0</v>
      </c>
      <c r="AE179" s="1" t="s">
        <v>1057</v>
      </c>
      <c r="AF179" s="6">
        <v>0</v>
      </c>
      <c r="AG179" s="1" t="s">
        <v>1057</v>
      </c>
      <c r="AH179" s="6">
        <v>1</v>
      </c>
      <c r="AI179" s="1" t="s">
        <v>1057</v>
      </c>
      <c r="AJ179" s="6">
        <v>0</v>
      </c>
      <c r="AK179" s="1" t="s">
        <v>1057</v>
      </c>
      <c r="AL179" s="9"/>
      <c r="AM179" s="1" t="s">
        <v>292</v>
      </c>
      <c r="AN179" s="9"/>
      <c r="AO179" s="9"/>
      <c r="AP179" s="11"/>
      <c r="AQ179" s="11" t="s">
        <v>1292</v>
      </c>
      <c r="AR179" s="11"/>
      <c r="AS179" s="1" t="s">
        <v>928</v>
      </c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 t="s">
        <v>622</v>
      </c>
      <c r="BQ179" s="12" t="s">
        <v>401</v>
      </c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 t="s">
        <v>621</v>
      </c>
      <c r="DO179" s="2"/>
    </row>
    <row r="180" spans="1:119" s="28" customFormat="1" ht="23.25" customHeight="1" x14ac:dyDescent="0.35">
      <c r="A180" s="17">
        <v>178</v>
      </c>
      <c r="B180" s="18">
        <v>41240</v>
      </c>
      <c r="C180" s="19" t="s">
        <v>729</v>
      </c>
      <c r="D180" s="1" t="s">
        <v>711</v>
      </c>
      <c r="E180" s="17" t="s">
        <v>292</v>
      </c>
      <c r="F180" s="17" t="s">
        <v>292</v>
      </c>
      <c r="G180" s="1" t="s">
        <v>330</v>
      </c>
      <c r="H180" s="1" t="s">
        <v>1609</v>
      </c>
      <c r="I180" s="1"/>
      <c r="J180" s="1"/>
      <c r="K180" s="1"/>
      <c r="L180" s="17" t="s">
        <v>315</v>
      </c>
      <c r="M180" s="17" t="s">
        <v>288</v>
      </c>
      <c r="N180" s="17" t="s">
        <v>290</v>
      </c>
      <c r="O180" s="17" t="s">
        <v>1279</v>
      </c>
      <c r="P180" s="17" t="s">
        <v>921</v>
      </c>
      <c r="Q180" s="17" t="s">
        <v>1438</v>
      </c>
      <c r="R180" s="17" t="s">
        <v>1079</v>
      </c>
      <c r="S180" s="17" t="s">
        <v>1403</v>
      </c>
      <c r="T180" s="7" t="s">
        <v>1090</v>
      </c>
      <c r="U180" s="7">
        <v>32</v>
      </c>
      <c r="V180" s="1" t="s">
        <v>710</v>
      </c>
      <c r="W180" s="9">
        <v>0</v>
      </c>
      <c r="X180" s="9">
        <v>0</v>
      </c>
      <c r="Y180" s="7">
        <v>32</v>
      </c>
      <c r="Z180" s="1" t="s">
        <v>710</v>
      </c>
      <c r="AA180" s="9">
        <v>0</v>
      </c>
      <c r="AB180" s="9">
        <v>0</v>
      </c>
      <c r="AC180" s="9">
        <v>0</v>
      </c>
      <c r="AD180" s="6">
        <v>0</v>
      </c>
      <c r="AE180" s="1" t="s">
        <v>1057</v>
      </c>
      <c r="AF180" s="6">
        <v>0</v>
      </c>
      <c r="AG180" s="1" t="s">
        <v>1057</v>
      </c>
      <c r="AH180" s="6">
        <v>32</v>
      </c>
      <c r="AI180" s="1" t="s">
        <v>710</v>
      </c>
      <c r="AJ180" s="6">
        <v>0</v>
      </c>
      <c r="AK180" s="1" t="s">
        <v>1057</v>
      </c>
      <c r="AL180" s="9"/>
      <c r="AM180" s="1" t="s">
        <v>292</v>
      </c>
      <c r="AN180" s="9" t="s">
        <v>1258</v>
      </c>
      <c r="AO180" s="9"/>
      <c r="AP180" s="11"/>
      <c r="AQ180" s="11"/>
      <c r="AR180" s="11"/>
      <c r="AS180" s="1" t="s">
        <v>928</v>
      </c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 t="s">
        <v>403</v>
      </c>
      <c r="DO180" s="2"/>
    </row>
    <row r="181" spans="1:119" s="28" customFormat="1" ht="23.25" customHeight="1" x14ac:dyDescent="0.35">
      <c r="A181" s="17">
        <v>179</v>
      </c>
      <c r="B181" s="18">
        <v>41240</v>
      </c>
      <c r="C181" s="19" t="s">
        <v>726</v>
      </c>
      <c r="D181" s="1" t="s">
        <v>287</v>
      </c>
      <c r="E181" s="17" t="s">
        <v>777</v>
      </c>
      <c r="F181" s="22" t="s">
        <v>60</v>
      </c>
      <c r="G181" s="1" t="s">
        <v>330</v>
      </c>
      <c r="H181" s="1" t="s">
        <v>1609</v>
      </c>
      <c r="I181" s="1"/>
      <c r="J181" s="1"/>
      <c r="K181" s="1"/>
      <c r="L181" s="17" t="s">
        <v>315</v>
      </c>
      <c r="M181" s="17" t="s">
        <v>288</v>
      </c>
      <c r="N181" s="17" t="s">
        <v>290</v>
      </c>
      <c r="O181" s="17" t="s">
        <v>1279</v>
      </c>
      <c r="P181" s="17" t="s">
        <v>921</v>
      </c>
      <c r="Q181" s="17" t="s">
        <v>1448</v>
      </c>
      <c r="R181" s="17" t="s">
        <v>1259</v>
      </c>
      <c r="S181" s="17" t="s">
        <v>1403</v>
      </c>
      <c r="T181" s="7" t="s">
        <v>1090</v>
      </c>
      <c r="U181" s="7">
        <v>25</v>
      </c>
      <c r="V181" s="1" t="s">
        <v>285</v>
      </c>
      <c r="W181" s="9">
        <v>0</v>
      </c>
      <c r="X181" s="9">
        <v>0</v>
      </c>
      <c r="Y181" s="7">
        <v>25</v>
      </c>
      <c r="Z181" s="1" t="s">
        <v>285</v>
      </c>
      <c r="AA181" s="9">
        <v>0</v>
      </c>
      <c r="AB181" s="9">
        <v>0</v>
      </c>
      <c r="AC181" s="9">
        <v>0</v>
      </c>
      <c r="AD181" s="6">
        <v>0</v>
      </c>
      <c r="AE181" s="1" t="s">
        <v>1057</v>
      </c>
      <c r="AF181" s="6">
        <v>0</v>
      </c>
      <c r="AG181" s="1" t="s">
        <v>1057</v>
      </c>
      <c r="AH181" s="6">
        <v>25</v>
      </c>
      <c r="AI181" s="1" t="s">
        <v>285</v>
      </c>
      <c r="AJ181" s="6">
        <v>0</v>
      </c>
      <c r="AK181" s="1" t="s">
        <v>1057</v>
      </c>
      <c r="AL181" s="9"/>
      <c r="AM181" s="1" t="s">
        <v>292</v>
      </c>
      <c r="AN181" s="9" t="s">
        <v>231</v>
      </c>
      <c r="AO181" s="9"/>
      <c r="AP181" s="11"/>
      <c r="AQ181" s="11"/>
      <c r="AR181" s="11"/>
      <c r="AS181" s="1" t="s">
        <v>928</v>
      </c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 t="s">
        <v>262</v>
      </c>
      <c r="DO181" s="2"/>
    </row>
    <row r="182" spans="1:119" s="28" customFormat="1" ht="23.25" customHeight="1" x14ac:dyDescent="0.35">
      <c r="A182" s="17">
        <v>180</v>
      </c>
      <c r="B182" s="18">
        <v>41240</v>
      </c>
      <c r="C182" s="19" t="s">
        <v>728</v>
      </c>
      <c r="D182" s="1" t="s">
        <v>287</v>
      </c>
      <c r="E182" s="17" t="s">
        <v>763</v>
      </c>
      <c r="F182" s="22" t="s">
        <v>1299</v>
      </c>
      <c r="G182" s="1" t="s">
        <v>330</v>
      </c>
      <c r="H182" s="1" t="s">
        <v>1609</v>
      </c>
      <c r="I182" s="1"/>
      <c r="J182" s="1"/>
      <c r="K182" s="1"/>
      <c r="L182" s="17" t="s">
        <v>315</v>
      </c>
      <c r="M182" s="17" t="s">
        <v>288</v>
      </c>
      <c r="N182" s="17" t="s">
        <v>290</v>
      </c>
      <c r="O182" s="17" t="s">
        <v>1279</v>
      </c>
      <c r="P182" s="17" t="s">
        <v>921</v>
      </c>
      <c r="Q182" s="17" t="s">
        <v>1442</v>
      </c>
      <c r="R182" s="17" t="s">
        <v>1260</v>
      </c>
      <c r="S182" s="17" t="s">
        <v>1403</v>
      </c>
      <c r="T182" s="7" t="s">
        <v>1090</v>
      </c>
      <c r="U182" s="7">
        <v>329</v>
      </c>
      <c r="V182" s="1" t="s">
        <v>359</v>
      </c>
      <c r="W182" s="9">
        <v>0</v>
      </c>
      <c r="X182" s="9">
        <v>0</v>
      </c>
      <c r="Y182" s="7">
        <v>329</v>
      </c>
      <c r="Z182" s="1" t="s">
        <v>359</v>
      </c>
      <c r="AA182" s="9">
        <v>0</v>
      </c>
      <c r="AB182" s="9">
        <v>0</v>
      </c>
      <c r="AC182" s="9">
        <v>0</v>
      </c>
      <c r="AD182" s="6">
        <v>0</v>
      </c>
      <c r="AE182" s="1" t="s">
        <v>1057</v>
      </c>
      <c r="AF182" s="6">
        <v>0</v>
      </c>
      <c r="AG182" s="1" t="s">
        <v>1057</v>
      </c>
      <c r="AH182" s="6">
        <v>329</v>
      </c>
      <c r="AI182" s="1" t="s">
        <v>359</v>
      </c>
      <c r="AJ182" s="6">
        <v>0</v>
      </c>
      <c r="AK182" s="1" t="s">
        <v>1057</v>
      </c>
      <c r="AL182" s="9" t="s">
        <v>1261</v>
      </c>
      <c r="AM182" s="1" t="s">
        <v>717</v>
      </c>
      <c r="AN182" s="9" t="s">
        <v>1262</v>
      </c>
      <c r="AO182" s="9"/>
      <c r="AP182" s="11"/>
      <c r="AQ182" s="11"/>
      <c r="AR182" s="11"/>
      <c r="AS182" s="1" t="s">
        <v>928</v>
      </c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 t="s">
        <v>403</v>
      </c>
      <c r="BQ182" s="12" t="s">
        <v>702</v>
      </c>
      <c r="BR182" s="12" t="s">
        <v>1683</v>
      </c>
      <c r="BS182" s="12" t="s">
        <v>635</v>
      </c>
      <c r="BT182" s="12" t="s">
        <v>636</v>
      </c>
      <c r="BU182" s="12"/>
      <c r="BV182" s="12" t="s">
        <v>637</v>
      </c>
      <c r="BW182" s="12" t="s">
        <v>1684</v>
      </c>
      <c r="BX182" s="12" t="s">
        <v>638</v>
      </c>
      <c r="BY182" s="12" t="s">
        <v>511</v>
      </c>
      <c r="BZ182" s="12" t="s">
        <v>426</v>
      </c>
      <c r="CA182" s="12" t="s">
        <v>510</v>
      </c>
      <c r="CB182" s="12" t="s">
        <v>639</v>
      </c>
      <c r="CC182" s="12" t="s">
        <v>508</v>
      </c>
      <c r="CD182" s="12" t="s">
        <v>427</v>
      </c>
      <c r="CE182" s="12" t="s">
        <v>640</v>
      </c>
      <c r="CF182" s="12" t="s">
        <v>641</v>
      </c>
      <c r="CG182" s="12" t="s">
        <v>703</v>
      </c>
      <c r="CH182" s="12" t="s">
        <v>704</v>
      </c>
      <c r="CI182" s="12" t="s">
        <v>507</v>
      </c>
      <c r="CJ182" s="12" t="s">
        <v>513</v>
      </c>
      <c r="CK182" s="12" t="s">
        <v>642</v>
      </c>
      <c r="CL182" s="12" t="s">
        <v>643</v>
      </c>
      <c r="CM182" s="12" t="s">
        <v>644</v>
      </c>
      <c r="CN182" s="12" t="s">
        <v>506</v>
      </c>
      <c r="CO182" s="12" t="s">
        <v>645</v>
      </c>
      <c r="CP182" s="12" t="s">
        <v>646</v>
      </c>
      <c r="CQ182" s="12" t="s">
        <v>647</v>
      </c>
      <c r="CR182" s="12" t="s">
        <v>648</v>
      </c>
      <c r="CS182" s="12" t="s">
        <v>649</v>
      </c>
      <c r="CT182" s="12" t="s">
        <v>646</v>
      </c>
      <c r="CU182" s="12" t="s">
        <v>407</v>
      </c>
      <c r="CV182" s="12" t="s">
        <v>650</v>
      </c>
      <c r="CW182" s="12"/>
      <c r="CX182" s="12"/>
      <c r="CY182" s="12"/>
      <c r="CZ182" s="12" t="s">
        <v>512</v>
      </c>
      <c r="DA182" s="12" t="s">
        <v>651</v>
      </c>
      <c r="DB182" s="12" t="s">
        <v>652</v>
      </c>
      <c r="DC182" s="12" t="s">
        <v>653</v>
      </c>
      <c r="DD182" s="12" t="s">
        <v>418</v>
      </c>
      <c r="DE182" s="12" t="s">
        <v>654</v>
      </c>
      <c r="DF182" s="12" t="s">
        <v>655</v>
      </c>
      <c r="DG182" s="12" t="s">
        <v>509</v>
      </c>
      <c r="DH182" s="12"/>
      <c r="DI182" s="12"/>
      <c r="DJ182" s="12"/>
      <c r="DK182" s="12"/>
      <c r="DL182" s="12"/>
      <c r="DM182" s="12"/>
      <c r="DN182" s="12" t="s">
        <v>406</v>
      </c>
      <c r="DO182" s="2"/>
    </row>
    <row r="183" spans="1:119" s="28" customFormat="1" ht="23.25" customHeight="1" x14ac:dyDescent="0.35">
      <c r="A183" s="17">
        <v>181</v>
      </c>
      <c r="B183" s="18">
        <v>41240</v>
      </c>
      <c r="C183" s="19" t="s">
        <v>724</v>
      </c>
      <c r="D183" s="1" t="s">
        <v>287</v>
      </c>
      <c r="E183" s="17" t="s">
        <v>1022</v>
      </c>
      <c r="F183" s="22" t="s">
        <v>86</v>
      </c>
      <c r="G183" s="1" t="s">
        <v>330</v>
      </c>
      <c r="H183" s="1" t="s">
        <v>1609</v>
      </c>
      <c r="I183" s="1"/>
      <c r="J183" s="1"/>
      <c r="K183" s="1"/>
      <c r="L183" s="17" t="s">
        <v>315</v>
      </c>
      <c r="M183" s="17" t="s">
        <v>288</v>
      </c>
      <c r="N183" s="17" t="s">
        <v>290</v>
      </c>
      <c r="O183" s="17" t="s">
        <v>1279</v>
      </c>
      <c r="P183" s="17" t="s">
        <v>921</v>
      </c>
      <c r="Q183" s="17" t="s">
        <v>1458</v>
      </c>
      <c r="R183" s="17" t="s">
        <v>1263</v>
      </c>
      <c r="S183" s="17" t="s">
        <v>1403</v>
      </c>
      <c r="T183" s="7" t="s">
        <v>1090</v>
      </c>
      <c r="U183" s="7">
        <v>9</v>
      </c>
      <c r="V183" s="1" t="s">
        <v>284</v>
      </c>
      <c r="W183" s="9">
        <v>0</v>
      </c>
      <c r="X183" s="9">
        <v>0</v>
      </c>
      <c r="Y183" s="7">
        <v>9</v>
      </c>
      <c r="Z183" s="1" t="s">
        <v>284</v>
      </c>
      <c r="AA183" s="9">
        <v>0</v>
      </c>
      <c r="AB183" s="9">
        <v>0</v>
      </c>
      <c r="AC183" s="9">
        <v>0</v>
      </c>
      <c r="AD183" s="6">
        <v>0</v>
      </c>
      <c r="AE183" s="1" t="s">
        <v>1057</v>
      </c>
      <c r="AF183" s="6">
        <v>0</v>
      </c>
      <c r="AG183" s="1" t="s">
        <v>1057</v>
      </c>
      <c r="AH183" s="6">
        <v>9</v>
      </c>
      <c r="AI183" s="1" t="s">
        <v>284</v>
      </c>
      <c r="AJ183" s="6">
        <v>0</v>
      </c>
      <c r="AK183" s="1" t="s">
        <v>1057</v>
      </c>
      <c r="AL183" s="9"/>
      <c r="AM183" s="1" t="s">
        <v>292</v>
      </c>
      <c r="AN183" s="9" t="s">
        <v>208</v>
      </c>
      <c r="AO183" s="9"/>
      <c r="AP183" s="11"/>
      <c r="AQ183" s="11"/>
      <c r="AR183" s="11"/>
      <c r="AS183" s="1" t="s">
        <v>928</v>
      </c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 t="s">
        <v>403</v>
      </c>
      <c r="DO183" s="2"/>
    </row>
    <row r="184" spans="1:119" s="28" customFormat="1" ht="23.25" customHeight="1" x14ac:dyDescent="0.35">
      <c r="A184" s="17">
        <v>182</v>
      </c>
      <c r="B184" s="18">
        <v>41240</v>
      </c>
      <c r="C184" s="19" t="s">
        <v>10</v>
      </c>
      <c r="D184" s="1" t="s">
        <v>713</v>
      </c>
      <c r="E184" s="17" t="s">
        <v>292</v>
      </c>
      <c r="F184" s="17" t="s">
        <v>1381</v>
      </c>
      <c r="G184" s="1" t="s">
        <v>330</v>
      </c>
      <c r="H184" s="1" t="s">
        <v>1609</v>
      </c>
      <c r="I184" s="1"/>
      <c r="J184" s="1"/>
      <c r="K184" s="1"/>
      <c r="L184" s="17" t="s">
        <v>315</v>
      </c>
      <c r="M184" s="17" t="s">
        <v>288</v>
      </c>
      <c r="N184" s="17" t="s">
        <v>290</v>
      </c>
      <c r="O184" s="17" t="s">
        <v>1279</v>
      </c>
      <c r="P184" s="17" t="s">
        <v>921</v>
      </c>
      <c r="Q184" s="17" t="s">
        <v>1453</v>
      </c>
      <c r="R184" s="17" t="s">
        <v>1264</v>
      </c>
      <c r="S184" s="17" t="s">
        <v>1403</v>
      </c>
      <c r="T184" s="7" t="s">
        <v>1090</v>
      </c>
      <c r="U184" s="7">
        <v>127</v>
      </c>
      <c r="V184" s="1" t="s">
        <v>359</v>
      </c>
      <c r="W184" s="9">
        <v>0</v>
      </c>
      <c r="X184" s="9">
        <v>0</v>
      </c>
      <c r="Y184" s="7">
        <v>127</v>
      </c>
      <c r="Z184" s="1" t="s">
        <v>359</v>
      </c>
      <c r="AA184" s="9">
        <v>0</v>
      </c>
      <c r="AB184" s="9">
        <v>0</v>
      </c>
      <c r="AC184" s="9">
        <v>0</v>
      </c>
      <c r="AD184" s="6">
        <v>0</v>
      </c>
      <c r="AE184" s="1" t="s">
        <v>1057</v>
      </c>
      <c r="AF184" s="6">
        <v>0</v>
      </c>
      <c r="AG184" s="1" t="s">
        <v>1057</v>
      </c>
      <c r="AH184" s="6">
        <v>127</v>
      </c>
      <c r="AI184" s="1" t="s">
        <v>359</v>
      </c>
      <c r="AJ184" s="6">
        <v>0</v>
      </c>
      <c r="AK184" s="1" t="s">
        <v>1057</v>
      </c>
      <c r="AL184" s="9" t="s">
        <v>173</v>
      </c>
      <c r="AM184" s="1" t="s">
        <v>717</v>
      </c>
      <c r="AN184" s="9" t="s">
        <v>75</v>
      </c>
      <c r="AO184" s="9"/>
      <c r="AP184" s="11"/>
      <c r="AQ184" s="11"/>
      <c r="AR184" s="11"/>
      <c r="AS184" s="1" t="s">
        <v>928</v>
      </c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 t="s">
        <v>403</v>
      </c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 t="s">
        <v>403</v>
      </c>
      <c r="DO184" s="2"/>
    </row>
    <row r="185" spans="1:119" s="28" customFormat="1" ht="23.25" customHeight="1" x14ac:dyDescent="0.35">
      <c r="A185" s="17">
        <v>183</v>
      </c>
      <c r="B185" s="18">
        <v>41241</v>
      </c>
      <c r="C185" s="19" t="s">
        <v>729</v>
      </c>
      <c r="D185" s="1" t="s">
        <v>711</v>
      </c>
      <c r="E185" s="17" t="s">
        <v>292</v>
      </c>
      <c r="F185" s="17" t="s">
        <v>292</v>
      </c>
      <c r="G185" s="1" t="s">
        <v>330</v>
      </c>
      <c r="H185" s="1" t="s">
        <v>1609</v>
      </c>
      <c r="I185" s="1"/>
      <c r="J185" s="1"/>
      <c r="K185" s="1"/>
      <c r="L185" s="17" t="s">
        <v>315</v>
      </c>
      <c r="M185" s="17" t="s">
        <v>288</v>
      </c>
      <c r="N185" s="17" t="s">
        <v>290</v>
      </c>
      <c r="O185" s="17" t="s">
        <v>1279</v>
      </c>
      <c r="P185" s="17" t="s">
        <v>921</v>
      </c>
      <c r="Q185" s="17" t="s">
        <v>1439</v>
      </c>
      <c r="R185" s="17" t="s">
        <v>1079</v>
      </c>
      <c r="S185" s="17" t="s">
        <v>1403</v>
      </c>
      <c r="T185" s="7" t="s">
        <v>147</v>
      </c>
      <c r="U185" s="7">
        <v>42</v>
      </c>
      <c r="V185" s="1" t="s">
        <v>710</v>
      </c>
      <c r="W185" s="9">
        <v>0</v>
      </c>
      <c r="X185" s="9">
        <v>0</v>
      </c>
      <c r="Y185" s="7" t="s">
        <v>292</v>
      </c>
      <c r="Z185" s="1" t="s">
        <v>1057</v>
      </c>
      <c r="AA185" s="9">
        <v>0</v>
      </c>
      <c r="AB185" s="9">
        <v>0</v>
      </c>
      <c r="AC185" s="9">
        <v>0</v>
      </c>
      <c r="AD185" s="6">
        <v>0</v>
      </c>
      <c r="AE185" s="1" t="s">
        <v>1057</v>
      </c>
      <c r="AF185" s="6">
        <v>0</v>
      </c>
      <c r="AG185" s="1" t="s">
        <v>1057</v>
      </c>
      <c r="AH185" s="6">
        <v>42</v>
      </c>
      <c r="AI185" s="1" t="s">
        <v>710</v>
      </c>
      <c r="AJ185" s="6">
        <v>0</v>
      </c>
      <c r="AK185" s="1" t="s">
        <v>1057</v>
      </c>
      <c r="AL185" s="9" t="s">
        <v>170</v>
      </c>
      <c r="AM185" s="1" t="s">
        <v>293</v>
      </c>
      <c r="AN185" s="9"/>
      <c r="AO185" s="9"/>
      <c r="AP185" s="11"/>
      <c r="AQ185" s="11"/>
      <c r="AR185" s="11"/>
      <c r="AS185" s="1" t="s">
        <v>928</v>
      </c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 t="s">
        <v>629</v>
      </c>
      <c r="DO185" s="2"/>
    </row>
    <row r="186" spans="1:119" s="28" customFormat="1" ht="23.25" customHeight="1" x14ac:dyDescent="0.35">
      <c r="A186" s="17">
        <v>184</v>
      </c>
      <c r="B186" s="18">
        <v>41241</v>
      </c>
      <c r="C186" s="19" t="s">
        <v>728</v>
      </c>
      <c r="D186" s="1" t="s">
        <v>287</v>
      </c>
      <c r="E186" s="17" t="s">
        <v>763</v>
      </c>
      <c r="F186" s="22" t="s">
        <v>1299</v>
      </c>
      <c r="G186" s="1" t="s">
        <v>330</v>
      </c>
      <c r="H186" s="1" t="s">
        <v>1609</v>
      </c>
      <c r="I186" s="1"/>
      <c r="J186" s="1"/>
      <c r="K186" s="1"/>
      <c r="L186" s="17" t="s">
        <v>315</v>
      </c>
      <c r="M186" s="17" t="s">
        <v>288</v>
      </c>
      <c r="N186" s="17" t="s">
        <v>290</v>
      </c>
      <c r="O186" s="17" t="s">
        <v>1279</v>
      </c>
      <c r="P186" s="17" t="s">
        <v>921</v>
      </c>
      <c r="Q186" s="17" t="s">
        <v>1443</v>
      </c>
      <c r="R186" s="17" t="s">
        <v>1265</v>
      </c>
      <c r="S186" s="17" t="s">
        <v>1403</v>
      </c>
      <c r="T186" s="7" t="s">
        <v>1090</v>
      </c>
      <c r="U186" s="7">
        <v>3</v>
      </c>
      <c r="V186" s="1" t="s">
        <v>1057</v>
      </c>
      <c r="W186" s="9">
        <v>0</v>
      </c>
      <c r="X186" s="9">
        <v>0</v>
      </c>
      <c r="Y186" s="7">
        <v>3</v>
      </c>
      <c r="Z186" s="1" t="s">
        <v>1057</v>
      </c>
      <c r="AA186" s="9">
        <v>0</v>
      </c>
      <c r="AB186" s="9">
        <v>0</v>
      </c>
      <c r="AC186" s="9">
        <v>0</v>
      </c>
      <c r="AD186" s="6">
        <v>0</v>
      </c>
      <c r="AE186" s="1" t="s">
        <v>1057</v>
      </c>
      <c r="AF186" s="6">
        <v>0</v>
      </c>
      <c r="AG186" s="1" t="s">
        <v>1057</v>
      </c>
      <c r="AH186" s="6">
        <v>3</v>
      </c>
      <c r="AI186" s="1" t="s">
        <v>1057</v>
      </c>
      <c r="AJ186" s="6">
        <v>0</v>
      </c>
      <c r="AK186" s="1" t="s">
        <v>1057</v>
      </c>
      <c r="AL186" s="9" t="s">
        <v>232</v>
      </c>
      <c r="AM186" s="1" t="s">
        <v>716</v>
      </c>
      <c r="AN186" s="9" t="s">
        <v>1164</v>
      </c>
      <c r="AO186" s="9"/>
      <c r="AP186" s="11"/>
      <c r="AQ186" s="11"/>
      <c r="AR186" s="11"/>
      <c r="AS186" s="1" t="s">
        <v>928</v>
      </c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 t="s">
        <v>408</v>
      </c>
      <c r="DO186" s="2"/>
    </row>
    <row r="187" spans="1:119" s="28" customFormat="1" ht="23.25" customHeight="1" x14ac:dyDescent="0.35">
      <c r="A187" s="17">
        <v>185</v>
      </c>
      <c r="B187" s="18">
        <v>41243</v>
      </c>
      <c r="C187" s="19" t="s">
        <v>720</v>
      </c>
      <c r="D187" s="1" t="s">
        <v>711</v>
      </c>
      <c r="E187" s="17" t="s">
        <v>22</v>
      </c>
      <c r="F187" s="22" t="s">
        <v>1324</v>
      </c>
      <c r="G187" s="1" t="s">
        <v>330</v>
      </c>
      <c r="H187" s="1" t="s">
        <v>1609</v>
      </c>
      <c r="I187" s="1"/>
      <c r="J187" s="1"/>
      <c r="K187" s="1"/>
      <c r="L187" s="17" t="s">
        <v>315</v>
      </c>
      <c r="M187" s="17" t="s">
        <v>288</v>
      </c>
      <c r="N187" s="17" t="s">
        <v>290</v>
      </c>
      <c r="O187" s="17" t="s">
        <v>1279</v>
      </c>
      <c r="P187" s="17" t="s">
        <v>921</v>
      </c>
      <c r="Q187" s="17" t="s">
        <v>1433</v>
      </c>
      <c r="R187" s="17" t="s">
        <v>1266</v>
      </c>
      <c r="S187" s="17" t="s">
        <v>1403</v>
      </c>
      <c r="T187" s="7" t="s">
        <v>1090</v>
      </c>
      <c r="U187" s="7">
        <v>10</v>
      </c>
      <c r="V187" s="1" t="s">
        <v>284</v>
      </c>
      <c r="W187" s="9">
        <v>0</v>
      </c>
      <c r="X187" s="9">
        <v>0</v>
      </c>
      <c r="Y187" s="7" t="s">
        <v>292</v>
      </c>
      <c r="Z187" s="1" t="s">
        <v>1057</v>
      </c>
      <c r="AA187" s="9">
        <v>0</v>
      </c>
      <c r="AB187" s="9">
        <v>0</v>
      </c>
      <c r="AC187" s="9">
        <v>0</v>
      </c>
      <c r="AD187" s="6">
        <v>0</v>
      </c>
      <c r="AE187" s="1" t="s">
        <v>1057</v>
      </c>
      <c r="AF187" s="6">
        <v>0</v>
      </c>
      <c r="AG187" s="1" t="s">
        <v>1057</v>
      </c>
      <c r="AH187" s="6">
        <v>10</v>
      </c>
      <c r="AI187" s="1" t="s">
        <v>284</v>
      </c>
      <c r="AJ187" s="6">
        <v>0</v>
      </c>
      <c r="AK187" s="1" t="s">
        <v>1057</v>
      </c>
      <c r="AL187" s="9"/>
      <c r="AM187" s="1" t="s">
        <v>292</v>
      </c>
      <c r="AN187" s="9" t="s">
        <v>151</v>
      </c>
      <c r="AO187" s="9"/>
      <c r="AP187" s="11"/>
      <c r="AQ187" s="11"/>
      <c r="AR187" s="11"/>
      <c r="AS187" s="1" t="s">
        <v>928</v>
      </c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 t="s">
        <v>626</v>
      </c>
      <c r="DO187" s="2"/>
    </row>
    <row r="188" spans="1:119" s="28" customFormat="1" ht="23.25" customHeight="1" x14ac:dyDescent="0.35">
      <c r="A188" s="17">
        <v>186</v>
      </c>
      <c r="B188" s="18">
        <v>41248</v>
      </c>
      <c r="C188" s="19" t="s">
        <v>729</v>
      </c>
      <c r="D188" s="1" t="s">
        <v>711</v>
      </c>
      <c r="E188" s="17" t="s">
        <v>775</v>
      </c>
      <c r="F188" s="22" t="s">
        <v>251</v>
      </c>
      <c r="G188" s="1" t="s">
        <v>715</v>
      </c>
      <c r="H188" s="1" t="s">
        <v>1609</v>
      </c>
      <c r="I188" s="1"/>
      <c r="J188" s="1"/>
      <c r="K188" s="1"/>
      <c r="L188" s="17" t="s">
        <v>315</v>
      </c>
      <c r="M188" s="17" t="s">
        <v>288</v>
      </c>
      <c r="N188" s="17" t="s">
        <v>290</v>
      </c>
      <c r="O188" s="17" t="s">
        <v>1279</v>
      </c>
      <c r="P188" s="17" t="s">
        <v>921</v>
      </c>
      <c r="Q188" s="17" t="s">
        <v>1587</v>
      </c>
      <c r="R188" s="17" t="s">
        <v>1267</v>
      </c>
      <c r="S188" s="17" t="s">
        <v>1405</v>
      </c>
      <c r="T188" s="7" t="s">
        <v>1090</v>
      </c>
      <c r="U188" s="7">
        <v>767</v>
      </c>
      <c r="V188" s="1" t="s">
        <v>359</v>
      </c>
      <c r="W188" s="9">
        <v>0</v>
      </c>
      <c r="X188" s="9">
        <v>0</v>
      </c>
      <c r="Y188" s="7">
        <v>767</v>
      </c>
      <c r="Z188" s="1" t="s">
        <v>359</v>
      </c>
      <c r="AA188" s="9">
        <v>0</v>
      </c>
      <c r="AB188" s="9">
        <v>0</v>
      </c>
      <c r="AC188" s="9">
        <v>0</v>
      </c>
      <c r="AD188" s="6">
        <v>0</v>
      </c>
      <c r="AE188" s="1" t="s">
        <v>1057</v>
      </c>
      <c r="AF188" s="6">
        <v>0</v>
      </c>
      <c r="AG188" s="1" t="s">
        <v>1057</v>
      </c>
      <c r="AH188" s="6">
        <v>767</v>
      </c>
      <c r="AI188" s="1" t="s">
        <v>359</v>
      </c>
      <c r="AJ188" s="6">
        <v>0</v>
      </c>
      <c r="AK188" s="1" t="s">
        <v>1057</v>
      </c>
      <c r="AL188" s="9" t="s">
        <v>1268</v>
      </c>
      <c r="AM188" s="1" t="s">
        <v>293</v>
      </c>
      <c r="AN188" s="9"/>
      <c r="AO188" s="9"/>
      <c r="AP188" s="11"/>
      <c r="AQ188" s="11"/>
      <c r="AR188" s="11"/>
      <c r="AS188" s="1" t="s">
        <v>928</v>
      </c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 t="s">
        <v>661</v>
      </c>
      <c r="BQ188" s="12" t="s">
        <v>662</v>
      </c>
      <c r="BR188" s="12" t="s">
        <v>414</v>
      </c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 t="s">
        <v>409</v>
      </c>
      <c r="DO188" s="2"/>
    </row>
    <row r="189" spans="1:119" s="28" customFormat="1" ht="23.25" customHeight="1" x14ac:dyDescent="0.35">
      <c r="A189" s="17">
        <v>187</v>
      </c>
      <c r="B189" s="18">
        <v>41248</v>
      </c>
      <c r="C189" s="19" t="s">
        <v>726</v>
      </c>
      <c r="D189" s="1" t="s">
        <v>287</v>
      </c>
      <c r="E189" s="17" t="s">
        <v>789</v>
      </c>
      <c r="F189" s="22" t="s">
        <v>250</v>
      </c>
      <c r="G189" s="1" t="s">
        <v>715</v>
      </c>
      <c r="H189" s="1" t="s">
        <v>1609</v>
      </c>
      <c r="I189" s="1"/>
      <c r="J189" s="1"/>
      <c r="K189" s="1"/>
      <c r="L189" s="17" t="s">
        <v>315</v>
      </c>
      <c r="M189" s="17" t="s">
        <v>288</v>
      </c>
      <c r="N189" s="17" t="s">
        <v>290</v>
      </c>
      <c r="O189" s="17" t="s">
        <v>1279</v>
      </c>
      <c r="P189" s="17" t="s">
        <v>921</v>
      </c>
      <c r="Q189" s="17" t="s">
        <v>1578</v>
      </c>
      <c r="R189" s="17" t="s">
        <v>1269</v>
      </c>
      <c r="S189" s="17" t="s">
        <v>1407</v>
      </c>
      <c r="T189" s="7" t="s">
        <v>1090</v>
      </c>
      <c r="U189" s="7">
        <v>1</v>
      </c>
      <c r="V189" s="1" t="s">
        <v>1057</v>
      </c>
      <c r="W189" s="9">
        <v>0</v>
      </c>
      <c r="X189" s="9">
        <v>0</v>
      </c>
      <c r="Y189" s="7">
        <v>1</v>
      </c>
      <c r="Z189" s="1" t="s">
        <v>1057</v>
      </c>
      <c r="AA189" s="9">
        <v>0</v>
      </c>
      <c r="AB189" s="9">
        <v>0</v>
      </c>
      <c r="AC189" s="9">
        <v>0</v>
      </c>
      <c r="AD189" s="6">
        <v>0</v>
      </c>
      <c r="AE189" s="1" t="s">
        <v>1057</v>
      </c>
      <c r="AF189" s="6">
        <v>0</v>
      </c>
      <c r="AG189" s="1" t="s">
        <v>1057</v>
      </c>
      <c r="AH189" s="6">
        <v>1</v>
      </c>
      <c r="AI189" s="1" t="s">
        <v>1057</v>
      </c>
      <c r="AJ189" s="6">
        <v>0</v>
      </c>
      <c r="AK189" s="1" t="s">
        <v>1057</v>
      </c>
      <c r="AL189" s="9"/>
      <c r="AM189" s="1" t="s">
        <v>292</v>
      </c>
      <c r="AN189" s="9" t="s">
        <v>233</v>
      </c>
      <c r="AO189" s="9"/>
      <c r="AP189" s="11"/>
      <c r="AQ189" s="11"/>
      <c r="AR189" s="11"/>
      <c r="AS189" s="1" t="s">
        <v>928</v>
      </c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 t="s">
        <v>409</v>
      </c>
      <c r="DO189" s="2"/>
    </row>
    <row r="190" spans="1:119" s="28" customFormat="1" ht="23.25" customHeight="1" x14ac:dyDescent="0.35">
      <c r="A190" s="17">
        <v>188</v>
      </c>
      <c r="B190" s="18">
        <v>41249</v>
      </c>
      <c r="C190" s="19" t="s">
        <v>18</v>
      </c>
      <c r="D190" s="1" t="s">
        <v>287</v>
      </c>
      <c r="E190" s="17" t="s">
        <v>750</v>
      </c>
      <c r="F190" s="17" t="s">
        <v>270</v>
      </c>
      <c r="G190" s="1" t="s">
        <v>330</v>
      </c>
      <c r="H190" s="1" t="s">
        <v>1609</v>
      </c>
      <c r="I190" s="1"/>
      <c r="J190" s="1"/>
      <c r="K190" s="1"/>
      <c r="L190" s="17" t="s">
        <v>315</v>
      </c>
      <c r="M190" s="17" t="s">
        <v>288</v>
      </c>
      <c r="N190" s="17" t="s">
        <v>290</v>
      </c>
      <c r="O190" s="17" t="s">
        <v>1279</v>
      </c>
      <c r="P190" s="17" t="s">
        <v>921</v>
      </c>
      <c r="Q190" s="17" t="s">
        <v>1579</v>
      </c>
      <c r="R190" s="17" t="s">
        <v>1270</v>
      </c>
      <c r="S190" s="17" t="s">
        <v>1407</v>
      </c>
      <c r="T190" s="7" t="s">
        <v>1090</v>
      </c>
      <c r="U190" s="7">
        <v>70</v>
      </c>
      <c r="V190" s="1" t="s">
        <v>358</v>
      </c>
      <c r="W190" s="9">
        <v>0</v>
      </c>
      <c r="X190" s="9">
        <v>0</v>
      </c>
      <c r="Y190" s="7" t="s">
        <v>292</v>
      </c>
      <c r="Z190" s="1" t="s">
        <v>1057</v>
      </c>
      <c r="AA190" s="9">
        <v>0</v>
      </c>
      <c r="AB190" s="9">
        <v>0</v>
      </c>
      <c r="AC190" s="9">
        <v>0</v>
      </c>
      <c r="AD190" s="6">
        <v>0</v>
      </c>
      <c r="AE190" s="1" t="s">
        <v>1057</v>
      </c>
      <c r="AF190" s="6">
        <v>0</v>
      </c>
      <c r="AG190" s="1" t="s">
        <v>1057</v>
      </c>
      <c r="AH190" s="6">
        <v>70</v>
      </c>
      <c r="AI190" s="1" t="s">
        <v>358</v>
      </c>
      <c r="AJ190" s="6">
        <v>0</v>
      </c>
      <c r="AK190" s="1" t="s">
        <v>1057</v>
      </c>
      <c r="AL190" s="9" t="s">
        <v>174</v>
      </c>
      <c r="AM190" s="1" t="s">
        <v>716</v>
      </c>
      <c r="AN190" s="9"/>
      <c r="AO190" s="9"/>
      <c r="AP190" s="11"/>
      <c r="AQ190" s="11"/>
      <c r="AR190" s="11"/>
      <c r="AS190" s="1" t="s">
        <v>928</v>
      </c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 t="s">
        <v>263</v>
      </c>
      <c r="DO190" s="2"/>
    </row>
    <row r="191" spans="1:119" s="28" customFormat="1" ht="23.25" customHeight="1" x14ac:dyDescent="0.35">
      <c r="A191" s="17">
        <v>189</v>
      </c>
      <c r="B191" s="18">
        <v>41250</v>
      </c>
      <c r="C191" s="19" t="s">
        <v>727</v>
      </c>
      <c r="D191" s="1" t="s">
        <v>287</v>
      </c>
      <c r="E191" s="17" t="s">
        <v>825</v>
      </c>
      <c r="F191" s="17" t="s">
        <v>1383</v>
      </c>
      <c r="G191" s="1" t="s">
        <v>330</v>
      </c>
      <c r="H191" s="1" t="s">
        <v>1609</v>
      </c>
      <c r="I191" s="1"/>
      <c r="J191" s="1"/>
      <c r="K191" s="1"/>
      <c r="L191" s="17" t="s">
        <v>315</v>
      </c>
      <c r="M191" s="17" t="s">
        <v>288</v>
      </c>
      <c r="N191" s="17" t="s">
        <v>290</v>
      </c>
      <c r="O191" s="17" t="s">
        <v>115</v>
      </c>
      <c r="P191" s="17" t="s">
        <v>325</v>
      </c>
      <c r="Q191" s="17" t="s">
        <v>1520</v>
      </c>
      <c r="R191" s="17" t="s">
        <v>1052</v>
      </c>
      <c r="S191" s="17"/>
      <c r="T191" s="7" t="s">
        <v>1090</v>
      </c>
      <c r="U191" s="7">
        <v>12</v>
      </c>
      <c r="V191" s="1" t="s">
        <v>285</v>
      </c>
      <c r="W191" s="9">
        <v>0</v>
      </c>
      <c r="X191" s="9">
        <v>0</v>
      </c>
      <c r="Y191" s="7">
        <v>12</v>
      </c>
      <c r="Z191" s="1" t="s">
        <v>285</v>
      </c>
      <c r="AA191" s="9">
        <v>0</v>
      </c>
      <c r="AB191" s="9">
        <v>0</v>
      </c>
      <c r="AC191" s="9">
        <v>0</v>
      </c>
      <c r="AD191" s="6">
        <v>0</v>
      </c>
      <c r="AE191" s="1" t="s">
        <v>1057</v>
      </c>
      <c r="AF191" s="6">
        <v>0</v>
      </c>
      <c r="AG191" s="1" t="s">
        <v>1057</v>
      </c>
      <c r="AH191" s="6">
        <v>12</v>
      </c>
      <c r="AI191" s="1" t="s">
        <v>285</v>
      </c>
      <c r="AJ191" s="6">
        <v>0</v>
      </c>
      <c r="AK191" s="1" t="s">
        <v>1057</v>
      </c>
      <c r="AL191" s="9" t="s">
        <v>175</v>
      </c>
      <c r="AM191" s="1" t="s">
        <v>293</v>
      </c>
      <c r="AN191" s="9" t="s">
        <v>1271</v>
      </c>
      <c r="AO191" s="9"/>
      <c r="AP191" s="11"/>
      <c r="AQ191" s="11"/>
      <c r="AR191" s="11"/>
      <c r="AS191" s="1" t="s">
        <v>928</v>
      </c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 t="s">
        <v>410</v>
      </c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 t="s">
        <v>664</v>
      </c>
      <c r="DO191" s="2"/>
    </row>
    <row r="192" spans="1:119" s="28" customFormat="1" ht="23.25" customHeight="1" x14ac:dyDescent="0.35">
      <c r="A192" s="17">
        <v>190</v>
      </c>
      <c r="B192" s="18">
        <v>41250</v>
      </c>
      <c r="C192" s="19" t="s">
        <v>18</v>
      </c>
      <c r="D192" s="1" t="s">
        <v>287</v>
      </c>
      <c r="E192" s="17" t="s">
        <v>750</v>
      </c>
      <c r="F192" s="17" t="s">
        <v>270</v>
      </c>
      <c r="G192" s="1" t="s">
        <v>330</v>
      </c>
      <c r="H192" s="1" t="s">
        <v>1609</v>
      </c>
      <c r="I192" s="1"/>
      <c r="J192" s="1"/>
      <c r="K192" s="1"/>
      <c r="L192" s="17" t="s">
        <v>315</v>
      </c>
      <c r="M192" s="17" t="s">
        <v>288</v>
      </c>
      <c r="N192" s="17" t="s">
        <v>290</v>
      </c>
      <c r="O192" s="17" t="s">
        <v>1279</v>
      </c>
      <c r="P192" s="17" t="s">
        <v>921</v>
      </c>
      <c r="Q192" s="17" t="s">
        <v>1580</v>
      </c>
      <c r="R192" s="17" t="s">
        <v>1272</v>
      </c>
      <c r="S192" s="17" t="s">
        <v>1407</v>
      </c>
      <c r="T192" s="7" t="s">
        <v>1090</v>
      </c>
      <c r="U192" s="7">
        <v>31</v>
      </c>
      <c r="V192" s="1" t="s">
        <v>710</v>
      </c>
      <c r="W192" s="9">
        <v>0</v>
      </c>
      <c r="X192" s="9">
        <v>0</v>
      </c>
      <c r="Y192" s="7" t="s">
        <v>292</v>
      </c>
      <c r="Z192" s="1" t="s">
        <v>1057</v>
      </c>
      <c r="AA192" s="9">
        <v>0</v>
      </c>
      <c r="AB192" s="9">
        <v>0</v>
      </c>
      <c r="AC192" s="9">
        <v>0</v>
      </c>
      <c r="AD192" s="6">
        <v>0</v>
      </c>
      <c r="AE192" s="1" t="s">
        <v>1057</v>
      </c>
      <c r="AF192" s="6">
        <v>0</v>
      </c>
      <c r="AG192" s="1" t="s">
        <v>1057</v>
      </c>
      <c r="AH192" s="6">
        <v>31</v>
      </c>
      <c r="AI192" s="1" t="s">
        <v>710</v>
      </c>
      <c r="AJ192" s="6">
        <v>0</v>
      </c>
      <c r="AK192" s="1" t="s">
        <v>1057</v>
      </c>
      <c r="AL192" s="9" t="s">
        <v>234</v>
      </c>
      <c r="AM192" s="1" t="s">
        <v>716</v>
      </c>
      <c r="AN192" s="9" t="s">
        <v>209</v>
      </c>
      <c r="AO192" s="9"/>
      <c r="AP192" s="11"/>
      <c r="AQ192" s="11"/>
      <c r="AR192" s="11"/>
      <c r="AS192" s="1" t="s">
        <v>928</v>
      </c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 t="s">
        <v>264</v>
      </c>
      <c r="DO192" s="2"/>
    </row>
    <row r="193" spans="1:119" s="28" customFormat="1" ht="23.25" customHeight="1" x14ac:dyDescent="0.35">
      <c r="A193" s="17">
        <v>191</v>
      </c>
      <c r="B193" s="18">
        <v>41251</v>
      </c>
      <c r="C193" s="19" t="s">
        <v>730</v>
      </c>
      <c r="D193" s="1" t="s">
        <v>287</v>
      </c>
      <c r="E193" s="17" t="s">
        <v>778</v>
      </c>
      <c r="F193" s="17" t="s">
        <v>270</v>
      </c>
      <c r="G193" s="1" t="s">
        <v>330</v>
      </c>
      <c r="H193" s="1" t="s">
        <v>1609</v>
      </c>
      <c r="I193" s="1"/>
      <c r="J193" s="1"/>
      <c r="K193" s="1"/>
      <c r="L193" s="17" t="s">
        <v>315</v>
      </c>
      <c r="M193" s="17" t="s">
        <v>288</v>
      </c>
      <c r="N193" s="17" t="s">
        <v>290</v>
      </c>
      <c r="O193" s="17" t="s">
        <v>1279</v>
      </c>
      <c r="P193" s="17" t="s">
        <v>921</v>
      </c>
      <c r="Q193" s="17" t="s">
        <v>1577</v>
      </c>
      <c r="R193" s="17" t="s">
        <v>1273</v>
      </c>
      <c r="S193" s="17" t="s">
        <v>1407</v>
      </c>
      <c r="T193" s="7" t="s">
        <v>1090</v>
      </c>
      <c r="U193" s="7">
        <v>6</v>
      </c>
      <c r="V193" s="1" t="s">
        <v>284</v>
      </c>
      <c r="W193" s="9">
        <v>0</v>
      </c>
      <c r="X193" s="9">
        <v>0</v>
      </c>
      <c r="Y193" s="7">
        <v>6</v>
      </c>
      <c r="Z193" s="1" t="s">
        <v>284</v>
      </c>
      <c r="AA193" s="9">
        <v>0</v>
      </c>
      <c r="AB193" s="9">
        <v>0</v>
      </c>
      <c r="AC193" s="9">
        <v>0</v>
      </c>
      <c r="AD193" s="6">
        <v>0</v>
      </c>
      <c r="AE193" s="1" t="s">
        <v>1057</v>
      </c>
      <c r="AF193" s="6">
        <v>0</v>
      </c>
      <c r="AG193" s="1" t="s">
        <v>1057</v>
      </c>
      <c r="AH193" s="6">
        <v>6</v>
      </c>
      <c r="AI193" s="1" t="s">
        <v>284</v>
      </c>
      <c r="AJ193" s="6">
        <v>0</v>
      </c>
      <c r="AK193" s="1" t="s">
        <v>1057</v>
      </c>
      <c r="AL193" s="9"/>
      <c r="AM193" s="1" t="s">
        <v>292</v>
      </c>
      <c r="AN193" s="9"/>
      <c r="AO193" s="9"/>
      <c r="AP193" s="11"/>
      <c r="AQ193" s="11"/>
      <c r="AR193" s="11"/>
      <c r="AS193" s="1" t="s">
        <v>928</v>
      </c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 t="s">
        <v>663</v>
      </c>
      <c r="DO193" s="2"/>
    </row>
    <row r="194" spans="1:119" s="28" customFormat="1" ht="23.25" customHeight="1" x14ac:dyDescent="0.35">
      <c r="A194" s="17">
        <v>192</v>
      </c>
      <c r="B194" s="18">
        <v>41251</v>
      </c>
      <c r="C194" s="19" t="s">
        <v>727</v>
      </c>
      <c r="D194" s="1" t="s">
        <v>287</v>
      </c>
      <c r="E194" s="17" t="s">
        <v>825</v>
      </c>
      <c r="F194" s="17" t="s">
        <v>1383</v>
      </c>
      <c r="G194" s="1" t="s">
        <v>330</v>
      </c>
      <c r="H194" s="1" t="s">
        <v>1609</v>
      </c>
      <c r="I194" s="1"/>
      <c r="J194" s="1"/>
      <c r="K194" s="1"/>
      <c r="L194" s="17" t="s">
        <v>315</v>
      </c>
      <c r="M194" s="17" t="s">
        <v>288</v>
      </c>
      <c r="N194" s="17" t="s">
        <v>290</v>
      </c>
      <c r="O194" s="17" t="s">
        <v>115</v>
      </c>
      <c r="P194" s="17" t="s">
        <v>325</v>
      </c>
      <c r="Q194" s="17" t="s">
        <v>1521</v>
      </c>
      <c r="R194" s="17" t="s">
        <v>1053</v>
      </c>
      <c r="S194" s="17"/>
      <c r="T194" s="7" t="s">
        <v>1090</v>
      </c>
      <c r="U194" s="7">
        <v>7</v>
      </c>
      <c r="V194" s="1" t="s">
        <v>284</v>
      </c>
      <c r="W194" s="9">
        <v>0</v>
      </c>
      <c r="X194" s="9">
        <v>0</v>
      </c>
      <c r="Y194" s="7">
        <v>7</v>
      </c>
      <c r="Z194" s="1" t="s">
        <v>284</v>
      </c>
      <c r="AA194" s="9">
        <v>0</v>
      </c>
      <c r="AB194" s="9">
        <v>0</v>
      </c>
      <c r="AC194" s="9">
        <v>0</v>
      </c>
      <c r="AD194" s="6">
        <v>0</v>
      </c>
      <c r="AE194" s="1" t="s">
        <v>1057</v>
      </c>
      <c r="AF194" s="6">
        <v>0</v>
      </c>
      <c r="AG194" s="1" t="s">
        <v>1057</v>
      </c>
      <c r="AH194" s="6">
        <v>7</v>
      </c>
      <c r="AI194" s="1" t="s">
        <v>284</v>
      </c>
      <c r="AJ194" s="6">
        <v>0</v>
      </c>
      <c r="AK194" s="1" t="s">
        <v>1057</v>
      </c>
      <c r="AL194" s="9" t="s">
        <v>176</v>
      </c>
      <c r="AM194" s="1" t="s">
        <v>293</v>
      </c>
      <c r="AN194" s="9" t="s">
        <v>235</v>
      </c>
      <c r="AO194" s="9"/>
      <c r="AP194" s="11"/>
      <c r="AQ194" s="11"/>
      <c r="AR194" s="11"/>
      <c r="AS194" s="1" t="s">
        <v>928</v>
      </c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 t="s">
        <v>665</v>
      </c>
      <c r="DO194" s="2"/>
    </row>
    <row r="195" spans="1:119" s="28" customFormat="1" ht="23.25" customHeight="1" x14ac:dyDescent="0.35">
      <c r="A195" s="17">
        <v>193</v>
      </c>
      <c r="B195" s="18">
        <v>41251</v>
      </c>
      <c r="C195" s="19" t="s">
        <v>15</v>
      </c>
      <c r="D195" s="1" t="s">
        <v>286</v>
      </c>
      <c r="E195" s="17" t="s">
        <v>786</v>
      </c>
      <c r="F195" s="22" t="s">
        <v>1382</v>
      </c>
      <c r="G195" s="1" t="s">
        <v>330</v>
      </c>
      <c r="H195" s="1" t="s">
        <v>1609</v>
      </c>
      <c r="I195" s="1"/>
      <c r="J195" s="1"/>
      <c r="K195" s="1"/>
      <c r="L195" s="17" t="s">
        <v>316</v>
      </c>
      <c r="M195" s="17" t="s">
        <v>918</v>
      </c>
      <c r="N195" s="17" t="s">
        <v>290</v>
      </c>
      <c r="O195" s="17" t="s">
        <v>1279</v>
      </c>
      <c r="P195" s="17" t="s">
        <v>921</v>
      </c>
      <c r="Q195" s="17" t="s">
        <v>1536</v>
      </c>
      <c r="R195" s="17" t="s">
        <v>1274</v>
      </c>
      <c r="S195" s="17"/>
      <c r="T195" s="7" t="s">
        <v>1090</v>
      </c>
      <c r="U195" s="7">
        <v>1</v>
      </c>
      <c r="V195" s="1" t="s">
        <v>1057</v>
      </c>
      <c r="W195" s="9">
        <v>0</v>
      </c>
      <c r="X195" s="9">
        <v>0</v>
      </c>
      <c r="Y195" s="7">
        <v>1</v>
      </c>
      <c r="Z195" s="1" t="s">
        <v>1057</v>
      </c>
      <c r="AA195" s="9">
        <v>0</v>
      </c>
      <c r="AB195" s="9">
        <v>0</v>
      </c>
      <c r="AC195" s="9">
        <v>0</v>
      </c>
      <c r="AD195" s="6">
        <v>0</v>
      </c>
      <c r="AE195" s="1" t="s">
        <v>1057</v>
      </c>
      <c r="AF195" s="6">
        <v>0</v>
      </c>
      <c r="AG195" s="1" t="s">
        <v>1057</v>
      </c>
      <c r="AH195" s="6">
        <v>1</v>
      </c>
      <c r="AI195" s="1" t="s">
        <v>1057</v>
      </c>
      <c r="AJ195" s="6">
        <v>0</v>
      </c>
      <c r="AK195" s="1" t="s">
        <v>1057</v>
      </c>
      <c r="AL195" s="9" t="s">
        <v>185</v>
      </c>
      <c r="AM195" s="1" t="s">
        <v>293</v>
      </c>
      <c r="AN195" s="9" t="s">
        <v>216</v>
      </c>
      <c r="AO195" s="9"/>
      <c r="AP195" s="11"/>
      <c r="AQ195" s="11"/>
      <c r="AR195" s="11"/>
      <c r="AS195" s="1" t="s">
        <v>928</v>
      </c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 t="s">
        <v>656</v>
      </c>
      <c r="DO195" s="2"/>
    </row>
    <row r="196" spans="1:119" s="28" customFormat="1" ht="23.25" customHeight="1" x14ac:dyDescent="0.35">
      <c r="A196" s="17">
        <v>194</v>
      </c>
      <c r="B196" s="18">
        <v>41257</v>
      </c>
      <c r="C196" s="19" t="s">
        <v>720</v>
      </c>
      <c r="D196" s="1" t="s">
        <v>711</v>
      </c>
      <c r="E196" s="17" t="s">
        <v>94</v>
      </c>
      <c r="F196" s="22" t="s">
        <v>1349</v>
      </c>
      <c r="G196" s="1" t="s">
        <v>330</v>
      </c>
      <c r="H196" s="1" t="s">
        <v>1609</v>
      </c>
      <c r="I196" s="1"/>
      <c r="J196" s="1"/>
      <c r="K196" s="1"/>
      <c r="L196" s="17" t="s">
        <v>315</v>
      </c>
      <c r="M196" s="17" t="s">
        <v>288</v>
      </c>
      <c r="N196" s="17" t="s">
        <v>290</v>
      </c>
      <c r="O196" s="17" t="s">
        <v>1279</v>
      </c>
      <c r="P196" s="17" t="s">
        <v>921</v>
      </c>
      <c r="Q196" s="17" t="s">
        <v>1427</v>
      </c>
      <c r="R196" s="17" t="s">
        <v>1072</v>
      </c>
      <c r="S196" s="17" t="s">
        <v>1403</v>
      </c>
      <c r="T196" s="7" t="s">
        <v>1090</v>
      </c>
      <c r="U196" s="7">
        <v>23</v>
      </c>
      <c r="V196" s="1" t="s">
        <v>285</v>
      </c>
      <c r="W196" s="9">
        <v>0</v>
      </c>
      <c r="X196" s="9">
        <v>0</v>
      </c>
      <c r="Y196" s="7">
        <v>23</v>
      </c>
      <c r="Z196" s="1" t="s">
        <v>285</v>
      </c>
      <c r="AA196" s="9">
        <v>0</v>
      </c>
      <c r="AB196" s="9">
        <v>0</v>
      </c>
      <c r="AC196" s="9">
        <v>0</v>
      </c>
      <c r="AD196" s="6">
        <v>0</v>
      </c>
      <c r="AE196" s="1" t="s">
        <v>1057</v>
      </c>
      <c r="AF196" s="6">
        <v>0</v>
      </c>
      <c r="AG196" s="1" t="s">
        <v>1057</v>
      </c>
      <c r="AH196" s="6">
        <v>23</v>
      </c>
      <c r="AI196" s="1" t="s">
        <v>285</v>
      </c>
      <c r="AJ196" s="6">
        <v>0</v>
      </c>
      <c r="AK196" s="1" t="s">
        <v>1057</v>
      </c>
      <c r="AL196" s="9"/>
      <c r="AM196" s="1" t="s">
        <v>292</v>
      </c>
      <c r="AN196" s="9" t="s">
        <v>276</v>
      </c>
      <c r="AO196" s="9"/>
      <c r="AP196" s="11"/>
      <c r="AQ196" s="11"/>
      <c r="AR196" s="11"/>
      <c r="AS196" s="1" t="s">
        <v>928</v>
      </c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 t="s">
        <v>660</v>
      </c>
      <c r="DO196" s="2"/>
    </row>
    <row r="197" spans="1:119" s="28" customFormat="1" ht="23.25" customHeight="1" x14ac:dyDescent="0.35">
      <c r="A197" s="17">
        <v>195</v>
      </c>
      <c r="B197" s="18">
        <v>41258</v>
      </c>
      <c r="C197" s="19" t="s">
        <v>729</v>
      </c>
      <c r="D197" s="1" t="s">
        <v>711</v>
      </c>
      <c r="E197" s="17" t="s">
        <v>292</v>
      </c>
      <c r="F197" s="17" t="s">
        <v>292</v>
      </c>
      <c r="G197" s="1" t="s">
        <v>330</v>
      </c>
      <c r="H197" s="1" t="s">
        <v>1609</v>
      </c>
      <c r="I197" s="1"/>
      <c r="J197" s="1"/>
      <c r="K197" s="1"/>
      <c r="L197" s="17" t="s">
        <v>315</v>
      </c>
      <c r="M197" s="17" t="s">
        <v>288</v>
      </c>
      <c r="N197" s="17" t="s">
        <v>290</v>
      </c>
      <c r="O197" s="17" t="s">
        <v>1279</v>
      </c>
      <c r="P197" s="17" t="s">
        <v>921</v>
      </c>
      <c r="Q197" s="17" t="s">
        <v>1423</v>
      </c>
      <c r="R197" s="17" t="s">
        <v>1080</v>
      </c>
      <c r="S197" s="17" t="s">
        <v>1612</v>
      </c>
      <c r="T197" s="7" t="s">
        <v>1090</v>
      </c>
      <c r="U197" s="7">
        <v>4</v>
      </c>
      <c r="V197" s="1" t="s">
        <v>1057</v>
      </c>
      <c r="W197" s="9">
        <v>0</v>
      </c>
      <c r="X197" s="9">
        <v>0</v>
      </c>
      <c r="Y197" s="7">
        <v>4</v>
      </c>
      <c r="Z197" s="1" t="s">
        <v>1057</v>
      </c>
      <c r="AA197" s="9">
        <v>0</v>
      </c>
      <c r="AB197" s="9">
        <v>0</v>
      </c>
      <c r="AC197" s="9">
        <v>0</v>
      </c>
      <c r="AD197" s="6">
        <v>0</v>
      </c>
      <c r="AE197" s="1" t="s">
        <v>1057</v>
      </c>
      <c r="AF197" s="6">
        <v>0</v>
      </c>
      <c r="AG197" s="1" t="s">
        <v>1057</v>
      </c>
      <c r="AH197" s="6">
        <v>4</v>
      </c>
      <c r="AI197" s="1" t="s">
        <v>1057</v>
      </c>
      <c r="AJ197" s="6">
        <v>0</v>
      </c>
      <c r="AK197" s="1" t="s">
        <v>1057</v>
      </c>
      <c r="AL197" s="9"/>
      <c r="AM197" s="1" t="s">
        <v>292</v>
      </c>
      <c r="AN197" s="9"/>
      <c r="AO197" s="9"/>
      <c r="AP197" s="11"/>
      <c r="AQ197" s="11"/>
      <c r="AR197" s="11"/>
      <c r="AS197" s="1" t="s">
        <v>928</v>
      </c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 t="s">
        <v>419</v>
      </c>
      <c r="BS197" s="12" t="s">
        <v>420</v>
      </c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 t="s">
        <v>657</v>
      </c>
      <c r="DO197" s="2"/>
    </row>
    <row r="198" spans="1:119" s="28" customFormat="1" ht="23.25" customHeight="1" x14ac:dyDescent="0.35">
      <c r="A198" s="17">
        <v>196</v>
      </c>
      <c r="B198" s="18">
        <v>41258</v>
      </c>
      <c r="C198" s="19" t="s">
        <v>720</v>
      </c>
      <c r="D198" s="1" t="s">
        <v>711</v>
      </c>
      <c r="E198" s="17" t="s">
        <v>292</v>
      </c>
      <c r="F198" s="17" t="s">
        <v>292</v>
      </c>
      <c r="G198" s="1" t="s">
        <v>330</v>
      </c>
      <c r="H198" s="1" t="s">
        <v>1609</v>
      </c>
      <c r="I198" s="1"/>
      <c r="J198" s="1"/>
      <c r="K198" s="1"/>
      <c r="L198" s="17" t="s">
        <v>315</v>
      </c>
      <c r="M198" s="17" t="s">
        <v>288</v>
      </c>
      <c r="N198" s="17" t="s">
        <v>290</v>
      </c>
      <c r="O198" s="17" t="s">
        <v>1279</v>
      </c>
      <c r="P198" s="17" t="s">
        <v>921</v>
      </c>
      <c r="Q198" s="17" t="s">
        <v>1417</v>
      </c>
      <c r="R198" s="17" t="s">
        <v>1073</v>
      </c>
      <c r="S198" s="17" t="s">
        <v>1612</v>
      </c>
      <c r="T198" s="7" t="s">
        <v>1090</v>
      </c>
      <c r="U198" s="7">
        <v>1</v>
      </c>
      <c r="V198" s="1" t="s">
        <v>1057</v>
      </c>
      <c r="W198" s="9">
        <v>0</v>
      </c>
      <c r="X198" s="9">
        <v>0</v>
      </c>
      <c r="Y198" s="7">
        <v>1</v>
      </c>
      <c r="Z198" s="1" t="s">
        <v>1057</v>
      </c>
      <c r="AA198" s="9">
        <v>0</v>
      </c>
      <c r="AB198" s="9">
        <v>0</v>
      </c>
      <c r="AC198" s="9">
        <v>0</v>
      </c>
      <c r="AD198" s="6">
        <v>0</v>
      </c>
      <c r="AE198" s="1" t="s">
        <v>1057</v>
      </c>
      <c r="AF198" s="6">
        <v>0</v>
      </c>
      <c r="AG198" s="1" t="s">
        <v>1057</v>
      </c>
      <c r="AH198" s="6">
        <v>1</v>
      </c>
      <c r="AI198" s="1" t="s">
        <v>1057</v>
      </c>
      <c r="AJ198" s="6">
        <v>0</v>
      </c>
      <c r="AK198" s="1" t="s">
        <v>1057</v>
      </c>
      <c r="AL198" s="9"/>
      <c r="AM198" s="1" t="s">
        <v>292</v>
      </c>
      <c r="AN198" s="9"/>
      <c r="AO198" s="9"/>
      <c r="AP198" s="11"/>
      <c r="AQ198" s="11"/>
      <c r="AR198" s="11"/>
      <c r="AS198" s="1" t="s">
        <v>928</v>
      </c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 t="s">
        <v>657</v>
      </c>
      <c r="DO198" s="2"/>
    </row>
    <row r="199" spans="1:119" s="28" customFormat="1" ht="23.25" customHeight="1" x14ac:dyDescent="0.35">
      <c r="A199" s="17">
        <v>197</v>
      </c>
      <c r="B199" s="18">
        <v>41258</v>
      </c>
      <c r="C199" s="19" t="s">
        <v>726</v>
      </c>
      <c r="D199" s="1" t="s">
        <v>287</v>
      </c>
      <c r="E199" s="17" t="s">
        <v>292</v>
      </c>
      <c r="F199" s="17" t="s">
        <v>292</v>
      </c>
      <c r="G199" s="1" t="s">
        <v>330</v>
      </c>
      <c r="H199" s="1" t="s">
        <v>1609</v>
      </c>
      <c r="I199" s="1"/>
      <c r="J199" s="1"/>
      <c r="K199" s="1"/>
      <c r="L199" s="17" t="s">
        <v>315</v>
      </c>
      <c r="M199" s="17" t="s">
        <v>288</v>
      </c>
      <c r="N199" s="17" t="s">
        <v>290</v>
      </c>
      <c r="O199" s="17" t="s">
        <v>1279</v>
      </c>
      <c r="P199" s="17" t="s">
        <v>921</v>
      </c>
      <c r="Q199" s="17" t="s">
        <v>1419</v>
      </c>
      <c r="R199" s="17" t="s">
        <v>1084</v>
      </c>
      <c r="S199" s="17" t="s">
        <v>1612</v>
      </c>
      <c r="T199" s="7" t="s">
        <v>1090</v>
      </c>
      <c r="U199" s="7">
        <v>9</v>
      </c>
      <c r="V199" s="1" t="s">
        <v>284</v>
      </c>
      <c r="W199" s="9">
        <v>0</v>
      </c>
      <c r="X199" s="9">
        <v>0</v>
      </c>
      <c r="Y199" s="7">
        <v>9</v>
      </c>
      <c r="Z199" s="1" t="s">
        <v>284</v>
      </c>
      <c r="AA199" s="9">
        <v>0</v>
      </c>
      <c r="AB199" s="9">
        <v>0</v>
      </c>
      <c r="AC199" s="9">
        <v>0</v>
      </c>
      <c r="AD199" s="6">
        <v>0</v>
      </c>
      <c r="AE199" s="1" t="s">
        <v>1057</v>
      </c>
      <c r="AF199" s="6">
        <v>0</v>
      </c>
      <c r="AG199" s="1" t="s">
        <v>1057</v>
      </c>
      <c r="AH199" s="6">
        <v>9</v>
      </c>
      <c r="AI199" s="1" t="s">
        <v>284</v>
      </c>
      <c r="AJ199" s="6">
        <v>0</v>
      </c>
      <c r="AK199" s="1" t="s">
        <v>1057</v>
      </c>
      <c r="AL199" s="9" t="s">
        <v>177</v>
      </c>
      <c r="AM199" s="1" t="s">
        <v>717</v>
      </c>
      <c r="AN199" s="9" t="s">
        <v>257</v>
      </c>
      <c r="AO199" s="9"/>
      <c r="AP199" s="11"/>
      <c r="AQ199" s="11"/>
      <c r="AR199" s="11"/>
      <c r="AS199" s="1" t="s">
        <v>928</v>
      </c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 t="s">
        <v>657</v>
      </c>
      <c r="DO199" s="2"/>
    </row>
    <row r="200" spans="1:119" s="28" customFormat="1" ht="23.25" customHeight="1" x14ac:dyDescent="0.35">
      <c r="A200" s="17">
        <v>198</v>
      </c>
      <c r="B200" s="18">
        <v>41258</v>
      </c>
      <c r="C200" s="19" t="s">
        <v>727</v>
      </c>
      <c r="D200" s="1" t="s">
        <v>287</v>
      </c>
      <c r="E200" s="17" t="s">
        <v>292</v>
      </c>
      <c r="F200" s="17" t="s">
        <v>292</v>
      </c>
      <c r="G200" s="1" t="s">
        <v>330</v>
      </c>
      <c r="H200" s="1" t="s">
        <v>1609</v>
      </c>
      <c r="I200" s="1"/>
      <c r="J200" s="1"/>
      <c r="K200" s="1"/>
      <c r="L200" s="17" t="s">
        <v>315</v>
      </c>
      <c r="M200" s="17" t="s">
        <v>288</v>
      </c>
      <c r="N200" s="17" t="s">
        <v>290</v>
      </c>
      <c r="O200" s="17" t="s">
        <v>1279</v>
      </c>
      <c r="P200" s="17" t="s">
        <v>921</v>
      </c>
      <c r="Q200" s="17" t="s">
        <v>1421</v>
      </c>
      <c r="R200" s="17" t="s">
        <v>1086</v>
      </c>
      <c r="S200" s="17" t="s">
        <v>1612</v>
      </c>
      <c r="T200" s="7" t="s">
        <v>1090</v>
      </c>
      <c r="U200" s="7">
        <v>2</v>
      </c>
      <c r="V200" s="1" t="s">
        <v>1057</v>
      </c>
      <c r="W200" s="9">
        <v>0</v>
      </c>
      <c r="X200" s="9">
        <v>0</v>
      </c>
      <c r="Y200" s="7">
        <v>2</v>
      </c>
      <c r="Z200" s="1" t="s">
        <v>1057</v>
      </c>
      <c r="AA200" s="9">
        <v>0</v>
      </c>
      <c r="AB200" s="9">
        <v>0</v>
      </c>
      <c r="AC200" s="9">
        <v>0</v>
      </c>
      <c r="AD200" s="6">
        <v>0</v>
      </c>
      <c r="AE200" s="1" t="s">
        <v>1057</v>
      </c>
      <c r="AF200" s="6">
        <v>0</v>
      </c>
      <c r="AG200" s="1" t="s">
        <v>1057</v>
      </c>
      <c r="AH200" s="6">
        <v>2</v>
      </c>
      <c r="AI200" s="1" t="s">
        <v>1057</v>
      </c>
      <c r="AJ200" s="6">
        <v>0</v>
      </c>
      <c r="AK200" s="1" t="s">
        <v>1057</v>
      </c>
      <c r="AL200" s="9"/>
      <c r="AM200" s="1" t="s">
        <v>292</v>
      </c>
      <c r="AN200" s="9"/>
      <c r="AO200" s="9"/>
      <c r="AP200" s="11"/>
      <c r="AQ200" s="11"/>
      <c r="AR200" s="11"/>
      <c r="AS200" s="1" t="s">
        <v>928</v>
      </c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 t="s">
        <v>657</v>
      </c>
      <c r="DO200" s="2"/>
    </row>
    <row r="201" spans="1:119" s="28" customFormat="1" ht="23.25" customHeight="1" x14ac:dyDescent="0.35">
      <c r="A201" s="17">
        <v>199</v>
      </c>
      <c r="B201" s="18">
        <v>41258</v>
      </c>
      <c r="C201" s="19" t="s">
        <v>728</v>
      </c>
      <c r="D201" s="1" t="s">
        <v>287</v>
      </c>
      <c r="E201" s="17" t="s">
        <v>292</v>
      </c>
      <c r="F201" s="17" t="s">
        <v>292</v>
      </c>
      <c r="G201" s="1" t="s">
        <v>330</v>
      </c>
      <c r="H201" s="1" t="s">
        <v>1609</v>
      </c>
      <c r="I201" s="1"/>
      <c r="J201" s="1"/>
      <c r="K201" s="1"/>
      <c r="L201" s="17" t="s">
        <v>315</v>
      </c>
      <c r="M201" s="17" t="s">
        <v>288</v>
      </c>
      <c r="N201" s="17" t="s">
        <v>290</v>
      </c>
      <c r="O201" s="17" t="s">
        <v>1279</v>
      </c>
      <c r="P201" s="17" t="s">
        <v>921</v>
      </c>
      <c r="Q201" s="17" t="s">
        <v>1422</v>
      </c>
      <c r="R201" s="17" t="s">
        <v>1087</v>
      </c>
      <c r="S201" s="17" t="s">
        <v>1612</v>
      </c>
      <c r="T201" s="7" t="s">
        <v>1090</v>
      </c>
      <c r="U201" s="7">
        <v>2</v>
      </c>
      <c r="V201" s="1" t="s">
        <v>1057</v>
      </c>
      <c r="W201" s="9">
        <v>0</v>
      </c>
      <c r="X201" s="9">
        <v>0</v>
      </c>
      <c r="Y201" s="7">
        <v>2</v>
      </c>
      <c r="Z201" s="1" t="s">
        <v>1057</v>
      </c>
      <c r="AA201" s="9">
        <v>0</v>
      </c>
      <c r="AB201" s="9">
        <v>0</v>
      </c>
      <c r="AC201" s="9">
        <v>0</v>
      </c>
      <c r="AD201" s="6">
        <v>0</v>
      </c>
      <c r="AE201" s="1" t="s">
        <v>1057</v>
      </c>
      <c r="AF201" s="6">
        <v>0</v>
      </c>
      <c r="AG201" s="1" t="s">
        <v>1057</v>
      </c>
      <c r="AH201" s="6">
        <v>2</v>
      </c>
      <c r="AI201" s="1" t="s">
        <v>1057</v>
      </c>
      <c r="AJ201" s="6">
        <v>0</v>
      </c>
      <c r="AK201" s="1" t="s">
        <v>1057</v>
      </c>
      <c r="AL201" s="9"/>
      <c r="AM201" s="1" t="s">
        <v>292</v>
      </c>
      <c r="AN201" s="9"/>
      <c r="AO201" s="9"/>
      <c r="AP201" s="11"/>
      <c r="AQ201" s="11"/>
      <c r="AR201" s="11"/>
      <c r="AS201" s="1" t="s">
        <v>928</v>
      </c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 t="s">
        <v>657</v>
      </c>
      <c r="DO201" s="2"/>
    </row>
    <row r="202" spans="1:119" s="28" customFormat="1" ht="23.25" customHeight="1" x14ac:dyDescent="0.35">
      <c r="A202" s="17">
        <v>200</v>
      </c>
      <c r="B202" s="18">
        <v>41258</v>
      </c>
      <c r="C202" s="19" t="s">
        <v>5</v>
      </c>
      <c r="D202" s="1" t="s">
        <v>286</v>
      </c>
      <c r="E202" s="17" t="s">
        <v>292</v>
      </c>
      <c r="F202" s="17" t="s">
        <v>5</v>
      </c>
      <c r="G202" s="1" t="s">
        <v>330</v>
      </c>
      <c r="H202" s="1" t="s">
        <v>1609</v>
      </c>
      <c r="I202" s="1"/>
      <c r="J202" s="1"/>
      <c r="K202" s="1"/>
      <c r="L202" s="17" t="s">
        <v>315</v>
      </c>
      <c r="M202" s="17" t="s">
        <v>288</v>
      </c>
      <c r="N202" s="17" t="s">
        <v>290</v>
      </c>
      <c r="O202" s="17" t="s">
        <v>1279</v>
      </c>
      <c r="P202" s="17" t="s">
        <v>921</v>
      </c>
      <c r="Q202" s="17" t="s">
        <v>1426</v>
      </c>
      <c r="R202" s="17" t="s">
        <v>1054</v>
      </c>
      <c r="S202" s="17" t="s">
        <v>1612</v>
      </c>
      <c r="T202" s="7" t="s">
        <v>1090</v>
      </c>
      <c r="U202" s="7">
        <v>1</v>
      </c>
      <c r="V202" s="1" t="s">
        <v>1057</v>
      </c>
      <c r="W202" s="9">
        <v>0</v>
      </c>
      <c r="X202" s="9">
        <v>0</v>
      </c>
      <c r="Y202" s="7">
        <v>1</v>
      </c>
      <c r="Z202" s="1" t="s">
        <v>1057</v>
      </c>
      <c r="AA202" s="9">
        <v>0</v>
      </c>
      <c r="AB202" s="9">
        <v>0</v>
      </c>
      <c r="AC202" s="9">
        <v>0</v>
      </c>
      <c r="AD202" s="6">
        <v>0</v>
      </c>
      <c r="AE202" s="1" t="s">
        <v>1057</v>
      </c>
      <c r="AF202" s="6">
        <v>0</v>
      </c>
      <c r="AG202" s="1" t="s">
        <v>1057</v>
      </c>
      <c r="AH202" s="6">
        <v>1</v>
      </c>
      <c r="AI202" s="1" t="s">
        <v>1057</v>
      </c>
      <c r="AJ202" s="6">
        <v>0</v>
      </c>
      <c r="AK202" s="1" t="s">
        <v>1057</v>
      </c>
      <c r="AL202" s="9"/>
      <c r="AM202" s="1" t="s">
        <v>292</v>
      </c>
      <c r="AN202" s="9"/>
      <c r="AO202" s="9"/>
      <c r="AP202" s="11"/>
      <c r="AQ202" s="11"/>
      <c r="AR202" s="11"/>
      <c r="AS202" s="1" t="s">
        <v>928</v>
      </c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 t="s">
        <v>657</v>
      </c>
      <c r="DO202" s="2"/>
    </row>
    <row r="203" spans="1:119" s="28" customFormat="1" ht="23.25" customHeight="1" x14ac:dyDescent="0.35">
      <c r="A203" s="17">
        <v>201</v>
      </c>
      <c r="B203" s="18">
        <v>41264</v>
      </c>
      <c r="C203" s="19" t="s">
        <v>720</v>
      </c>
      <c r="D203" s="1" t="s">
        <v>711</v>
      </c>
      <c r="E203" s="17" t="s">
        <v>94</v>
      </c>
      <c r="F203" s="22" t="s">
        <v>1349</v>
      </c>
      <c r="G203" s="1" t="s">
        <v>330</v>
      </c>
      <c r="H203" s="1" t="s">
        <v>1609</v>
      </c>
      <c r="I203" s="1"/>
      <c r="J203" s="1"/>
      <c r="K203" s="1"/>
      <c r="L203" s="17" t="s">
        <v>315</v>
      </c>
      <c r="M203" s="17" t="s">
        <v>288</v>
      </c>
      <c r="N203" s="17" t="s">
        <v>290</v>
      </c>
      <c r="O203" s="17" t="s">
        <v>1279</v>
      </c>
      <c r="P203" s="17" t="s">
        <v>921</v>
      </c>
      <c r="Q203" s="17" t="s">
        <v>1428</v>
      </c>
      <c r="R203" s="17" t="s">
        <v>1074</v>
      </c>
      <c r="S203" s="17" t="s">
        <v>1403</v>
      </c>
      <c r="T203" s="7" t="s">
        <v>1090</v>
      </c>
      <c r="U203" s="7">
        <v>77</v>
      </c>
      <c r="V203" s="1" t="s">
        <v>358</v>
      </c>
      <c r="W203" s="9">
        <v>0</v>
      </c>
      <c r="X203" s="9">
        <v>0</v>
      </c>
      <c r="Y203" s="7">
        <v>77</v>
      </c>
      <c r="Z203" s="1" t="s">
        <v>358</v>
      </c>
      <c r="AA203" s="9">
        <v>0</v>
      </c>
      <c r="AB203" s="9">
        <v>0</v>
      </c>
      <c r="AC203" s="9">
        <v>0</v>
      </c>
      <c r="AD203" s="6">
        <v>0</v>
      </c>
      <c r="AE203" s="1" t="s">
        <v>1057</v>
      </c>
      <c r="AF203" s="6">
        <v>0</v>
      </c>
      <c r="AG203" s="1" t="s">
        <v>1057</v>
      </c>
      <c r="AH203" s="6">
        <v>77</v>
      </c>
      <c r="AI203" s="1" t="s">
        <v>358</v>
      </c>
      <c r="AJ203" s="6">
        <v>0</v>
      </c>
      <c r="AK203" s="1" t="s">
        <v>1057</v>
      </c>
      <c r="AL203" s="9"/>
      <c r="AM203" s="1" t="s">
        <v>292</v>
      </c>
      <c r="AN203" s="9" t="s">
        <v>1275</v>
      </c>
      <c r="AO203" s="9" t="s">
        <v>171</v>
      </c>
      <c r="AP203" s="11"/>
      <c r="AQ203" s="11"/>
      <c r="AR203" s="11"/>
      <c r="AS203" s="1" t="s">
        <v>928</v>
      </c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 t="s">
        <v>514</v>
      </c>
      <c r="DO203" s="2"/>
    </row>
    <row r="204" spans="1:119" s="28" customFormat="1" ht="23.25" customHeight="1" x14ac:dyDescent="0.35">
      <c r="A204" s="17">
        <v>202</v>
      </c>
      <c r="B204" s="18">
        <v>41264</v>
      </c>
      <c r="C204" s="19" t="s">
        <v>730</v>
      </c>
      <c r="D204" s="1" t="s">
        <v>287</v>
      </c>
      <c r="E204" s="17" t="s">
        <v>292</v>
      </c>
      <c r="F204" s="17" t="s">
        <v>292</v>
      </c>
      <c r="G204" s="1" t="s">
        <v>330</v>
      </c>
      <c r="H204" s="1" t="s">
        <v>1609</v>
      </c>
      <c r="I204" s="1"/>
      <c r="J204" s="1"/>
      <c r="K204" s="1"/>
      <c r="L204" s="17" t="s">
        <v>315</v>
      </c>
      <c r="M204" s="17" t="s">
        <v>288</v>
      </c>
      <c r="N204" s="17" t="s">
        <v>290</v>
      </c>
      <c r="O204" s="17" t="s">
        <v>1279</v>
      </c>
      <c r="P204" s="17" t="s">
        <v>921</v>
      </c>
      <c r="Q204" s="17" t="s">
        <v>1424</v>
      </c>
      <c r="R204" s="17" t="s">
        <v>1082</v>
      </c>
      <c r="S204" s="17" t="s">
        <v>1612</v>
      </c>
      <c r="T204" s="7" t="s">
        <v>1090</v>
      </c>
      <c r="U204" s="7">
        <v>1</v>
      </c>
      <c r="V204" s="1" t="s">
        <v>1057</v>
      </c>
      <c r="W204" s="9">
        <v>0</v>
      </c>
      <c r="X204" s="9">
        <v>0</v>
      </c>
      <c r="Y204" s="7">
        <v>1</v>
      </c>
      <c r="Z204" s="1" t="s">
        <v>1057</v>
      </c>
      <c r="AA204" s="9">
        <v>0</v>
      </c>
      <c r="AB204" s="9">
        <v>0</v>
      </c>
      <c r="AC204" s="9">
        <v>0</v>
      </c>
      <c r="AD204" s="6">
        <v>0</v>
      </c>
      <c r="AE204" s="1" t="s">
        <v>1057</v>
      </c>
      <c r="AF204" s="6">
        <v>0</v>
      </c>
      <c r="AG204" s="1" t="s">
        <v>1057</v>
      </c>
      <c r="AH204" s="6">
        <v>1</v>
      </c>
      <c r="AI204" s="1" t="s">
        <v>1057</v>
      </c>
      <c r="AJ204" s="6">
        <v>0</v>
      </c>
      <c r="AK204" s="1" t="s">
        <v>1057</v>
      </c>
      <c r="AL204" s="9"/>
      <c r="AM204" s="1" t="s">
        <v>292</v>
      </c>
      <c r="AN204" s="9" t="s">
        <v>210</v>
      </c>
      <c r="AO204" s="9"/>
      <c r="AP204" s="11"/>
      <c r="AQ204" s="11"/>
      <c r="AR204" s="11"/>
      <c r="AS204" s="1" t="s">
        <v>928</v>
      </c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 t="s">
        <v>658</v>
      </c>
      <c r="DO204" s="2"/>
    </row>
    <row r="205" spans="1:119" s="28" customFormat="1" ht="23.25" customHeight="1" x14ac:dyDescent="0.35">
      <c r="A205" s="17">
        <v>203</v>
      </c>
      <c r="B205" s="18">
        <v>41264</v>
      </c>
      <c r="C205" s="19" t="s">
        <v>10</v>
      </c>
      <c r="D205" s="1" t="s">
        <v>713</v>
      </c>
      <c r="E205" s="17" t="s">
        <v>292</v>
      </c>
      <c r="F205" s="17" t="s">
        <v>10</v>
      </c>
      <c r="G205" s="1" t="s">
        <v>330</v>
      </c>
      <c r="H205" s="1" t="s">
        <v>1609</v>
      </c>
      <c r="I205" s="1"/>
      <c r="J205" s="1"/>
      <c r="K205" s="1"/>
      <c r="L205" s="17" t="s">
        <v>315</v>
      </c>
      <c r="M205" s="17" t="s">
        <v>288</v>
      </c>
      <c r="N205" s="17" t="s">
        <v>290</v>
      </c>
      <c r="O205" s="17" t="s">
        <v>1279</v>
      </c>
      <c r="P205" s="17" t="s">
        <v>921</v>
      </c>
      <c r="Q205" s="17" t="s">
        <v>1425</v>
      </c>
      <c r="R205" s="17" t="s">
        <v>1055</v>
      </c>
      <c r="S205" s="17" t="s">
        <v>1612</v>
      </c>
      <c r="T205" s="7" t="s">
        <v>1090</v>
      </c>
      <c r="U205" s="7">
        <v>2</v>
      </c>
      <c r="V205" s="1" t="s">
        <v>1057</v>
      </c>
      <c r="W205" s="9">
        <v>0</v>
      </c>
      <c r="X205" s="9">
        <v>0</v>
      </c>
      <c r="Y205" s="7">
        <v>2</v>
      </c>
      <c r="Z205" s="1" t="s">
        <v>1057</v>
      </c>
      <c r="AA205" s="9">
        <v>0</v>
      </c>
      <c r="AB205" s="9">
        <v>0</v>
      </c>
      <c r="AC205" s="9">
        <v>0</v>
      </c>
      <c r="AD205" s="6">
        <v>0</v>
      </c>
      <c r="AE205" s="1" t="s">
        <v>1057</v>
      </c>
      <c r="AF205" s="6">
        <v>0</v>
      </c>
      <c r="AG205" s="1" t="s">
        <v>1057</v>
      </c>
      <c r="AH205" s="6">
        <v>2</v>
      </c>
      <c r="AI205" s="1" t="s">
        <v>1057</v>
      </c>
      <c r="AJ205" s="6">
        <v>0</v>
      </c>
      <c r="AK205" s="1" t="s">
        <v>1057</v>
      </c>
      <c r="AL205" s="9"/>
      <c r="AM205" s="1" t="s">
        <v>292</v>
      </c>
      <c r="AN205" s="9" t="s">
        <v>258</v>
      </c>
      <c r="AO205" s="9"/>
      <c r="AP205" s="11"/>
      <c r="AQ205" s="11"/>
      <c r="AR205" s="11"/>
      <c r="AS205" s="1" t="s">
        <v>928</v>
      </c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 t="s">
        <v>658</v>
      </c>
      <c r="DO205" s="2"/>
    </row>
    <row r="206" spans="1:119" s="28" customFormat="1" ht="23.25" customHeight="1" x14ac:dyDescent="0.35">
      <c r="A206" s="17">
        <v>204</v>
      </c>
      <c r="B206" s="18">
        <v>41264</v>
      </c>
      <c r="C206" s="19" t="s">
        <v>721</v>
      </c>
      <c r="D206" s="1" t="s">
        <v>713</v>
      </c>
      <c r="E206" s="17" t="s">
        <v>292</v>
      </c>
      <c r="F206" s="17" t="s">
        <v>1338</v>
      </c>
      <c r="G206" s="1" t="s">
        <v>330</v>
      </c>
      <c r="H206" s="1" t="s">
        <v>1609</v>
      </c>
      <c r="I206" s="1"/>
      <c r="J206" s="1"/>
      <c r="K206" s="1"/>
      <c r="L206" s="17" t="s">
        <v>315</v>
      </c>
      <c r="M206" s="17" t="s">
        <v>288</v>
      </c>
      <c r="N206" s="17" t="s">
        <v>290</v>
      </c>
      <c r="O206" s="17" t="s">
        <v>1279</v>
      </c>
      <c r="P206" s="17" t="s">
        <v>921</v>
      </c>
      <c r="Q206" s="17" t="s">
        <v>1418</v>
      </c>
      <c r="R206" s="17" t="s">
        <v>1063</v>
      </c>
      <c r="S206" s="17" t="s">
        <v>1612</v>
      </c>
      <c r="T206" s="7" t="s">
        <v>1090</v>
      </c>
      <c r="U206" s="7">
        <v>1</v>
      </c>
      <c r="V206" s="1" t="s">
        <v>1057</v>
      </c>
      <c r="W206" s="9">
        <v>0</v>
      </c>
      <c r="X206" s="9">
        <v>0</v>
      </c>
      <c r="Y206" s="7">
        <v>1</v>
      </c>
      <c r="Z206" s="1" t="s">
        <v>1057</v>
      </c>
      <c r="AA206" s="9">
        <v>0</v>
      </c>
      <c r="AB206" s="9">
        <v>0</v>
      </c>
      <c r="AC206" s="9">
        <v>0</v>
      </c>
      <c r="AD206" s="6">
        <v>0</v>
      </c>
      <c r="AE206" s="1" t="s">
        <v>1057</v>
      </c>
      <c r="AF206" s="6">
        <v>0</v>
      </c>
      <c r="AG206" s="1" t="s">
        <v>1057</v>
      </c>
      <c r="AH206" s="6">
        <v>1</v>
      </c>
      <c r="AI206" s="1" t="s">
        <v>1057</v>
      </c>
      <c r="AJ206" s="6">
        <v>0</v>
      </c>
      <c r="AK206" s="1" t="s">
        <v>1057</v>
      </c>
      <c r="AL206" s="9"/>
      <c r="AM206" s="1" t="s">
        <v>292</v>
      </c>
      <c r="AN206" s="9" t="s">
        <v>91</v>
      </c>
      <c r="AO206" s="9"/>
      <c r="AP206" s="11"/>
      <c r="AQ206" s="11"/>
      <c r="AR206" s="11"/>
      <c r="AS206" s="1" t="s">
        <v>928</v>
      </c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 t="s">
        <v>658</v>
      </c>
      <c r="DO206" s="2"/>
    </row>
    <row r="207" spans="1:119" s="28" customFormat="1" ht="23.25" customHeight="1" x14ac:dyDescent="0.35">
      <c r="A207" s="17">
        <v>205</v>
      </c>
      <c r="B207" s="18">
        <v>41264</v>
      </c>
      <c r="C207" s="19" t="s">
        <v>25</v>
      </c>
      <c r="D207" s="1" t="s">
        <v>713</v>
      </c>
      <c r="E207" s="17" t="s">
        <v>292</v>
      </c>
      <c r="F207" s="17" t="s">
        <v>25</v>
      </c>
      <c r="G207" s="1" t="s">
        <v>330</v>
      </c>
      <c r="H207" s="1" t="s">
        <v>1609</v>
      </c>
      <c r="I207" s="1"/>
      <c r="J207" s="1"/>
      <c r="K207" s="1"/>
      <c r="L207" s="17" t="s">
        <v>315</v>
      </c>
      <c r="M207" s="17" t="s">
        <v>288</v>
      </c>
      <c r="N207" s="17" t="s">
        <v>290</v>
      </c>
      <c r="O207" s="17" t="s">
        <v>1279</v>
      </c>
      <c r="P207" s="17" t="s">
        <v>921</v>
      </c>
      <c r="Q207" s="17" t="s">
        <v>1420</v>
      </c>
      <c r="R207" s="17" t="s">
        <v>1056</v>
      </c>
      <c r="S207" s="17" t="s">
        <v>1612</v>
      </c>
      <c r="T207" s="7" t="s">
        <v>1090</v>
      </c>
      <c r="U207" s="7">
        <v>1</v>
      </c>
      <c r="V207" s="1" t="s">
        <v>1057</v>
      </c>
      <c r="W207" s="9">
        <v>0</v>
      </c>
      <c r="X207" s="9">
        <v>0</v>
      </c>
      <c r="Y207" s="7">
        <v>1</v>
      </c>
      <c r="Z207" s="1" t="s">
        <v>1057</v>
      </c>
      <c r="AA207" s="9">
        <v>0</v>
      </c>
      <c r="AB207" s="9">
        <v>0</v>
      </c>
      <c r="AC207" s="9">
        <v>0</v>
      </c>
      <c r="AD207" s="6">
        <v>0</v>
      </c>
      <c r="AE207" s="1" t="s">
        <v>1057</v>
      </c>
      <c r="AF207" s="6">
        <v>0</v>
      </c>
      <c r="AG207" s="1" t="s">
        <v>1057</v>
      </c>
      <c r="AH207" s="6">
        <v>1</v>
      </c>
      <c r="AI207" s="1" t="s">
        <v>1057</v>
      </c>
      <c r="AJ207" s="6">
        <v>0</v>
      </c>
      <c r="AK207" s="1" t="s">
        <v>1057</v>
      </c>
      <c r="AL207" s="9"/>
      <c r="AM207" s="1" t="s">
        <v>292</v>
      </c>
      <c r="AN207" s="9" t="s">
        <v>1062</v>
      </c>
      <c r="AO207" s="9"/>
      <c r="AP207" s="11"/>
      <c r="AQ207" s="11"/>
      <c r="AR207" s="11"/>
      <c r="AS207" s="1" t="s">
        <v>928</v>
      </c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5" t="s">
        <v>361</v>
      </c>
      <c r="BS207" s="12" t="s">
        <v>659</v>
      </c>
      <c r="BT207" s="12" t="s">
        <v>428</v>
      </c>
      <c r="BU207" s="12" t="s">
        <v>434</v>
      </c>
      <c r="BV207" s="12" t="s">
        <v>431</v>
      </c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 t="s">
        <v>658</v>
      </c>
      <c r="DO207" s="2"/>
    </row>
  </sheetData>
  <autoFilter ref="A2:DP207" xr:uid="{00000000-0009-0000-0000-000000000000}">
    <sortState xmlns:xlrd2="http://schemas.microsoft.com/office/spreadsheetml/2017/richdata2" ref="A3:DP207">
      <sortCondition ref="A2:A207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878"/>
  <sheetViews>
    <sheetView rightToLeft="1" topLeftCell="A388" zoomScale="90" zoomScaleNormal="90" workbookViewId="0">
      <selection activeCell="B409" sqref="B409"/>
    </sheetView>
  </sheetViews>
  <sheetFormatPr defaultColWidth="26.7265625" defaultRowHeight="17.5" customHeight="1" x14ac:dyDescent="0.35"/>
  <cols>
    <col min="1" max="1" width="5.26953125" style="33" customWidth="1"/>
    <col min="2" max="2" width="44.7265625" style="33" customWidth="1"/>
    <col min="3" max="10" width="27.453125" style="33" customWidth="1"/>
    <col min="11" max="16384" width="26.7265625" style="33"/>
  </cols>
  <sheetData>
    <row r="2" spans="1:7" ht="17.5" customHeight="1" x14ac:dyDescent="0.35">
      <c r="A2" s="33">
        <v>1</v>
      </c>
      <c r="B2" s="56" t="s">
        <v>1702</v>
      </c>
      <c r="C2" s="57"/>
      <c r="D2" s="57"/>
      <c r="E2" s="58"/>
    </row>
    <row r="3" spans="1:7" ht="17.5" customHeight="1" x14ac:dyDescent="0.35">
      <c r="B3" s="59" t="s">
        <v>1658</v>
      </c>
      <c r="C3" s="60"/>
      <c r="D3" s="60"/>
      <c r="E3" s="61"/>
    </row>
    <row r="4" spans="1:7" ht="17.5" customHeight="1" x14ac:dyDescent="0.35">
      <c r="B4" s="42"/>
      <c r="C4" s="42" t="s">
        <v>928</v>
      </c>
      <c r="D4" s="42" t="s">
        <v>927</v>
      </c>
      <c r="E4" s="42" t="s">
        <v>917</v>
      </c>
    </row>
    <row r="5" spans="1:7" ht="17.5" customHeight="1" x14ac:dyDescent="0.35">
      <c r="B5" s="31" t="s">
        <v>729</v>
      </c>
      <c r="C5" s="34">
        <f>SUMIFS(data!U:U,data!C:C,B5,data!AS:AS,F5)</f>
        <v>7318</v>
      </c>
      <c r="D5" s="34">
        <f>SUMIFS(data!U:U,data!C:C,B5,data!AS:AS,G5)</f>
        <v>154</v>
      </c>
      <c r="E5" s="35">
        <f>SUM(C5:D5)</f>
        <v>7472</v>
      </c>
      <c r="F5" s="53" t="s">
        <v>928</v>
      </c>
      <c r="G5" s="53" t="s">
        <v>927</v>
      </c>
    </row>
    <row r="6" spans="1:7" ht="17.5" customHeight="1" x14ac:dyDescent="0.35">
      <c r="B6" s="31" t="s">
        <v>725</v>
      </c>
      <c r="C6" s="34">
        <f>SUMIFS(data!U:U,data!C:C,B6,data!AS:AS,F6)</f>
        <v>42</v>
      </c>
      <c r="D6" s="34">
        <f>SUMIFS(data!U:U,data!C:C,B6,data!AS:AS,G6)</f>
        <v>0</v>
      </c>
      <c r="E6" s="35">
        <f t="shared" ref="E6:E32" si="0">SUM(C6:D6)</f>
        <v>42</v>
      </c>
      <c r="F6" s="53" t="s">
        <v>928</v>
      </c>
      <c r="G6" s="53" t="s">
        <v>927</v>
      </c>
    </row>
    <row r="7" spans="1:7" ht="17.5" customHeight="1" x14ac:dyDescent="0.35">
      <c r="B7" s="31" t="s">
        <v>720</v>
      </c>
      <c r="C7" s="34">
        <f>SUMIFS(data!U:U,data!C:C,B7,data!AS:AS,F7)</f>
        <v>192</v>
      </c>
      <c r="D7" s="34">
        <f>SUMIFS(data!U:U,data!C:C,B7,data!AS:AS,G7)</f>
        <v>0</v>
      </c>
      <c r="E7" s="35">
        <f t="shared" si="0"/>
        <v>192</v>
      </c>
      <c r="F7" s="53" t="s">
        <v>928</v>
      </c>
      <c r="G7" s="53" t="s">
        <v>927</v>
      </c>
    </row>
    <row r="8" spans="1:7" ht="17.5" customHeight="1" x14ac:dyDescent="0.35">
      <c r="B8" s="31" t="s">
        <v>730</v>
      </c>
      <c r="C8" s="34">
        <f>SUMIFS(data!U:U,data!C:C,B8,data!AS:AS,F8)</f>
        <v>13</v>
      </c>
      <c r="D8" s="34">
        <f>SUMIFS(data!U:U,data!C:C,B8,data!AS:AS,G8)</f>
        <v>0</v>
      </c>
      <c r="E8" s="35">
        <f t="shared" si="0"/>
        <v>13</v>
      </c>
      <c r="F8" s="53" t="s">
        <v>928</v>
      </c>
      <c r="G8" s="53" t="s">
        <v>927</v>
      </c>
    </row>
    <row r="9" spans="1:7" ht="17.5" customHeight="1" x14ac:dyDescent="0.35">
      <c r="B9" s="31" t="s">
        <v>726</v>
      </c>
      <c r="C9" s="34">
        <f>SUMIFS(data!U:U,data!C:C,B9,data!AS:AS,F9)</f>
        <v>124</v>
      </c>
      <c r="D9" s="34">
        <f>SUMIFS(data!U:U,data!C:C,B9,data!AS:AS,G9)</f>
        <v>0</v>
      </c>
      <c r="E9" s="35">
        <f t="shared" si="0"/>
        <v>124</v>
      </c>
      <c r="F9" s="53" t="s">
        <v>928</v>
      </c>
      <c r="G9" s="53" t="s">
        <v>927</v>
      </c>
    </row>
    <row r="10" spans="1:7" ht="17.5" customHeight="1" x14ac:dyDescent="0.35">
      <c r="B10" s="31" t="s">
        <v>727</v>
      </c>
      <c r="C10" s="34">
        <f>SUMIFS(data!U:U,data!C:C,B10,data!AS:AS,F10)</f>
        <v>52</v>
      </c>
      <c r="D10" s="34">
        <f>SUMIFS(data!U:U,data!C:C,B10,data!AS:AS,G10)</f>
        <v>0</v>
      </c>
      <c r="E10" s="35">
        <f t="shared" si="0"/>
        <v>52</v>
      </c>
      <c r="F10" s="53" t="s">
        <v>928</v>
      </c>
      <c r="G10" s="53" t="s">
        <v>927</v>
      </c>
    </row>
    <row r="11" spans="1:7" ht="17.5" customHeight="1" x14ac:dyDescent="0.35">
      <c r="B11" s="31" t="s">
        <v>728</v>
      </c>
      <c r="C11" s="34">
        <f>SUMIFS(data!U:U,data!C:C,B11,data!AS:AS,F11)</f>
        <v>533</v>
      </c>
      <c r="D11" s="34">
        <f>SUMIFS(data!U:U,data!C:C,B11,data!AS:AS,G11)</f>
        <v>0</v>
      </c>
      <c r="E11" s="35">
        <f t="shared" si="0"/>
        <v>533</v>
      </c>
      <c r="F11" s="53" t="s">
        <v>928</v>
      </c>
      <c r="G11" s="53" t="s">
        <v>927</v>
      </c>
    </row>
    <row r="12" spans="1:7" ht="17.5" customHeight="1" x14ac:dyDescent="0.35">
      <c r="B12" s="31" t="s">
        <v>731</v>
      </c>
      <c r="C12" s="34">
        <f>SUMIFS(data!U:U,data!C:C,B12,data!AS:AS,F12)</f>
        <v>22</v>
      </c>
      <c r="D12" s="34">
        <f>SUMIFS(data!U:U,data!C:C,B12,data!AS:AS,G12)</f>
        <v>0</v>
      </c>
      <c r="E12" s="35">
        <f t="shared" si="0"/>
        <v>22</v>
      </c>
      <c r="F12" s="53" t="s">
        <v>928</v>
      </c>
      <c r="G12" s="53" t="s">
        <v>927</v>
      </c>
    </row>
    <row r="13" spans="1:7" ht="17.5" customHeight="1" x14ac:dyDescent="0.35">
      <c r="B13" s="31" t="s">
        <v>724</v>
      </c>
      <c r="C13" s="34">
        <f>SUMIFS(data!U:U,data!C:C,B13,data!AS:AS,F13)</f>
        <v>167</v>
      </c>
      <c r="D13" s="34">
        <f>SUMIFS(data!U:U,data!C:C,B13,data!AS:AS,G13)</f>
        <v>0</v>
      </c>
      <c r="E13" s="35">
        <f t="shared" si="0"/>
        <v>167</v>
      </c>
      <c r="F13" s="53" t="s">
        <v>928</v>
      </c>
      <c r="G13" s="53" t="s">
        <v>927</v>
      </c>
    </row>
    <row r="14" spans="1:7" ht="17.5" customHeight="1" x14ac:dyDescent="0.35">
      <c r="B14" s="31" t="s">
        <v>2</v>
      </c>
      <c r="C14" s="34">
        <f>SUMIFS(data!U:U,data!C:C,B14,data!AS:AS,F14)</f>
        <v>4</v>
      </c>
      <c r="D14" s="34">
        <f>SUMIFS(data!U:U,data!C:C,B14,data!AS:AS,G14)</f>
        <v>0</v>
      </c>
      <c r="E14" s="35">
        <f t="shared" si="0"/>
        <v>4</v>
      </c>
      <c r="F14" s="53" t="s">
        <v>928</v>
      </c>
      <c r="G14" s="53" t="s">
        <v>927</v>
      </c>
    </row>
    <row r="15" spans="1:7" ht="17.5" customHeight="1" x14ac:dyDescent="0.35">
      <c r="B15" s="31" t="s">
        <v>18</v>
      </c>
      <c r="C15" s="34">
        <f>SUMIFS(data!U:U,data!C:C,B15,data!AS:AS,F15)</f>
        <v>104</v>
      </c>
      <c r="D15" s="34">
        <f>SUMIFS(data!U:U,data!C:C,B15,data!AS:AS,G15)</f>
        <v>0</v>
      </c>
      <c r="E15" s="35">
        <f t="shared" si="0"/>
        <v>104</v>
      </c>
      <c r="F15" s="53" t="s">
        <v>928</v>
      </c>
      <c r="G15" s="53" t="s">
        <v>927</v>
      </c>
    </row>
    <row r="16" spans="1:7" ht="17.5" customHeight="1" x14ac:dyDescent="0.35">
      <c r="B16" s="31" t="s">
        <v>10</v>
      </c>
      <c r="C16" s="34">
        <f>SUMIFS(data!U:U,data!C:C,B16,data!AS:AS,F16)</f>
        <v>842</v>
      </c>
      <c r="D16" s="34">
        <f>SUMIFS(data!U:U,data!C:C,B16,data!AS:AS,G16)</f>
        <v>2</v>
      </c>
      <c r="E16" s="35">
        <f t="shared" si="0"/>
        <v>844</v>
      </c>
      <c r="F16" s="53" t="s">
        <v>928</v>
      </c>
      <c r="G16" s="53" t="s">
        <v>927</v>
      </c>
    </row>
    <row r="17" spans="2:7" ht="17.5" customHeight="1" x14ac:dyDescent="0.35">
      <c r="B17" s="31" t="s">
        <v>721</v>
      </c>
      <c r="C17" s="34">
        <f>SUMIFS(data!U:U,data!C:C,B17,data!AS:AS,F17)</f>
        <v>23</v>
      </c>
      <c r="D17" s="34">
        <f>SUMIFS(data!U:U,data!C:C,B17,data!AS:AS,G17)</f>
        <v>0</v>
      </c>
      <c r="E17" s="35">
        <f t="shared" si="0"/>
        <v>23</v>
      </c>
      <c r="F17" s="53" t="s">
        <v>928</v>
      </c>
      <c r="G17" s="53" t="s">
        <v>927</v>
      </c>
    </row>
    <row r="18" spans="2:7" ht="17.5" customHeight="1" x14ac:dyDescent="0.35">
      <c r="B18" s="31" t="s">
        <v>25</v>
      </c>
      <c r="C18" s="34">
        <f>SUMIFS(data!U:U,data!C:C,B18,data!AS:AS,F18)</f>
        <v>451</v>
      </c>
      <c r="D18" s="34">
        <f>SUMIFS(data!U:U,data!C:C,B18,data!AS:AS,G18)</f>
        <v>0</v>
      </c>
      <c r="E18" s="35">
        <f t="shared" si="0"/>
        <v>451</v>
      </c>
      <c r="F18" s="53" t="s">
        <v>928</v>
      </c>
      <c r="G18" s="53" t="s">
        <v>927</v>
      </c>
    </row>
    <row r="19" spans="2:7" ht="17.5" customHeight="1" x14ac:dyDescent="0.35">
      <c r="B19" s="31" t="s">
        <v>12</v>
      </c>
      <c r="C19" s="34">
        <f>SUMIFS(data!U:U,data!C:C,B19,data!AS:AS,F19)</f>
        <v>2</v>
      </c>
      <c r="D19" s="34">
        <f>SUMIFS(data!U:U,data!C:C,B19,data!AS:AS,G19)</f>
        <v>0</v>
      </c>
      <c r="E19" s="35">
        <f t="shared" si="0"/>
        <v>2</v>
      </c>
      <c r="F19" s="53" t="s">
        <v>928</v>
      </c>
      <c r="G19" s="53" t="s">
        <v>927</v>
      </c>
    </row>
    <row r="20" spans="2:7" ht="17.5" customHeight="1" x14ac:dyDescent="0.35">
      <c r="B20" s="31" t="s">
        <v>4</v>
      </c>
      <c r="C20" s="34">
        <f>SUMIFS(data!U:U,data!C:C,B20,data!AS:AS,F20)</f>
        <v>19</v>
      </c>
      <c r="D20" s="34">
        <f>SUMIFS(data!U:U,data!C:C,B20,data!AS:AS,G20)</f>
        <v>0</v>
      </c>
      <c r="E20" s="35">
        <f t="shared" si="0"/>
        <v>19</v>
      </c>
      <c r="F20" s="53" t="s">
        <v>928</v>
      </c>
      <c r="G20" s="53" t="s">
        <v>927</v>
      </c>
    </row>
    <row r="21" spans="2:7" ht="17.5" customHeight="1" x14ac:dyDescent="0.35">
      <c r="B21" s="31" t="s">
        <v>15</v>
      </c>
      <c r="C21" s="34">
        <f>SUMIFS(data!U:U,data!C:C,B21,data!AS:AS,F21)</f>
        <v>32</v>
      </c>
      <c r="D21" s="34">
        <f>SUMIFS(data!U:U,data!C:C,B21,data!AS:AS,G21)</f>
        <v>0</v>
      </c>
      <c r="E21" s="35">
        <f t="shared" si="0"/>
        <v>32</v>
      </c>
      <c r="F21" s="53" t="s">
        <v>928</v>
      </c>
      <c r="G21" s="53" t="s">
        <v>927</v>
      </c>
    </row>
    <row r="22" spans="2:7" ht="17.5" customHeight="1" x14ac:dyDescent="0.35">
      <c r="B22" s="31" t="s">
        <v>732</v>
      </c>
      <c r="C22" s="34">
        <f>SUMIFS(data!U:U,data!C:C,B22,data!AS:AS,F22)</f>
        <v>45</v>
      </c>
      <c r="D22" s="34">
        <f>SUMIFS(data!U:U,data!C:C,B22,data!AS:AS,G22)</f>
        <v>0</v>
      </c>
      <c r="E22" s="35">
        <f t="shared" si="0"/>
        <v>45</v>
      </c>
      <c r="F22" s="53" t="s">
        <v>928</v>
      </c>
      <c r="G22" s="53" t="s">
        <v>927</v>
      </c>
    </row>
    <row r="23" spans="2:7" ht="17.5" customHeight="1" x14ac:dyDescent="0.35">
      <c r="B23" s="31" t="s">
        <v>5</v>
      </c>
      <c r="C23" s="34">
        <f>SUMIFS(data!U:U,data!C:C,B23,data!AS:AS,F23)</f>
        <v>23</v>
      </c>
      <c r="D23" s="34">
        <f>SUMIFS(data!U:U,data!C:C,B23,data!AS:AS,G23)</f>
        <v>0</v>
      </c>
      <c r="E23" s="35">
        <f t="shared" si="0"/>
        <v>23</v>
      </c>
      <c r="F23" s="53" t="s">
        <v>928</v>
      </c>
      <c r="G23" s="53" t="s">
        <v>927</v>
      </c>
    </row>
    <row r="24" spans="2:7" ht="17.5" customHeight="1" x14ac:dyDescent="0.35">
      <c r="B24" s="31" t="s">
        <v>14</v>
      </c>
      <c r="C24" s="34">
        <f>SUMIFS(data!U:U,data!C:C,B24,data!AS:AS,F24)</f>
        <v>9</v>
      </c>
      <c r="D24" s="34">
        <f>SUMIFS(data!U:U,data!C:C,B24,data!AS:AS,G24)</f>
        <v>0</v>
      </c>
      <c r="E24" s="35">
        <f t="shared" si="0"/>
        <v>9</v>
      </c>
      <c r="F24" s="53" t="s">
        <v>928</v>
      </c>
      <c r="G24" s="53" t="s">
        <v>927</v>
      </c>
    </row>
    <row r="25" spans="2:7" ht="17.5" customHeight="1" x14ac:dyDescent="0.35">
      <c r="B25" s="31" t="s">
        <v>722</v>
      </c>
      <c r="C25" s="34">
        <f>SUMIFS(data!U:U,data!C:C,B25,data!AS:AS,F25)</f>
        <v>4</v>
      </c>
      <c r="D25" s="34">
        <f>SUMIFS(data!U:U,data!C:C,B25,data!AS:AS,G25)</f>
        <v>0</v>
      </c>
      <c r="E25" s="35">
        <f t="shared" si="0"/>
        <v>4</v>
      </c>
      <c r="F25" s="53" t="s">
        <v>928</v>
      </c>
      <c r="G25" s="53" t="s">
        <v>927</v>
      </c>
    </row>
    <row r="26" spans="2:7" ht="17.5" customHeight="1" x14ac:dyDescent="0.35">
      <c r="B26" s="31" t="s">
        <v>719</v>
      </c>
      <c r="C26" s="34">
        <f>SUMIFS(data!U:U,data!C:C,B26,data!AS:AS,F26)</f>
        <v>1</v>
      </c>
      <c r="D26" s="34">
        <f>SUMIFS(data!U:U,data!C:C,B26,data!AS:AS,G26)</f>
        <v>0</v>
      </c>
      <c r="E26" s="35">
        <f t="shared" si="0"/>
        <v>1</v>
      </c>
      <c r="F26" s="53" t="s">
        <v>928</v>
      </c>
      <c r="G26" s="53" t="s">
        <v>927</v>
      </c>
    </row>
    <row r="27" spans="2:7" ht="17.5" customHeight="1" x14ac:dyDescent="0.35">
      <c r="B27" s="31" t="s">
        <v>3</v>
      </c>
      <c r="C27" s="34">
        <f>SUMIFS(data!U:U,data!C:C,B27,data!AS:AS,F27)</f>
        <v>44</v>
      </c>
      <c r="D27" s="34">
        <f>SUMIFS(data!U:U,data!C:C,B27,data!AS:AS,G27)</f>
        <v>7</v>
      </c>
      <c r="E27" s="35">
        <f t="shared" si="0"/>
        <v>51</v>
      </c>
      <c r="F27" s="53" t="s">
        <v>928</v>
      </c>
      <c r="G27" s="53" t="s">
        <v>927</v>
      </c>
    </row>
    <row r="28" spans="2:7" ht="17.5" customHeight="1" x14ac:dyDescent="0.35">
      <c r="B28" s="31" t="s">
        <v>21</v>
      </c>
      <c r="C28" s="34">
        <f>SUMIFS(data!U:U,data!C:C,B28,data!AS:AS,F28)</f>
        <v>11</v>
      </c>
      <c r="D28" s="34">
        <f>SUMIFS(data!U:U,data!C:C,B28,data!AS:AS,G28)</f>
        <v>0</v>
      </c>
      <c r="E28" s="35">
        <f t="shared" si="0"/>
        <v>11</v>
      </c>
      <c r="F28" s="53" t="s">
        <v>928</v>
      </c>
      <c r="G28" s="53" t="s">
        <v>927</v>
      </c>
    </row>
    <row r="29" spans="2:7" ht="17.5" customHeight="1" x14ac:dyDescent="0.35">
      <c r="B29" s="31" t="s">
        <v>925</v>
      </c>
      <c r="C29" s="34">
        <f>SUMIFS(data!U:U,data!C:C,B29,data!AS:AS,F29)</f>
        <v>44</v>
      </c>
      <c r="D29" s="34">
        <f>SUMIFS(data!U:U,data!C:C,B29,data!AS:AS,G29)</f>
        <v>0</v>
      </c>
      <c r="E29" s="35">
        <f t="shared" si="0"/>
        <v>44</v>
      </c>
      <c r="F29" s="53" t="s">
        <v>928</v>
      </c>
      <c r="G29" s="53" t="s">
        <v>927</v>
      </c>
    </row>
    <row r="30" spans="2:7" ht="17.5" customHeight="1" x14ac:dyDescent="0.35">
      <c r="B30" s="31" t="s">
        <v>723</v>
      </c>
      <c r="C30" s="34">
        <f>SUMIFS(data!U:U,data!C:C,B30,data!AS:AS,F30)</f>
        <v>0</v>
      </c>
      <c r="D30" s="34">
        <f>SUMIFS(data!U:U,data!C:C,B30,data!AS:AS,G30)</f>
        <v>0</v>
      </c>
      <c r="E30" s="35">
        <f t="shared" si="0"/>
        <v>0</v>
      </c>
      <c r="F30" s="53" t="s">
        <v>928</v>
      </c>
      <c r="G30" s="53" t="s">
        <v>927</v>
      </c>
    </row>
    <row r="31" spans="2:7" ht="17.5" customHeight="1" x14ac:dyDescent="0.35">
      <c r="B31" s="31" t="s">
        <v>26</v>
      </c>
      <c r="C31" s="34">
        <f>SUMIFS(data!U:U,data!C:C,B31,data!AS:AS,F31)</f>
        <v>0</v>
      </c>
      <c r="D31" s="34">
        <f>SUMIFS(data!U:U,data!C:C,B31,data!AS:AS,G31)</f>
        <v>0</v>
      </c>
      <c r="E31" s="35">
        <f t="shared" si="0"/>
        <v>0</v>
      </c>
      <c r="F31" s="53" t="s">
        <v>928</v>
      </c>
      <c r="G31" s="53" t="s">
        <v>927</v>
      </c>
    </row>
    <row r="32" spans="2:7" ht="17.5" customHeight="1" x14ac:dyDescent="0.35">
      <c r="B32" s="37" t="s">
        <v>917</v>
      </c>
      <c r="C32" s="35">
        <f>SUM(C5:C31)</f>
        <v>10121</v>
      </c>
      <c r="D32" s="35">
        <f>SUM(D5:D31)</f>
        <v>163</v>
      </c>
      <c r="E32" s="36">
        <f t="shared" si="0"/>
        <v>10284</v>
      </c>
    </row>
    <row r="34" spans="1:8" ht="17.5" customHeight="1" x14ac:dyDescent="0.35">
      <c r="A34" s="33">
        <v>2</v>
      </c>
      <c r="B34" s="56" t="s">
        <v>1702</v>
      </c>
      <c r="C34" s="57"/>
      <c r="D34" s="57"/>
      <c r="E34" s="58"/>
    </row>
    <row r="35" spans="1:8" ht="17.5" customHeight="1" x14ac:dyDescent="0.35">
      <c r="B35" s="59" t="s">
        <v>1659</v>
      </c>
      <c r="C35" s="60"/>
      <c r="D35" s="60"/>
      <c r="E35" s="61"/>
    </row>
    <row r="36" spans="1:8" ht="17.5" customHeight="1" x14ac:dyDescent="0.35">
      <c r="B36" s="42"/>
      <c r="C36" s="42" t="s">
        <v>928</v>
      </c>
      <c r="D36" s="42" t="s">
        <v>927</v>
      </c>
      <c r="E36" s="42" t="s">
        <v>917</v>
      </c>
    </row>
    <row r="37" spans="1:8" ht="17.5" customHeight="1" x14ac:dyDescent="0.35">
      <c r="B37" s="31" t="s">
        <v>315</v>
      </c>
      <c r="C37" s="34">
        <f>SUMIFS(data!U:U,data!L:L,B37,data!AS:AS,F37)</f>
        <v>9294</v>
      </c>
      <c r="D37" s="34">
        <f>SUMIFS(data!U:U,data!L:L,B37,data!AS:AS,G37)</f>
        <v>161</v>
      </c>
      <c r="E37" s="35">
        <f t="shared" ref="E37:E42" si="1">SUM(C37:D37)</f>
        <v>9455</v>
      </c>
      <c r="F37" s="53" t="s">
        <v>928</v>
      </c>
      <c r="G37" s="53" t="s">
        <v>927</v>
      </c>
    </row>
    <row r="38" spans="1:8" ht="17.5" customHeight="1" x14ac:dyDescent="0.35">
      <c r="B38" s="31" t="s">
        <v>923</v>
      </c>
      <c r="C38" s="34">
        <f>SUMIFS(data!U:U,data!L:L,B38,data!AS:AS,F38)</f>
        <v>0</v>
      </c>
      <c r="D38" s="34">
        <f>SUMIFS(data!U:U,data!L:L,B38,data!AS:AS,G38)</f>
        <v>0</v>
      </c>
      <c r="E38" s="35">
        <f t="shared" si="1"/>
        <v>0</v>
      </c>
      <c r="F38" s="53" t="s">
        <v>928</v>
      </c>
      <c r="G38" s="53" t="s">
        <v>927</v>
      </c>
    </row>
    <row r="39" spans="1:8" ht="17.5" customHeight="1" x14ac:dyDescent="0.35">
      <c r="B39" s="31" t="s">
        <v>316</v>
      </c>
      <c r="C39" s="34">
        <f>SUMIFS(data!U:U,data!L:L,B39,data!AS:AS,F39)</f>
        <v>74</v>
      </c>
      <c r="D39" s="34">
        <f>SUMIFS(data!U:U,data!L:L,B39,data!AS:AS,G39)</f>
        <v>0</v>
      </c>
      <c r="E39" s="35">
        <f t="shared" si="1"/>
        <v>74</v>
      </c>
      <c r="F39" s="53" t="s">
        <v>928</v>
      </c>
      <c r="G39" s="53" t="s">
        <v>927</v>
      </c>
    </row>
    <row r="40" spans="1:8" ht="17.5" customHeight="1" x14ac:dyDescent="0.35">
      <c r="B40" s="31" t="s">
        <v>313</v>
      </c>
      <c r="C40" s="34">
        <f>SUMIFS(data!U:U,data!L:L,B40,data!AS:AS,F40)</f>
        <v>265</v>
      </c>
      <c r="D40" s="34">
        <f>SUMIFS(data!U:U,data!L:L,B40,data!AS:AS,G40)</f>
        <v>0</v>
      </c>
      <c r="E40" s="35">
        <f t="shared" si="1"/>
        <v>265</v>
      </c>
      <c r="F40" s="53" t="s">
        <v>928</v>
      </c>
      <c r="G40" s="53" t="s">
        <v>927</v>
      </c>
    </row>
    <row r="41" spans="1:8" ht="17.5" customHeight="1" x14ac:dyDescent="0.35">
      <c r="B41" s="31" t="s">
        <v>314</v>
      </c>
      <c r="C41" s="34">
        <f>SUMIFS(data!U:U,data!L:L,B41,data!AS:AS,F41)</f>
        <v>488</v>
      </c>
      <c r="D41" s="34">
        <f>SUMIFS(data!U:U,data!L:L,B41,data!AS:AS,G41)</f>
        <v>0</v>
      </c>
      <c r="E41" s="35">
        <f t="shared" si="1"/>
        <v>488</v>
      </c>
      <c r="F41" s="53" t="s">
        <v>928</v>
      </c>
      <c r="G41" s="53" t="s">
        <v>927</v>
      </c>
    </row>
    <row r="42" spans="1:8" ht="17.5" customHeight="1" x14ac:dyDescent="0.35">
      <c r="B42" s="31" t="s">
        <v>922</v>
      </c>
      <c r="C42" s="34">
        <f>SUMIFS(data!U:U,data!L:L,B42,data!AS:AS,F42)</f>
        <v>0</v>
      </c>
      <c r="D42" s="34">
        <f>SUMIFS(data!U:U,data!L:L,B42,data!AS:AS,G42)</f>
        <v>2</v>
      </c>
      <c r="E42" s="35">
        <f t="shared" si="1"/>
        <v>2</v>
      </c>
      <c r="F42" s="53" t="s">
        <v>928</v>
      </c>
      <c r="G42" s="53" t="s">
        <v>927</v>
      </c>
    </row>
    <row r="43" spans="1:8" ht="17.5" customHeight="1" x14ac:dyDescent="0.35">
      <c r="B43" s="37" t="s">
        <v>917</v>
      </c>
      <c r="C43" s="35">
        <f>SUM(C37:C42)</f>
        <v>10121</v>
      </c>
      <c r="D43" s="35">
        <f>SUM(D37:D42)</f>
        <v>163</v>
      </c>
      <c r="E43" s="36">
        <f>SUM(E37:E42)</f>
        <v>10284</v>
      </c>
    </row>
    <row r="44" spans="1:8" ht="17.5" customHeight="1" x14ac:dyDescent="0.35">
      <c r="H44" s="39"/>
    </row>
    <row r="45" spans="1:8" ht="17.5" customHeight="1" x14ac:dyDescent="0.35">
      <c r="A45" s="33">
        <v>3</v>
      </c>
      <c r="B45" s="56" t="s">
        <v>1702</v>
      </c>
      <c r="C45" s="57"/>
      <c r="D45" s="58"/>
      <c r="H45" s="39"/>
    </row>
    <row r="46" spans="1:8" ht="17.5" customHeight="1" x14ac:dyDescent="0.35">
      <c r="B46" s="59" t="s">
        <v>1660</v>
      </c>
      <c r="C46" s="60"/>
      <c r="D46" s="60"/>
      <c r="H46" s="39"/>
    </row>
    <row r="47" spans="1:8" ht="17.5" customHeight="1" x14ac:dyDescent="0.35">
      <c r="B47" s="31"/>
      <c r="C47" s="30" t="s">
        <v>346</v>
      </c>
      <c r="D47" s="30" t="s">
        <v>350</v>
      </c>
      <c r="H47" s="39"/>
    </row>
    <row r="48" spans="1:8" ht="17.5" customHeight="1" x14ac:dyDescent="0.35">
      <c r="B48" s="31" t="s">
        <v>711</v>
      </c>
      <c r="C48" s="34">
        <f>SUMIFS(data!U:U,data!D:D,B48)</f>
        <v>7706</v>
      </c>
      <c r="D48" s="34">
        <f>SUMIFS(data!Y:Y,data!D:D,B48)</f>
        <v>4026</v>
      </c>
      <c r="H48" s="39"/>
    </row>
    <row r="49" spans="1:8" ht="17.5" customHeight="1" x14ac:dyDescent="0.35">
      <c r="B49" s="31" t="s">
        <v>287</v>
      </c>
      <c r="C49" s="34">
        <f>SUMIFS(data!U:U,data!D:D,B49)</f>
        <v>1019</v>
      </c>
      <c r="D49" s="34">
        <f>SUMIFS(data!Y:Y,data!D:D,B49)</f>
        <v>704</v>
      </c>
      <c r="H49" s="39"/>
    </row>
    <row r="50" spans="1:8" ht="17.5" customHeight="1" x14ac:dyDescent="0.35">
      <c r="B50" s="31" t="s">
        <v>713</v>
      </c>
      <c r="C50" s="34">
        <f>SUMIFS(data!U:U,data!D:D,B50)</f>
        <v>1318</v>
      </c>
      <c r="D50" s="34">
        <f>SUMIFS(data!Y:Y,data!D:D,B50)</f>
        <v>1075</v>
      </c>
      <c r="H50" s="39"/>
    </row>
    <row r="51" spans="1:8" ht="17.5" customHeight="1" x14ac:dyDescent="0.35">
      <c r="B51" s="31" t="s">
        <v>286</v>
      </c>
      <c r="C51" s="34">
        <f>SUMIFS(data!U:U,data!D:D,B51)</f>
        <v>135</v>
      </c>
      <c r="D51" s="34">
        <f>SUMIFS(data!Y:Y,data!D:D,B51)</f>
        <v>52</v>
      </c>
    </row>
    <row r="52" spans="1:8" ht="17.5" customHeight="1" x14ac:dyDescent="0.35">
      <c r="B52" s="31" t="s">
        <v>712</v>
      </c>
      <c r="C52" s="34">
        <f>SUMIFS(data!U:U,data!D:D,B52)</f>
        <v>106</v>
      </c>
      <c r="D52" s="34">
        <f>SUMIFS(data!Y:Y,data!D:D,B52)</f>
        <v>29</v>
      </c>
    </row>
    <row r="53" spans="1:8" s="41" customFormat="1" ht="17.5" customHeight="1" x14ac:dyDescent="0.35">
      <c r="B53" s="32" t="s">
        <v>917</v>
      </c>
      <c r="C53" s="36">
        <f>SUM(C48:C52)</f>
        <v>10284</v>
      </c>
      <c r="D53" s="36">
        <f>SUM(D48:D52)</f>
        <v>5886</v>
      </c>
      <c r="H53" s="43"/>
    </row>
    <row r="54" spans="1:8" ht="17.5" customHeight="1" x14ac:dyDescent="0.35">
      <c r="H54" s="39"/>
    </row>
    <row r="55" spans="1:8" ht="17.5" customHeight="1" x14ac:dyDescent="0.35">
      <c r="A55" s="33">
        <v>4</v>
      </c>
      <c r="B55" s="62" t="s">
        <v>1702</v>
      </c>
      <c r="C55" s="63"/>
      <c r="D55" s="64"/>
      <c r="H55" s="39"/>
    </row>
    <row r="56" spans="1:8" ht="17.5" customHeight="1" x14ac:dyDescent="0.35">
      <c r="B56" s="59" t="s">
        <v>1661</v>
      </c>
      <c r="C56" s="60"/>
      <c r="D56" s="60"/>
      <c r="H56" s="39"/>
    </row>
    <row r="57" spans="1:8" ht="17.5" customHeight="1" x14ac:dyDescent="0.35">
      <c r="B57" s="31"/>
      <c r="C57" s="30" t="s">
        <v>346</v>
      </c>
      <c r="D57" s="30" t="s">
        <v>350</v>
      </c>
      <c r="H57" s="39"/>
    </row>
    <row r="58" spans="1:8" ht="17.5" customHeight="1" x14ac:dyDescent="0.35">
      <c r="B58" s="31" t="s">
        <v>729</v>
      </c>
      <c r="C58" s="34">
        <f>SUMIFS(data!U:U,data!C:C,B58)</f>
        <v>7472</v>
      </c>
      <c r="D58" s="34">
        <f>SUMIFS(data!Y:Y,data!C:C,B58)</f>
        <v>3828</v>
      </c>
      <c r="H58" s="38"/>
    </row>
    <row r="59" spans="1:8" ht="17.5" customHeight="1" x14ac:dyDescent="0.35">
      <c r="B59" s="31" t="s">
        <v>725</v>
      </c>
      <c r="C59" s="34">
        <f>SUMIFS(data!U:U,data!C:C,B59)</f>
        <v>42</v>
      </c>
      <c r="D59" s="34">
        <f>SUMIFS(data!Y:Y,data!C:C,B59)</f>
        <v>41</v>
      </c>
      <c r="H59" s="38"/>
    </row>
    <row r="60" spans="1:8" ht="17.5" customHeight="1" x14ac:dyDescent="0.35">
      <c r="B60" s="31" t="s">
        <v>720</v>
      </c>
      <c r="C60" s="34">
        <f>SUMIFS(data!U:U,data!C:C,B60)</f>
        <v>192</v>
      </c>
      <c r="D60" s="34">
        <f>SUMIFS(data!Y:Y,data!C:C,B60)</f>
        <v>157</v>
      </c>
      <c r="H60" s="38"/>
    </row>
    <row r="61" spans="1:8" ht="17.5" customHeight="1" x14ac:dyDescent="0.35">
      <c r="B61" s="31" t="s">
        <v>730</v>
      </c>
      <c r="C61" s="34">
        <f>SUMIFS(data!U:U,data!C:C,B61)</f>
        <v>13</v>
      </c>
      <c r="D61" s="34">
        <f>SUMIFS(data!Y:Y,data!C:C,B61)</f>
        <v>8</v>
      </c>
      <c r="H61" s="38"/>
    </row>
    <row r="62" spans="1:8" ht="17.5" customHeight="1" x14ac:dyDescent="0.35">
      <c r="B62" s="31" t="s">
        <v>726</v>
      </c>
      <c r="C62" s="34">
        <f>SUMIFS(data!U:U,data!C:C,B62)</f>
        <v>124</v>
      </c>
      <c r="D62" s="34">
        <f>SUMIFS(data!Y:Y,data!C:C,B62)</f>
        <v>77</v>
      </c>
      <c r="H62" s="38"/>
    </row>
    <row r="63" spans="1:8" ht="17.5" customHeight="1" x14ac:dyDescent="0.35">
      <c r="B63" s="31" t="s">
        <v>727</v>
      </c>
      <c r="C63" s="34">
        <f>SUMIFS(data!U:U,data!C:C,B63)</f>
        <v>52</v>
      </c>
      <c r="D63" s="34">
        <f>SUMIFS(data!Y:Y,data!C:C,B63)</f>
        <v>32</v>
      </c>
      <c r="H63" s="38"/>
    </row>
    <row r="64" spans="1:8" ht="17.5" customHeight="1" x14ac:dyDescent="0.35">
      <c r="B64" s="31" t="s">
        <v>728</v>
      </c>
      <c r="C64" s="34">
        <f>SUMIFS(data!U:U,data!C:C,B64)</f>
        <v>533</v>
      </c>
      <c r="D64" s="34">
        <f>SUMIFS(data!Y:Y,data!C:C,B64)</f>
        <v>431</v>
      </c>
      <c r="H64" s="38"/>
    </row>
    <row r="65" spans="2:8" ht="17.5" customHeight="1" x14ac:dyDescent="0.35">
      <c r="B65" s="31" t="s">
        <v>731</v>
      </c>
      <c r="C65" s="34">
        <f>SUMIFS(data!U:U,data!C:C,B65)</f>
        <v>22</v>
      </c>
      <c r="D65" s="34">
        <f>SUMIFS(data!Y:Y,data!C:C,B65)</f>
        <v>0</v>
      </c>
      <c r="H65" s="38"/>
    </row>
    <row r="66" spans="2:8" ht="17.5" customHeight="1" x14ac:dyDescent="0.35">
      <c r="B66" s="31" t="s">
        <v>724</v>
      </c>
      <c r="C66" s="34">
        <f>SUMIFS(data!U:U,data!C:C,B66)</f>
        <v>167</v>
      </c>
      <c r="D66" s="34">
        <f>SUMIFS(data!Y:Y,data!C:C,B66)</f>
        <v>153</v>
      </c>
      <c r="H66" s="38"/>
    </row>
    <row r="67" spans="2:8" ht="17.5" customHeight="1" x14ac:dyDescent="0.35">
      <c r="B67" s="31" t="s">
        <v>2</v>
      </c>
      <c r="C67" s="34">
        <f>SUMIFS(data!U:U,data!C:C,B67)</f>
        <v>4</v>
      </c>
      <c r="D67" s="34">
        <f>SUMIFS(data!Y:Y,data!C:C,B67)</f>
        <v>0</v>
      </c>
      <c r="H67" s="38"/>
    </row>
    <row r="68" spans="2:8" ht="17.5" customHeight="1" x14ac:dyDescent="0.35">
      <c r="B68" s="31" t="s">
        <v>18</v>
      </c>
      <c r="C68" s="34">
        <f>SUMIFS(data!U:U,data!C:C,B68)</f>
        <v>104</v>
      </c>
      <c r="D68" s="34">
        <f>SUMIFS(data!Y:Y,data!C:C,B68)</f>
        <v>3</v>
      </c>
      <c r="H68" s="38"/>
    </row>
    <row r="69" spans="2:8" ht="17.5" customHeight="1" x14ac:dyDescent="0.35">
      <c r="B69" s="31" t="s">
        <v>10</v>
      </c>
      <c r="C69" s="34">
        <f>SUMIFS(data!U:U,data!C:C,B69)</f>
        <v>844</v>
      </c>
      <c r="D69" s="34">
        <f>SUMIFS(data!Y:Y,data!C:C,B69)</f>
        <v>839</v>
      </c>
      <c r="H69" s="38"/>
    </row>
    <row r="70" spans="2:8" ht="17.5" customHeight="1" x14ac:dyDescent="0.35">
      <c r="B70" s="31" t="s">
        <v>721</v>
      </c>
      <c r="C70" s="34">
        <f>SUMIFS(data!U:U,data!C:C,B70)</f>
        <v>23</v>
      </c>
      <c r="D70" s="34">
        <f>SUMIFS(data!Y:Y,data!C:C,B70)</f>
        <v>1</v>
      </c>
      <c r="H70" s="38"/>
    </row>
    <row r="71" spans="2:8" ht="17.5" customHeight="1" x14ac:dyDescent="0.35">
      <c r="B71" s="31" t="s">
        <v>25</v>
      </c>
      <c r="C71" s="34">
        <f>SUMIFS(data!U:U,data!C:C,B71)</f>
        <v>451</v>
      </c>
      <c r="D71" s="34">
        <f>SUMIFS(data!Y:Y,data!C:C,B71)</f>
        <v>235</v>
      </c>
    </row>
    <row r="72" spans="2:8" ht="17.5" customHeight="1" x14ac:dyDescent="0.35">
      <c r="B72" s="31" t="s">
        <v>12</v>
      </c>
      <c r="C72" s="34">
        <f>SUMIFS(data!U:U,data!C:C,B72)</f>
        <v>2</v>
      </c>
      <c r="D72" s="34">
        <f>SUMIFS(data!Y:Y,data!C:C,B72)</f>
        <v>0</v>
      </c>
    </row>
    <row r="73" spans="2:8" ht="17.5" customHeight="1" x14ac:dyDescent="0.35">
      <c r="B73" s="31" t="s">
        <v>4</v>
      </c>
      <c r="C73" s="34">
        <f>SUMIFS(data!U:U,data!C:C,B73)</f>
        <v>19</v>
      </c>
      <c r="D73" s="34">
        <f>SUMIFS(data!Y:Y,data!C:C,B73)</f>
        <v>17</v>
      </c>
    </row>
    <row r="74" spans="2:8" ht="17.5" customHeight="1" x14ac:dyDescent="0.35">
      <c r="B74" s="31" t="s">
        <v>15</v>
      </c>
      <c r="C74" s="34">
        <f>SUMIFS(data!U:U,data!C:C,B74)</f>
        <v>32</v>
      </c>
      <c r="D74" s="34">
        <f>SUMIFS(data!Y:Y,data!C:C,B74)</f>
        <v>11</v>
      </c>
    </row>
    <row r="75" spans="2:8" ht="17.5" customHeight="1" x14ac:dyDescent="0.35">
      <c r="B75" s="31" t="s">
        <v>732</v>
      </c>
      <c r="C75" s="34">
        <f>SUMIFS(data!U:U,data!C:C,B75)</f>
        <v>45</v>
      </c>
      <c r="D75" s="34">
        <f>SUMIFS(data!Y:Y,data!C:C,B75)</f>
        <v>0</v>
      </c>
    </row>
    <row r="76" spans="2:8" ht="17.5" customHeight="1" x14ac:dyDescent="0.35">
      <c r="B76" s="31" t="s">
        <v>5</v>
      </c>
      <c r="C76" s="34">
        <f>SUMIFS(data!U:U,data!C:C,B76)</f>
        <v>23</v>
      </c>
      <c r="D76" s="34">
        <f>SUMIFS(data!Y:Y,data!C:C,B76)</f>
        <v>23</v>
      </c>
    </row>
    <row r="77" spans="2:8" ht="17.5" customHeight="1" x14ac:dyDescent="0.35">
      <c r="B77" s="31" t="s">
        <v>14</v>
      </c>
      <c r="C77" s="34">
        <f>SUMIFS(data!U:U,data!C:C,B77)</f>
        <v>9</v>
      </c>
      <c r="D77" s="34">
        <f>SUMIFS(data!Y:Y,data!C:C,B77)</f>
        <v>1</v>
      </c>
    </row>
    <row r="78" spans="2:8" ht="17.5" customHeight="1" x14ac:dyDescent="0.35">
      <c r="B78" s="31" t="s">
        <v>722</v>
      </c>
      <c r="C78" s="34">
        <f>SUMIFS(data!U:U,data!C:C,B78)</f>
        <v>4</v>
      </c>
      <c r="D78" s="34">
        <f>SUMIFS(data!Y:Y,data!C:C,B78)</f>
        <v>0</v>
      </c>
    </row>
    <row r="79" spans="2:8" ht="17.5" customHeight="1" x14ac:dyDescent="0.35">
      <c r="B79" s="31" t="s">
        <v>719</v>
      </c>
      <c r="C79" s="34">
        <f>SUMIFS(data!U:U,data!C:C,B79)</f>
        <v>1</v>
      </c>
      <c r="D79" s="34">
        <f>SUMIFS(data!Y:Y,data!C:C,B79)</f>
        <v>0</v>
      </c>
    </row>
    <row r="80" spans="2:8" ht="17.5" customHeight="1" x14ac:dyDescent="0.35">
      <c r="B80" s="31" t="s">
        <v>3</v>
      </c>
      <c r="C80" s="34">
        <f>SUMIFS(data!U:U,data!C:C,B80)</f>
        <v>51</v>
      </c>
      <c r="D80" s="34">
        <f>SUMIFS(data!Y:Y,data!C:C,B80)</f>
        <v>29</v>
      </c>
    </row>
    <row r="81" spans="1:7" ht="17.5" customHeight="1" x14ac:dyDescent="0.35">
      <c r="B81" s="31" t="s">
        <v>21</v>
      </c>
      <c r="C81" s="34">
        <f>SUMIFS(data!U:U,data!C:C,B81)</f>
        <v>11</v>
      </c>
      <c r="D81" s="34">
        <f>SUMIFS(data!Y:Y,data!C:C,B81)</f>
        <v>0</v>
      </c>
    </row>
    <row r="82" spans="1:7" ht="17.5" customHeight="1" x14ac:dyDescent="0.35">
      <c r="B82" s="31" t="s">
        <v>925</v>
      </c>
      <c r="C82" s="34">
        <f>SUMIFS(data!U:U,data!C:C,B82)</f>
        <v>44</v>
      </c>
      <c r="D82" s="34">
        <f>SUMIFS(data!Y:Y,data!C:C,B82)</f>
        <v>0</v>
      </c>
    </row>
    <row r="83" spans="1:7" ht="17.5" customHeight="1" x14ac:dyDescent="0.35">
      <c r="B83" s="31" t="s">
        <v>723</v>
      </c>
      <c r="C83" s="34">
        <f>SUMIFS(data!U:U,data!C:C,B83)</f>
        <v>0</v>
      </c>
      <c r="D83" s="34">
        <f>SUMIFS(data!Y:Y,data!C:C,B83)</f>
        <v>0</v>
      </c>
    </row>
    <row r="84" spans="1:7" ht="17.5" customHeight="1" x14ac:dyDescent="0.35">
      <c r="B84" s="31" t="s">
        <v>26</v>
      </c>
      <c r="C84" s="34">
        <f>SUMIFS(data!U:U,data!C:C,B84)</f>
        <v>0</v>
      </c>
      <c r="D84" s="34">
        <f>SUMIFS(data!Y:Y,data!C:C,B84)</f>
        <v>0</v>
      </c>
    </row>
    <row r="85" spans="1:7" ht="17.5" customHeight="1" x14ac:dyDescent="0.35">
      <c r="B85" s="37" t="s">
        <v>917</v>
      </c>
      <c r="C85" s="36">
        <f>SUM(C58:C84)</f>
        <v>10284</v>
      </c>
      <c r="D85" s="36">
        <f>SUM(D58:D84)</f>
        <v>5886</v>
      </c>
    </row>
    <row r="86" spans="1:7" ht="17.5" customHeight="1" x14ac:dyDescent="0.35">
      <c r="B86" s="40"/>
      <c r="D86" s="40"/>
      <c r="E86" s="40"/>
      <c r="G86" s="40"/>
    </row>
    <row r="87" spans="1:7" ht="17.5" customHeight="1" x14ac:dyDescent="0.35">
      <c r="A87" s="33">
        <v>5</v>
      </c>
      <c r="B87" s="56" t="s">
        <v>1702</v>
      </c>
      <c r="C87" s="57"/>
      <c r="D87" s="58"/>
      <c r="G87" s="40"/>
    </row>
    <row r="88" spans="1:7" ht="17.5" customHeight="1" x14ac:dyDescent="0.35">
      <c r="B88" s="59" t="s">
        <v>1662</v>
      </c>
      <c r="C88" s="60"/>
      <c r="D88" s="60"/>
      <c r="G88" s="40"/>
    </row>
    <row r="89" spans="1:7" ht="17.5" customHeight="1" x14ac:dyDescent="0.35">
      <c r="B89" s="31"/>
      <c r="C89" s="30" t="s">
        <v>346</v>
      </c>
      <c r="D89" s="30" t="s">
        <v>350</v>
      </c>
      <c r="G89" s="40"/>
    </row>
    <row r="90" spans="1:7" ht="17.5" customHeight="1" x14ac:dyDescent="0.35">
      <c r="B90" s="31" t="s">
        <v>715</v>
      </c>
      <c r="C90" s="34">
        <f>SUMIFS(data!U:U,data!G:G,B90)</f>
        <v>6050</v>
      </c>
      <c r="D90" s="34">
        <f>SUMIFS(data!Y:Y,data!G:G,B90)</f>
        <v>2629</v>
      </c>
      <c r="G90" s="40"/>
    </row>
    <row r="91" spans="1:7" ht="17.5" customHeight="1" x14ac:dyDescent="0.35">
      <c r="B91" s="31" t="s">
        <v>1611</v>
      </c>
      <c r="C91" s="34">
        <f>SUMIFS(data!U:U,data!G:G,B91)</f>
        <v>48</v>
      </c>
      <c r="D91" s="34">
        <f>SUMIFS(data!Y:Y,data!G:G,B91)</f>
        <v>32</v>
      </c>
      <c r="G91" s="40"/>
    </row>
    <row r="92" spans="1:7" ht="17.5" customHeight="1" x14ac:dyDescent="0.35">
      <c r="B92" s="31" t="s">
        <v>327</v>
      </c>
      <c r="C92" s="34">
        <f>SUMIFS(data!U:U,data!G:G,B92)</f>
        <v>5</v>
      </c>
      <c r="D92" s="34">
        <f>SUMIFS(data!Y:Y,data!G:G,B92)</f>
        <v>4</v>
      </c>
      <c r="G92" s="40"/>
    </row>
    <row r="93" spans="1:7" ht="17.5" customHeight="1" x14ac:dyDescent="0.35">
      <c r="B93" s="31" t="s">
        <v>329</v>
      </c>
      <c r="C93" s="34">
        <f>SUMIFS(data!U:U,data!G:G,B93)</f>
        <v>16</v>
      </c>
      <c r="D93" s="34">
        <f>SUMIFS(data!Y:Y,data!G:G,B93)</f>
        <v>16</v>
      </c>
      <c r="G93" s="40"/>
    </row>
    <row r="94" spans="1:7" ht="17.5" customHeight="1" x14ac:dyDescent="0.35">
      <c r="B94" s="31" t="s">
        <v>326</v>
      </c>
      <c r="C94" s="34">
        <f>SUMIFS(data!U:U,data!G:G,B94)</f>
        <v>15</v>
      </c>
      <c r="D94" s="34">
        <f>SUMIFS(data!Y:Y,data!G:G,B94)</f>
        <v>0</v>
      </c>
      <c r="G94" s="40"/>
    </row>
    <row r="95" spans="1:7" ht="17.5" customHeight="1" x14ac:dyDescent="0.35">
      <c r="B95" s="31" t="s">
        <v>328</v>
      </c>
      <c r="C95" s="34">
        <f>SUMIFS(data!U:U,data!G:G,B95)</f>
        <v>488</v>
      </c>
      <c r="D95" s="34">
        <f>SUMIFS(data!Y:Y,data!G:G,B95)</f>
        <v>488</v>
      </c>
      <c r="G95" s="40"/>
    </row>
    <row r="96" spans="1:7" ht="17.5" customHeight="1" x14ac:dyDescent="0.35">
      <c r="B96" s="31" t="s">
        <v>330</v>
      </c>
      <c r="C96" s="34">
        <f>SUMIFS(data!U:U,data!G:G,B96)</f>
        <v>3662</v>
      </c>
      <c r="D96" s="34">
        <f>SUMIFS(data!Y:Y,data!G:G,B96)</f>
        <v>2717</v>
      </c>
      <c r="G96" s="40"/>
    </row>
    <row r="97" spans="1:7" s="41" customFormat="1" ht="17.5" customHeight="1" x14ac:dyDescent="0.35">
      <c r="B97" s="32" t="s">
        <v>917</v>
      </c>
      <c r="C97" s="36">
        <f>SUM(C90:C96)</f>
        <v>10284</v>
      </c>
      <c r="D97" s="36">
        <f>SUM(D90:D96)</f>
        <v>5886</v>
      </c>
      <c r="G97" s="44"/>
    </row>
    <row r="98" spans="1:7" ht="17.5" customHeight="1" x14ac:dyDescent="0.35">
      <c r="G98" s="40"/>
    </row>
    <row r="99" spans="1:7" ht="17.5" customHeight="1" x14ac:dyDescent="0.35">
      <c r="A99" s="33">
        <v>6</v>
      </c>
      <c r="B99" s="65" t="s">
        <v>1702</v>
      </c>
      <c r="C99" s="66"/>
      <c r="D99" s="67"/>
      <c r="G99" s="40"/>
    </row>
    <row r="100" spans="1:7" ht="17.5" customHeight="1" x14ac:dyDescent="0.35">
      <c r="B100" s="59" t="s">
        <v>1663</v>
      </c>
      <c r="C100" s="60"/>
      <c r="D100" s="60"/>
      <c r="G100" s="40"/>
    </row>
    <row r="101" spans="1:7" ht="17.5" customHeight="1" x14ac:dyDescent="0.35">
      <c r="B101" s="31"/>
      <c r="C101" s="30" t="s">
        <v>346</v>
      </c>
      <c r="D101" s="30" t="s">
        <v>350</v>
      </c>
      <c r="G101" s="40"/>
    </row>
    <row r="102" spans="1:7" ht="17.5" customHeight="1" x14ac:dyDescent="0.35">
      <c r="B102" s="31" t="s">
        <v>315</v>
      </c>
      <c r="C102" s="34">
        <f>SUMIFS(data!U:U,data!L:L,B102)</f>
        <v>9455</v>
      </c>
      <c r="D102" s="34">
        <f>SUMIFS(data!Y:Y,data!L:L,B102)</f>
        <v>5219</v>
      </c>
      <c r="G102" s="40"/>
    </row>
    <row r="103" spans="1:7" ht="17.5" customHeight="1" x14ac:dyDescent="0.35">
      <c r="B103" s="31" t="s">
        <v>923</v>
      </c>
      <c r="C103" s="34">
        <f>SUMIFS(data!U:U,data!L:L,B103)</f>
        <v>0</v>
      </c>
      <c r="D103" s="34">
        <f>SUMIFS(data!Y:Y,data!L:L,B103)</f>
        <v>0</v>
      </c>
      <c r="G103" s="40"/>
    </row>
    <row r="104" spans="1:7" ht="17.5" customHeight="1" x14ac:dyDescent="0.35">
      <c r="B104" s="31" t="s">
        <v>316</v>
      </c>
      <c r="C104" s="34">
        <f>SUMIFS(data!U:U,data!L:L,B104)</f>
        <v>74</v>
      </c>
      <c r="D104" s="34">
        <f>SUMIFS(data!Y:Y,data!L:L,B104)</f>
        <v>38</v>
      </c>
      <c r="G104" s="40"/>
    </row>
    <row r="105" spans="1:7" ht="17.5" customHeight="1" x14ac:dyDescent="0.35">
      <c r="B105" s="31" t="s">
        <v>313</v>
      </c>
      <c r="C105" s="34">
        <f>SUMIFS(data!U:U,data!L:L,B105)</f>
        <v>265</v>
      </c>
      <c r="D105" s="34">
        <f>SUMIFS(data!Y:Y,data!L:L,B105)</f>
        <v>141</v>
      </c>
      <c r="G105" s="40"/>
    </row>
    <row r="106" spans="1:7" ht="17.5" customHeight="1" x14ac:dyDescent="0.35">
      <c r="B106" s="31" t="s">
        <v>314</v>
      </c>
      <c r="C106" s="34">
        <f>SUMIFS(data!U:U,data!L:L,B106)</f>
        <v>488</v>
      </c>
      <c r="D106" s="34">
        <f>SUMIFS(data!Y:Y,data!L:L,B106)</f>
        <v>488</v>
      </c>
      <c r="G106" s="40"/>
    </row>
    <row r="107" spans="1:7" ht="17.5" customHeight="1" x14ac:dyDescent="0.35">
      <c r="B107" s="31" t="s">
        <v>922</v>
      </c>
      <c r="C107" s="34">
        <f>SUMIFS(data!U:U,data!L:L,B107)</f>
        <v>2</v>
      </c>
      <c r="D107" s="34">
        <f>SUMIFS(data!Y:Y,data!L:L,B107)</f>
        <v>0</v>
      </c>
      <c r="G107" s="40"/>
    </row>
    <row r="108" spans="1:7" s="41" customFormat="1" ht="17.5" customHeight="1" x14ac:dyDescent="0.35">
      <c r="B108" s="32" t="s">
        <v>917</v>
      </c>
      <c r="C108" s="36">
        <f>SUM(C102:C107)</f>
        <v>10284</v>
      </c>
      <c r="D108" s="36">
        <f>SUM(D102:D107)</f>
        <v>5886</v>
      </c>
      <c r="G108" s="44"/>
    </row>
    <row r="110" spans="1:7" ht="17.5" customHeight="1" x14ac:dyDescent="0.35">
      <c r="A110" s="33">
        <v>7</v>
      </c>
      <c r="B110" s="56" t="s">
        <v>1702</v>
      </c>
      <c r="C110" s="57"/>
      <c r="D110" s="58"/>
    </row>
    <row r="111" spans="1:7" ht="17.5" customHeight="1" x14ac:dyDescent="0.35">
      <c r="B111" s="59" t="s">
        <v>1664</v>
      </c>
      <c r="C111" s="60"/>
      <c r="D111" s="60"/>
    </row>
    <row r="112" spans="1:7" ht="17.5" customHeight="1" x14ac:dyDescent="0.35">
      <c r="B112" s="31"/>
      <c r="C112" s="30" t="s">
        <v>346</v>
      </c>
      <c r="D112" s="30" t="s">
        <v>350</v>
      </c>
    </row>
    <row r="113" spans="1:4" ht="17.5" customHeight="1" x14ac:dyDescent="0.35">
      <c r="B113" s="31" t="s">
        <v>288</v>
      </c>
      <c r="C113" s="34">
        <f>SUMIFS(data!U:U,data!M:M,B113)</f>
        <v>9633</v>
      </c>
      <c r="D113" s="34">
        <f>SUMIFS(data!Y:Y,data!M:M,B113)</f>
        <v>5330</v>
      </c>
    </row>
    <row r="114" spans="1:4" ht="17.5" customHeight="1" x14ac:dyDescent="0.35">
      <c r="B114" s="31" t="s">
        <v>319</v>
      </c>
      <c r="C114" s="34">
        <f>SUMIFS(data!U:U,data!M:M,B114)</f>
        <v>0</v>
      </c>
      <c r="D114" s="34">
        <f>SUMIFS(data!Y:Y,data!M:M,B114)</f>
        <v>0</v>
      </c>
    </row>
    <row r="115" spans="1:4" ht="17.5" customHeight="1" x14ac:dyDescent="0.35">
      <c r="B115" s="31" t="s">
        <v>318</v>
      </c>
      <c r="C115" s="34">
        <f>SUMIFS(data!U:U,data!M:M,B115)</f>
        <v>488</v>
      </c>
      <c r="D115" s="34">
        <f>SUMIFS(data!Y:Y,data!M:M,B115)</f>
        <v>488</v>
      </c>
    </row>
    <row r="116" spans="1:4" ht="17.5" customHeight="1" x14ac:dyDescent="0.35">
      <c r="B116" s="31" t="s">
        <v>924</v>
      </c>
      <c r="C116" s="34">
        <f>SUMIFS(data!U:U,data!M:M,B116)</f>
        <v>0</v>
      </c>
      <c r="D116" s="34">
        <f>SUMIFS(data!Y:Y,data!M:M,B116)</f>
        <v>0</v>
      </c>
    </row>
    <row r="117" spans="1:4" ht="17.5" customHeight="1" x14ac:dyDescent="0.35">
      <c r="B117" s="31" t="s">
        <v>289</v>
      </c>
      <c r="C117" s="34">
        <f>SUMIFS(data!U:U,data!M:M,B117)</f>
        <v>15</v>
      </c>
      <c r="D117" s="34">
        <f>SUMIFS(data!Y:Y,data!M:M,B117)</f>
        <v>0</v>
      </c>
    </row>
    <row r="118" spans="1:4" ht="17.5" customHeight="1" x14ac:dyDescent="0.35">
      <c r="B118" s="31" t="s">
        <v>306</v>
      </c>
      <c r="C118" s="34">
        <f>SUMIFS(data!U:U,data!M:M,B118)</f>
        <v>67</v>
      </c>
      <c r="D118" s="34">
        <f>SUMIFS(data!Y:Y,data!M:M,B118)</f>
        <v>29</v>
      </c>
    </row>
    <row r="119" spans="1:4" ht="17.5" customHeight="1" x14ac:dyDescent="0.35">
      <c r="B119" s="31" t="s">
        <v>317</v>
      </c>
      <c r="C119" s="34">
        <f>SUMIFS(data!U:U,data!M:M,B119)</f>
        <v>4</v>
      </c>
      <c r="D119" s="34">
        <f>SUMIFS(data!Y:Y,data!M:M,B119)</f>
        <v>1</v>
      </c>
    </row>
    <row r="120" spans="1:4" ht="17.5" customHeight="1" x14ac:dyDescent="0.35">
      <c r="B120" s="31" t="s">
        <v>918</v>
      </c>
      <c r="C120" s="34">
        <f>SUMIFS(data!U:U,data!M:M,B120)</f>
        <v>77</v>
      </c>
      <c r="D120" s="34">
        <f>SUMIFS(data!Y:Y,data!M:M,B120)</f>
        <v>38</v>
      </c>
    </row>
    <row r="121" spans="1:4" s="41" customFormat="1" ht="17.5" customHeight="1" x14ac:dyDescent="0.35">
      <c r="B121" s="32" t="s">
        <v>917</v>
      </c>
      <c r="C121" s="36">
        <f>SUM(C113:C120)</f>
        <v>10284</v>
      </c>
      <c r="D121" s="36">
        <f>SUM(D113:D120)</f>
        <v>5886</v>
      </c>
    </row>
    <row r="122" spans="1:4" ht="17.5" customHeight="1" x14ac:dyDescent="0.35">
      <c r="B122" s="39"/>
    </row>
    <row r="123" spans="1:4" ht="17.5" customHeight="1" x14ac:dyDescent="0.35">
      <c r="A123" s="33">
        <v>8</v>
      </c>
      <c r="B123" s="56" t="s">
        <v>1702</v>
      </c>
      <c r="C123" s="57"/>
      <c r="D123" s="58"/>
    </row>
    <row r="124" spans="1:4" ht="17.5" customHeight="1" x14ac:dyDescent="0.35">
      <c r="B124" s="59" t="s">
        <v>1665</v>
      </c>
      <c r="C124" s="60"/>
      <c r="D124" s="60"/>
    </row>
    <row r="125" spans="1:4" ht="17.5" customHeight="1" x14ac:dyDescent="0.35">
      <c r="B125" s="31"/>
      <c r="C125" s="30" t="s">
        <v>346</v>
      </c>
      <c r="D125" s="30" t="s">
        <v>350</v>
      </c>
    </row>
    <row r="126" spans="1:4" ht="17.5" customHeight="1" x14ac:dyDescent="0.35">
      <c r="B126" s="31" t="s">
        <v>322</v>
      </c>
      <c r="C126" s="34">
        <f>SUMIFS(data!U:U,data!N:N,B126)</f>
        <v>0</v>
      </c>
      <c r="D126" s="34">
        <f>SUMIFS(data!Y:Y,data!N:N,B126)</f>
        <v>0</v>
      </c>
    </row>
    <row r="127" spans="1:4" ht="17.5" customHeight="1" x14ac:dyDescent="0.35">
      <c r="B127" s="31" t="s">
        <v>290</v>
      </c>
      <c r="C127" s="34">
        <f>SUMIFS(data!U:U,data!N:N,B127)</f>
        <v>9313</v>
      </c>
      <c r="D127" s="34">
        <f>SUMIFS(data!Y:Y,data!N:N,B127)</f>
        <v>4991</v>
      </c>
    </row>
    <row r="128" spans="1:4" ht="17.5" customHeight="1" x14ac:dyDescent="0.35">
      <c r="B128" s="31" t="s">
        <v>291</v>
      </c>
      <c r="C128" s="34">
        <f>SUMIFS(data!U:U,data!N:N,B128)</f>
        <v>397</v>
      </c>
      <c r="D128" s="34">
        <f>SUMIFS(data!Y:Y,data!N:N,B128)</f>
        <v>377</v>
      </c>
    </row>
    <row r="129" spans="2:4" ht="17.5" customHeight="1" x14ac:dyDescent="0.35">
      <c r="B129" s="31" t="s">
        <v>320</v>
      </c>
      <c r="C129" s="34">
        <f>SUMIFS(data!U:U,data!N:N,B129)</f>
        <v>0</v>
      </c>
      <c r="D129" s="34">
        <f>SUMIFS(data!Y:Y,data!N:N,B129)</f>
        <v>0</v>
      </c>
    </row>
    <row r="130" spans="2:4" ht="17.5" customHeight="1" x14ac:dyDescent="0.35">
      <c r="B130" s="31" t="s">
        <v>1003</v>
      </c>
      <c r="C130" s="34">
        <f>SUMIFS(data!U:U,data!N:N,B130)</f>
        <v>488</v>
      </c>
      <c r="D130" s="34">
        <f>SUMIFS(data!Y:Y,data!N:N,B130)</f>
        <v>488</v>
      </c>
    </row>
    <row r="131" spans="2:4" ht="17.5" customHeight="1" x14ac:dyDescent="0.35">
      <c r="B131" s="31" t="s">
        <v>310</v>
      </c>
      <c r="C131" s="34">
        <f>SUMIFS(data!U:U,data!N:N,B131)</f>
        <v>15</v>
      </c>
      <c r="D131" s="34">
        <f>SUMIFS(data!Y:Y,data!N:N,B131)</f>
        <v>0</v>
      </c>
    </row>
    <row r="132" spans="2:4" ht="17.5" customHeight="1" x14ac:dyDescent="0.35">
      <c r="B132" s="31" t="s">
        <v>323</v>
      </c>
      <c r="C132" s="34">
        <f>SUMIFS(data!U:U,data!N:N,B132)</f>
        <v>0</v>
      </c>
      <c r="D132" s="34">
        <f>SUMIFS(data!Y:Y,data!N:N,B132)</f>
        <v>0</v>
      </c>
    </row>
    <row r="133" spans="2:4" ht="17.5" customHeight="1" x14ac:dyDescent="0.35">
      <c r="B133" s="31" t="s">
        <v>311</v>
      </c>
      <c r="C133" s="34">
        <f>SUMIFS(data!U:U,data!N:N,B133)</f>
        <v>0</v>
      </c>
      <c r="D133" s="34">
        <f>SUMIFS(data!Y:Y,data!N:N,B133)</f>
        <v>0</v>
      </c>
    </row>
    <row r="134" spans="2:4" ht="17.5" customHeight="1" x14ac:dyDescent="0.35">
      <c r="B134" s="31" t="s">
        <v>117</v>
      </c>
      <c r="C134" s="34">
        <f>SUMIFS(data!U:U,data!N:N,B134)</f>
        <v>0</v>
      </c>
      <c r="D134" s="34">
        <f>SUMIFS(data!Y:Y,data!N:N,B134)</f>
        <v>0</v>
      </c>
    </row>
    <row r="135" spans="2:4" ht="17.5" customHeight="1" x14ac:dyDescent="0.35">
      <c r="B135" s="31" t="s">
        <v>1001</v>
      </c>
      <c r="C135" s="34">
        <f>SUMIFS(data!U:U,data!N:N,B135)</f>
        <v>0</v>
      </c>
      <c r="D135" s="34">
        <f>SUMIFS(data!Y:Y,data!N:N,B135)</f>
        <v>0</v>
      </c>
    </row>
    <row r="136" spans="2:4" ht="17.5" customHeight="1" x14ac:dyDescent="0.35">
      <c r="B136" s="31" t="s">
        <v>116</v>
      </c>
      <c r="C136" s="34">
        <f>SUMIFS(data!U:U,data!N:N,B136)</f>
        <v>67</v>
      </c>
      <c r="D136" s="34">
        <f>SUMIFS(data!Y:Y,data!N:N,B136)</f>
        <v>29</v>
      </c>
    </row>
    <row r="137" spans="2:4" ht="17.5" customHeight="1" x14ac:dyDescent="0.35">
      <c r="B137" s="31" t="s">
        <v>305</v>
      </c>
      <c r="C137" s="34">
        <f>SUMIFS(data!U:U,data!N:N,B137)</f>
        <v>0</v>
      </c>
      <c r="D137" s="34">
        <f>SUMIFS(data!Y:Y,data!N:N,B137)</f>
        <v>0</v>
      </c>
    </row>
    <row r="138" spans="2:4" ht="17.5" customHeight="1" x14ac:dyDescent="0.35">
      <c r="B138" s="31" t="s">
        <v>321</v>
      </c>
      <c r="C138" s="34">
        <f>SUMIFS(data!U:U,data!N:N,B138)</f>
        <v>0</v>
      </c>
      <c r="D138" s="34">
        <f>SUMIFS(data!Y:Y,data!N:N,B138)</f>
        <v>0</v>
      </c>
    </row>
    <row r="139" spans="2:4" ht="17.5" customHeight="1" x14ac:dyDescent="0.35">
      <c r="B139" s="31" t="s">
        <v>1005</v>
      </c>
      <c r="C139" s="34">
        <f>SUMIFS(data!U:U,data!N:N,B139)</f>
        <v>0</v>
      </c>
      <c r="D139" s="34">
        <f>SUMIFS(data!Y:Y,data!N:N,B139)</f>
        <v>0</v>
      </c>
    </row>
    <row r="140" spans="2:4" ht="17.5" customHeight="1" x14ac:dyDescent="0.35">
      <c r="B140" s="31" t="s">
        <v>1004</v>
      </c>
      <c r="C140" s="34">
        <f>SUMIFS(data!U:U,data!N:N,B140)</f>
        <v>0</v>
      </c>
      <c r="D140" s="34">
        <f>SUMIFS(data!Y:Y,data!N:N,B140)</f>
        <v>0</v>
      </c>
    </row>
    <row r="141" spans="2:4" ht="17.5" customHeight="1" x14ac:dyDescent="0.35">
      <c r="B141" s="31" t="s">
        <v>324</v>
      </c>
      <c r="C141" s="34">
        <f>SUMIFS(data!U:U,data!N:N,B141)</f>
        <v>4</v>
      </c>
      <c r="D141" s="34">
        <f>SUMIFS(data!Y:Y,data!N:N,B141)</f>
        <v>1</v>
      </c>
    </row>
    <row r="142" spans="2:4" ht="17.5" customHeight="1" x14ac:dyDescent="0.35">
      <c r="B142" s="31" t="s">
        <v>312</v>
      </c>
      <c r="C142" s="34">
        <f>SUMIFS(data!U:U,data!N:N,B142)</f>
        <v>0</v>
      </c>
      <c r="D142" s="34">
        <f>SUMIFS(data!Y:Y,data!N:N,B142)</f>
        <v>0</v>
      </c>
    </row>
    <row r="143" spans="2:4" ht="17.5" customHeight="1" x14ac:dyDescent="0.35">
      <c r="B143" s="31" t="s">
        <v>304</v>
      </c>
      <c r="C143" s="34">
        <f>SUMIFS(data!U:U,data!N:N,B143)</f>
        <v>0</v>
      </c>
      <c r="D143" s="34">
        <f>SUMIFS(data!Y:Y,data!N:N,B143)</f>
        <v>0</v>
      </c>
    </row>
    <row r="144" spans="2:4" s="41" customFormat="1" ht="17.5" customHeight="1" x14ac:dyDescent="0.35">
      <c r="B144" s="32" t="s">
        <v>917</v>
      </c>
      <c r="C144" s="36">
        <f>SUM(C126:C143)</f>
        <v>10284</v>
      </c>
      <c r="D144" s="36">
        <f>SUM(D126:D143)</f>
        <v>5886</v>
      </c>
    </row>
    <row r="146" spans="1:8" ht="17.5" customHeight="1" x14ac:dyDescent="0.35">
      <c r="A146" s="33">
        <v>9</v>
      </c>
      <c r="B146" s="54"/>
      <c r="C146" s="54"/>
      <c r="D146" s="54"/>
      <c r="E146" s="54"/>
      <c r="F146" s="54"/>
      <c r="G146" s="54"/>
      <c r="H146" s="39"/>
    </row>
    <row r="147" spans="1:8" ht="17.5" customHeight="1" x14ac:dyDescent="0.35">
      <c r="B147" s="55" t="s">
        <v>1685</v>
      </c>
      <c r="C147" s="55"/>
      <c r="D147" s="55"/>
      <c r="E147" s="55"/>
      <c r="F147" s="55"/>
      <c r="G147" s="55"/>
      <c r="H147" s="39"/>
    </row>
    <row r="148" spans="1:8" ht="17.5" customHeight="1" x14ac:dyDescent="0.35">
      <c r="B148" s="31"/>
      <c r="C148" s="30" t="s">
        <v>1673</v>
      </c>
      <c r="D148" s="30" t="s">
        <v>1674</v>
      </c>
      <c r="E148" s="30" t="s">
        <v>355</v>
      </c>
      <c r="F148" s="30" t="s">
        <v>1691</v>
      </c>
      <c r="G148" s="42" t="s">
        <v>917</v>
      </c>
      <c r="H148" s="39"/>
    </row>
    <row r="149" spans="1:8" ht="17.5" customHeight="1" x14ac:dyDescent="0.35">
      <c r="B149" s="31" t="s">
        <v>711</v>
      </c>
      <c r="C149" s="34">
        <f>SUMIFS(data!AD:AD,data!D:D,B149)</f>
        <v>0</v>
      </c>
      <c r="D149" s="34">
        <f>SUMIFS(data!AF:AF,data!D:D,B149)</f>
        <v>40</v>
      </c>
      <c r="E149" s="34">
        <f>SUMIFS(data!AH:AH,data!D:D,B149)</f>
        <v>7666</v>
      </c>
      <c r="F149" s="34">
        <f>SUMIFS(data!AJ:AJ,data!D:D,B149)</f>
        <v>0</v>
      </c>
      <c r="G149" s="35">
        <f>SUM(C149:F149)</f>
        <v>7706</v>
      </c>
      <c r="H149" s="39"/>
    </row>
    <row r="150" spans="1:8" ht="17.5" customHeight="1" x14ac:dyDescent="0.35">
      <c r="B150" s="31" t="s">
        <v>287</v>
      </c>
      <c r="C150" s="34">
        <f>SUMIFS(data!AD:AD,data!D:D,B150)</f>
        <v>0</v>
      </c>
      <c r="D150" s="34">
        <f>SUMIFS(data!AF:AF,data!D:D,B150)</f>
        <v>14</v>
      </c>
      <c r="E150" s="34">
        <f>SUMIFS(data!AH:AH,data!D:D,B150)</f>
        <v>1005</v>
      </c>
      <c r="F150" s="34">
        <f>SUMIFS(data!AJ:AJ,data!D:D,B150)</f>
        <v>0</v>
      </c>
      <c r="G150" s="35">
        <f t="shared" ref="G150:G154" si="2">SUM(C150:F150)</f>
        <v>1019</v>
      </c>
      <c r="H150" s="39"/>
    </row>
    <row r="151" spans="1:8" ht="17.5" customHeight="1" x14ac:dyDescent="0.35">
      <c r="B151" s="31" t="s">
        <v>713</v>
      </c>
      <c r="C151" s="34">
        <f>SUMIFS(data!AD:AD,data!D:D,B151)</f>
        <v>5</v>
      </c>
      <c r="D151" s="34">
        <f>SUMIFS(data!AF:AF,data!D:D,B151)</f>
        <v>7</v>
      </c>
      <c r="E151" s="34">
        <f>SUMIFS(data!AH:AH,data!D:D,B151)</f>
        <v>1306</v>
      </c>
      <c r="F151" s="34">
        <f>SUMIFS(data!AJ:AJ,data!D:D,B151)</f>
        <v>0</v>
      </c>
      <c r="G151" s="35">
        <f t="shared" si="2"/>
        <v>1318</v>
      </c>
      <c r="H151" s="39"/>
    </row>
    <row r="152" spans="1:8" ht="17.5" customHeight="1" x14ac:dyDescent="0.35">
      <c r="B152" s="31" t="s">
        <v>286</v>
      </c>
      <c r="C152" s="34">
        <f>SUMIFS(data!AD:AD,data!D:D,B152)</f>
        <v>0</v>
      </c>
      <c r="D152" s="34">
        <f>SUMIFS(data!AF:AF,data!D:D,B152)</f>
        <v>8</v>
      </c>
      <c r="E152" s="34">
        <f>SUMIFS(data!AH:AH,data!D:D,B152)</f>
        <v>127</v>
      </c>
      <c r="F152" s="34">
        <f>SUMIFS(data!AJ:AJ,data!D:D,B152)</f>
        <v>0</v>
      </c>
      <c r="G152" s="35">
        <f t="shared" si="2"/>
        <v>135</v>
      </c>
    </row>
    <row r="153" spans="1:8" ht="17.5" customHeight="1" x14ac:dyDescent="0.35">
      <c r="B153" s="31" t="s">
        <v>712</v>
      </c>
      <c r="C153" s="34">
        <f>SUMIFS(data!AD:AD,data!D:D,B153)</f>
        <v>23</v>
      </c>
      <c r="D153" s="34">
        <f>SUMIFS(data!AF:AF,data!D:D,B153)</f>
        <v>34</v>
      </c>
      <c r="E153" s="34">
        <f>SUMIFS(data!AH:AH,data!D:D,B153)</f>
        <v>49</v>
      </c>
      <c r="F153" s="34">
        <f>SUMIFS(data!AJ:AJ,data!D:D,B153)</f>
        <v>0</v>
      </c>
      <c r="G153" s="35">
        <f t="shared" si="2"/>
        <v>106</v>
      </c>
    </row>
    <row r="154" spans="1:8" s="41" customFormat="1" ht="17.5" customHeight="1" x14ac:dyDescent="0.35">
      <c r="B154" s="32" t="s">
        <v>917</v>
      </c>
      <c r="C154" s="35">
        <f>SUM(C149:C153)</f>
        <v>28</v>
      </c>
      <c r="D154" s="35">
        <f>SUM(D149:D153)</f>
        <v>103</v>
      </c>
      <c r="E154" s="35">
        <f>SUM(E149:E153)</f>
        <v>10153</v>
      </c>
      <c r="F154" s="35">
        <f>SUM(F149:F153)</f>
        <v>0</v>
      </c>
      <c r="G154" s="36">
        <f t="shared" si="2"/>
        <v>10284</v>
      </c>
      <c r="H154" s="43"/>
    </row>
    <row r="155" spans="1:8" ht="17.5" customHeight="1" x14ac:dyDescent="0.35">
      <c r="H155" s="39"/>
    </row>
    <row r="156" spans="1:8" ht="17.5" customHeight="1" x14ac:dyDescent="0.35">
      <c r="A156" s="33">
        <v>10</v>
      </c>
      <c r="B156" s="54" t="s">
        <v>1702</v>
      </c>
      <c r="C156" s="54"/>
      <c r="D156" s="54"/>
      <c r="E156" s="54"/>
      <c r="F156" s="54"/>
      <c r="G156" s="54"/>
      <c r="H156" s="39"/>
    </row>
    <row r="157" spans="1:8" ht="17.5" customHeight="1" x14ac:dyDescent="0.35">
      <c r="B157" s="55" t="s">
        <v>1686</v>
      </c>
      <c r="C157" s="55"/>
      <c r="D157" s="55"/>
      <c r="E157" s="55"/>
      <c r="F157" s="55"/>
      <c r="G157" s="55"/>
      <c r="H157" s="39"/>
    </row>
    <row r="158" spans="1:8" ht="17.5" customHeight="1" x14ac:dyDescent="0.35">
      <c r="B158" s="31"/>
      <c r="C158" s="30" t="s">
        <v>1673</v>
      </c>
      <c r="D158" s="30" t="s">
        <v>1674</v>
      </c>
      <c r="E158" s="30" t="s">
        <v>355</v>
      </c>
      <c r="F158" s="30" t="s">
        <v>1691</v>
      </c>
      <c r="G158" s="42" t="s">
        <v>917</v>
      </c>
      <c r="H158" s="39"/>
    </row>
    <row r="159" spans="1:8" ht="17.5" customHeight="1" x14ac:dyDescent="0.35">
      <c r="B159" s="31" t="s">
        <v>729</v>
      </c>
      <c r="C159" s="34">
        <f>SUMIFS(data!AD:AD,data!C:C,B159)</f>
        <v>0</v>
      </c>
      <c r="D159" s="34">
        <f>SUMIFS(data!AF:AF,data!C:C,B159)</f>
        <v>23</v>
      </c>
      <c r="E159" s="34">
        <f>SUMIFS(data!AH:AH,data!C:C,B159)</f>
        <v>7449</v>
      </c>
      <c r="F159" s="34">
        <f>SUMIFS(data!AJ:AJ,data!C:C,B159)</f>
        <v>0</v>
      </c>
      <c r="G159" s="35">
        <f t="shared" ref="G159:G185" si="3">SUM(C159:F159)</f>
        <v>7472</v>
      </c>
      <c r="H159" s="38"/>
    </row>
    <row r="160" spans="1:8" ht="17.5" customHeight="1" x14ac:dyDescent="0.35">
      <c r="B160" s="31" t="s">
        <v>725</v>
      </c>
      <c r="C160" s="34">
        <f>SUMIFS(data!AD:AD,data!C:C,B160)</f>
        <v>0</v>
      </c>
      <c r="D160" s="34">
        <f>SUMIFS(data!AF:AF,data!C:C,B160)</f>
        <v>17</v>
      </c>
      <c r="E160" s="34">
        <f>SUMIFS(data!AH:AH,data!C:C,B160)</f>
        <v>25</v>
      </c>
      <c r="F160" s="34">
        <f>SUMIFS(data!AJ:AJ,data!C:C,B160)</f>
        <v>0</v>
      </c>
      <c r="G160" s="35">
        <f t="shared" si="3"/>
        <v>42</v>
      </c>
      <c r="H160" s="38"/>
    </row>
    <row r="161" spans="2:8" ht="17.5" customHeight="1" x14ac:dyDescent="0.35">
      <c r="B161" s="31" t="s">
        <v>720</v>
      </c>
      <c r="C161" s="34">
        <f>SUMIFS(data!AD:AD,data!C:C,B161)</f>
        <v>0</v>
      </c>
      <c r="D161" s="34">
        <f>SUMIFS(data!AF:AF,data!C:C,B161)</f>
        <v>0</v>
      </c>
      <c r="E161" s="34">
        <f>SUMIFS(data!AH:AH,data!C:C,B161)</f>
        <v>192</v>
      </c>
      <c r="F161" s="34">
        <f>SUMIFS(data!AJ:AJ,data!C:C,B161)</f>
        <v>0</v>
      </c>
      <c r="G161" s="35">
        <f t="shared" si="3"/>
        <v>192</v>
      </c>
      <c r="H161" s="38"/>
    </row>
    <row r="162" spans="2:8" ht="17.5" customHeight="1" x14ac:dyDescent="0.35">
      <c r="B162" s="31" t="s">
        <v>730</v>
      </c>
      <c r="C162" s="34">
        <f>SUMIFS(data!AD:AD,data!C:C,B162)</f>
        <v>0</v>
      </c>
      <c r="D162" s="34">
        <f>SUMIFS(data!AF:AF,data!C:C,B162)</f>
        <v>0</v>
      </c>
      <c r="E162" s="34">
        <f>SUMIFS(data!AH:AH,data!C:C,B162)</f>
        <v>13</v>
      </c>
      <c r="F162" s="34">
        <f>SUMIFS(data!AJ:AJ,data!C:C,B162)</f>
        <v>0</v>
      </c>
      <c r="G162" s="35">
        <f t="shared" si="3"/>
        <v>13</v>
      </c>
      <c r="H162" s="38"/>
    </row>
    <row r="163" spans="2:8" ht="17.5" customHeight="1" x14ac:dyDescent="0.35">
      <c r="B163" s="31" t="s">
        <v>726</v>
      </c>
      <c r="C163" s="34">
        <f>SUMIFS(data!AD:AD,data!C:C,B163)</f>
        <v>0</v>
      </c>
      <c r="D163" s="34">
        <f>SUMIFS(data!AF:AF,data!C:C,B163)</f>
        <v>10</v>
      </c>
      <c r="E163" s="34">
        <f>SUMIFS(data!AH:AH,data!C:C,B163)</f>
        <v>114</v>
      </c>
      <c r="F163" s="34">
        <f>SUMIFS(data!AJ:AJ,data!C:C,B163)</f>
        <v>0</v>
      </c>
      <c r="G163" s="35">
        <f t="shared" si="3"/>
        <v>124</v>
      </c>
      <c r="H163" s="38"/>
    </row>
    <row r="164" spans="2:8" ht="17.5" customHeight="1" x14ac:dyDescent="0.35">
      <c r="B164" s="31" t="s">
        <v>727</v>
      </c>
      <c r="C164" s="34">
        <f>SUMIFS(data!AD:AD,data!C:C,B164)</f>
        <v>0</v>
      </c>
      <c r="D164" s="34">
        <f>SUMIFS(data!AF:AF,data!C:C,B164)</f>
        <v>0</v>
      </c>
      <c r="E164" s="34">
        <f>SUMIFS(data!AH:AH,data!C:C,B164)</f>
        <v>52</v>
      </c>
      <c r="F164" s="34">
        <f>SUMIFS(data!AJ:AJ,data!C:C,B164)</f>
        <v>0</v>
      </c>
      <c r="G164" s="35">
        <f t="shared" si="3"/>
        <v>52</v>
      </c>
      <c r="H164" s="38"/>
    </row>
    <row r="165" spans="2:8" ht="17.5" customHeight="1" x14ac:dyDescent="0.35">
      <c r="B165" s="31" t="s">
        <v>728</v>
      </c>
      <c r="C165" s="34">
        <f>SUMIFS(data!AD:AD,data!C:C,B165)</f>
        <v>0</v>
      </c>
      <c r="D165" s="34">
        <f>SUMIFS(data!AF:AF,data!C:C,B165)</f>
        <v>4</v>
      </c>
      <c r="E165" s="34">
        <f>SUMIFS(data!AH:AH,data!C:C,B165)</f>
        <v>529</v>
      </c>
      <c r="F165" s="34">
        <f>SUMIFS(data!AJ:AJ,data!C:C,B165)</f>
        <v>0</v>
      </c>
      <c r="G165" s="35">
        <f t="shared" si="3"/>
        <v>533</v>
      </c>
      <c r="H165" s="38"/>
    </row>
    <row r="166" spans="2:8" ht="17.5" customHeight="1" x14ac:dyDescent="0.35">
      <c r="B166" s="31" t="s">
        <v>731</v>
      </c>
      <c r="C166" s="34">
        <f>SUMIFS(data!AD:AD,data!C:C,B166)</f>
        <v>0</v>
      </c>
      <c r="D166" s="34">
        <f>SUMIFS(data!AF:AF,data!C:C,B166)</f>
        <v>0</v>
      </c>
      <c r="E166" s="34">
        <f>SUMIFS(data!AH:AH,data!C:C,B166)</f>
        <v>22</v>
      </c>
      <c r="F166" s="34">
        <f>SUMIFS(data!AJ:AJ,data!C:C,B166)</f>
        <v>0</v>
      </c>
      <c r="G166" s="35">
        <f t="shared" si="3"/>
        <v>22</v>
      </c>
      <c r="H166" s="38"/>
    </row>
    <row r="167" spans="2:8" ht="17.5" customHeight="1" x14ac:dyDescent="0.35">
      <c r="B167" s="31" t="s">
        <v>724</v>
      </c>
      <c r="C167" s="34">
        <f>SUMIFS(data!AD:AD,data!C:C,B167)</f>
        <v>0</v>
      </c>
      <c r="D167" s="34">
        <f>SUMIFS(data!AF:AF,data!C:C,B167)</f>
        <v>0</v>
      </c>
      <c r="E167" s="34">
        <f>SUMIFS(data!AH:AH,data!C:C,B167)</f>
        <v>167</v>
      </c>
      <c r="F167" s="34">
        <f>SUMIFS(data!AJ:AJ,data!C:C,B167)</f>
        <v>0</v>
      </c>
      <c r="G167" s="35">
        <f t="shared" si="3"/>
        <v>167</v>
      </c>
      <c r="H167" s="38"/>
    </row>
    <row r="168" spans="2:8" ht="17.5" customHeight="1" x14ac:dyDescent="0.35">
      <c r="B168" s="31" t="s">
        <v>2</v>
      </c>
      <c r="C168" s="34">
        <f>SUMIFS(data!AD:AD,data!C:C,B168)</f>
        <v>0</v>
      </c>
      <c r="D168" s="34">
        <f>SUMIFS(data!AF:AF,data!C:C,B168)</f>
        <v>0</v>
      </c>
      <c r="E168" s="34">
        <f>SUMIFS(data!AH:AH,data!C:C,B168)</f>
        <v>4</v>
      </c>
      <c r="F168" s="34">
        <f>SUMIFS(data!AJ:AJ,data!C:C,B168)</f>
        <v>0</v>
      </c>
      <c r="G168" s="35">
        <f t="shared" si="3"/>
        <v>4</v>
      </c>
      <c r="H168" s="38"/>
    </row>
    <row r="169" spans="2:8" ht="17.5" customHeight="1" x14ac:dyDescent="0.35">
      <c r="B169" s="31" t="s">
        <v>18</v>
      </c>
      <c r="C169" s="34">
        <f>SUMIFS(data!AD:AD,data!C:C,B169)</f>
        <v>0</v>
      </c>
      <c r="D169" s="34">
        <f>SUMIFS(data!AF:AF,data!C:C,B169)</f>
        <v>0</v>
      </c>
      <c r="E169" s="34">
        <f>SUMIFS(data!AH:AH,data!C:C,B169)</f>
        <v>104</v>
      </c>
      <c r="F169" s="34">
        <f>SUMIFS(data!AJ:AJ,data!C:C,B169)</f>
        <v>0</v>
      </c>
      <c r="G169" s="35">
        <f t="shared" si="3"/>
        <v>104</v>
      </c>
      <c r="H169" s="38"/>
    </row>
    <row r="170" spans="2:8" ht="17.5" customHeight="1" x14ac:dyDescent="0.35">
      <c r="B170" s="31" t="s">
        <v>10</v>
      </c>
      <c r="C170" s="34">
        <f>SUMIFS(data!AD:AD,data!C:C,B170)</f>
        <v>1</v>
      </c>
      <c r="D170" s="34">
        <f>SUMIFS(data!AF:AF,data!C:C,B170)</f>
        <v>1</v>
      </c>
      <c r="E170" s="34">
        <f>SUMIFS(data!AH:AH,data!C:C,B170)</f>
        <v>842</v>
      </c>
      <c r="F170" s="34">
        <f>SUMIFS(data!AJ:AJ,data!C:C,B170)</f>
        <v>0</v>
      </c>
      <c r="G170" s="35">
        <f t="shared" si="3"/>
        <v>844</v>
      </c>
      <c r="H170" s="38"/>
    </row>
    <row r="171" spans="2:8" ht="17.5" customHeight="1" x14ac:dyDescent="0.35">
      <c r="B171" s="31" t="s">
        <v>721</v>
      </c>
      <c r="C171" s="34">
        <f>SUMIFS(data!AD:AD,data!C:C,B171)</f>
        <v>0</v>
      </c>
      <c r="D171" s="34">
        <f>SUMIFS(data!AF:AF,data!C:C,B171)</f>
        <v>5</v>
      </c>
      <c r="E171" s="34">
        <f>SUMIFS(data!AH:AH,data!C:C,B171)</f>
        <v>18</v>
      </c>
      <c r="F171" s="34">
        <f>SUMIFS(data!AJ:AJ,data!C:C,B171)</f>
        <v>0</v>
      </c>
      <c r="G171" s="35">
        <f t="shared" si="3"/>
        <v>23</v>
      </c>
      <c r="H171" s="38"/>
    </row>
    <row r="172" spans="2:8" ht="17.5" customHeight="1" x14ac:dyDescent="0.35">
      <c r="B172" s="31" t="s">
        <v>25</v>
      </c>
      <c r="C172" s="34">
        <f>SUMIFS(data!AD:AD,data!C:C,B172)</f>
        <v>4</v>
      </c>
      <c r="D172" s="34">
        <f>SUMIFS(data!AF:AF,data!C:C,B172)</f>
        <v>1</v>
      </c>
      <c r="E172" s="34">
        <f>SUMIFS(data!AH:AH,data!C:C,B172)</f>
        <v>446</v>
      </c>
      <c r="F172" s="34">
        <f>SUMIFS(data!AJ:AJ,data!C:C,B172)</f>
        <v>0</v>
      </c>
      <c r="G172" s="35">
        <f t="shared" si="3"/>
        <v>451</v>
      </c>
    </row>
    <row r="173" spans="2:8" ht="17.5" customHeight="1" x14ac:dyDescent="0.35">
      <c r="B173" s="31" t="s">
        <v>12</v>
      </c>
      <c r="C173" s="34">
        <f>SUMIFS(data!AD:AD,data!C:C,B173)</f>
        <v>0</v>
      </c>
      <c r="D173" s="34">
        <f>SUMIFS(data!AF:AF,data!C:C,B173)</f>
        <v>0</v>
      </c>
      <c r="E173" s="34">
        <f>SUMIFS(data!AH:AH,data!C:C,B173)</f>
        <v>2</v>
      </c>
      <c r="F173" s="34">
        <f>SUMIFS(data!AJ:AJ,data!C:C,B173)</f>
        <v>0</v>
      </c>
      <c r="G173" s="35">
        <f t="shared" si="3"/>
        <v>2</v>
      </c>
    </row>
    <row r="174" spans="2:8" ht="17.5" customHeight="1" x14ac:dyDescent="0.35">
      <c r="B174" s="31" t="s">
        <v>4</v>
      </c>
      <c r="C174" s="34">
        <f>SUMIFS(data!AD:AD,data!C:C,B174)</f>
        <v>0</v>
      </c>
      <c r="D174" s="34">
        <f>SUMIFS(data!AF:AF,data!C:C,B174)</f>
        <v>0</v>
      </c>
      <c r="E174" s="34">
        <f>SUMIFS(data!AH:AH,data!C:C,B174)</f>
        <v>19</v>
      </c>
      <c r="F174" s="34">
        <f>SUMIFS(data!AJ:AJ,data!C:C,B174)</f>
        <v>0</v>
      </c>
      <c r="G174" s="35">
        <f t="shared" si="3"/>
        <v>19</v>
      </c>
    </row>
    <row r="175" spans="2:8" ht="17.5" customHeight="1" x14ac:dyDescent="0.35">
      <c r="B175" s="31" t="s">
        <v>15</v>
      </c>
      <c r="C175" s="34">
        <f>SUMIFS(data!AD:AD,data!C:C,B175)</f>
        <v>0</v>
      </c>
      <c r="D175" s="34">
        <f>SUMIFS(data!AF:AF,data!C:C,B175)</f>
        <v>4</v>
      </c>
      <c r="E175" s="34">
        <f>SUMIFS(data!AH:AH,data!C:C,B175)</f>
        <v>28</v>
      </c>
      <c r="F175" s="34">
        <f>SUMIFS(data!AJ:AJ,data!C:C,B175)</f>
        <v>0</v>
      </c>
      <c r="G175" s="35">
        <f t="shared" si="3"/>
        <v>32</v>
      </c>
    </row>
    <row r="176" spans="2:8" ht="17.5" customHeight="1" x14ac:dyDescent="0.35">
      <c r="B176" s="31" t="s">
        <v>732</v>
      </c>
      <c r="C176" s="34">
        <f>SUMIFS(data!AD:AD,data!C:C,B176)</f>
        <v>0</v>
      </c>
      <c r="D176" s="34">
        <f>SUMIFS(data!AF:AF,data!C:C,B176)</f>
        <v>0</v>
      </c>
      <c r="E176" s="34">
        <f>SUMIFS(data!AH:AH,data!C:C,B176)</f>
        <v>45</v>
      </c>
      <c r="F176" s="34">
        <f>SUMIFS(data!AJ:AJ,data!C:C,B176)</f>
        <v>0</v>
      </c>
      <c r="G176" s="35">
        <f t="shared" si="3"/>
        <v>45</v>
      </c>
    </row>
    <row r="177" spans="1:7" ht="17.5" customHeight="1" x14ac:dyDescent="0.35">
      <c r="B177" s="31" t="s">
        <v>5</v>
      </c>
      <c r="C177" s="34">
        <f>SUMIFS(data!AD:AD,data!C:C,B177)</f>
        <v>0</v>
      </c>
      <c r="D177" s="34">
        <f>SUMIFS(data!AF:AF,data!C:C,B177)</f>
        <v>0</v>
      </c>
      <c r="E177" s="34">
        <f>SUMIFS(data!AH:AH,data!C:C,B177)</f>
        <v>23</v>
      </c>
      <c r="F177" s="34">
        <f>SUMIFS(data!AJ:AJ,data!C:C,B177)</f>
        <v>0</v>
      </c>
      <c r="G177" s="35">
        <f t="shared" si="3"/>
        <v>23</v>
      </c>
    </row>
    <row r="178" spans="1:7" ht="17.5" customHeight="1" x14ac:dyDescent="0.35">
      <c r="B178" s="31" t="s">
        <v>14</v>
      </c>
      <c r="C178" s="34">
        <f>SUMIFS(data!AD:AD,data!C:C,B178)</f>
        <v>0</v>
      </c>
      <c r="D178" s="34">
        <f>SUMIFS(data!AF:AF,data!C:C,B178)</f>
        <v>0</v>
      </c>
      <c r="E178" s="34">
        <f>SUMIFS(data!AH:AH,data!C:C,B178)</f>
        <v>9</v>
      </c>
      <c r="F178" s="34">
        <f>SUMIFS(data!AJ:AJ,data!C:C,B178)</f>
        <v>0</v>
      </c>
      <c r="G178" s="35">
        <f t="shared" si="3"/>
        <v>9</v>
      </c>
    </row>
    <row r="179" spans="1:7" ht="17.5" customHeight="1" x14ac:dyDescent="0.35">
      <c r="B179" s="31" t="s">
        <v>722</v>
      </c>
      <c r="C179" s="34">
        <f>SUMIFS(data!AD:AD,data!C:C,B179)</f>
        <v>0</v>
      </c>
      <c r="D179" s="34">
        <f>SUMIFS(data!AF:AF,data!C:C,B179)</f>
        <v>4</v>
      </c>
      <c r="E179" s="34">
        <f>SUMIFS(data!AH:AH,data!C:C,B179)</f>
        <v>0</v>
      </c>
      <c r="F179" s="34">
        <f>SUMIFS(data!AJ:AJ,data!C:C,B179)</f>
        <v>0</v>
      </c>
      <c r="G179" s="35">
        <f t="shared" si="3"/>
        <v>4</v>
      </c>
    </row>
    <row r="180" spans="1:7" ht="17.5" customHeight="1" x14ac:dyDescent="0.35">
      <c r="B180" s="31" t="s">
        <v>719</v>
      </c>
      <c r="C180" s="34">
        <f>SUMIFS(data!AD:AD,data!C:C,B180)</f>
        <v>0</v>
      </c>
      <c r="D180" s="34">
        <f>SUMIFS(data!AF:AF,data!C:C,B180)</f>
        <v>0</v>
      </c>
      <c r="E180" s="34">
        <f>SUMIFS(data!AH:AH,data!C:C,B180)</f>
        <v>1</v>
      </c>
      <c r="F180" s="34">
        <f>SUMIFS(data!AJ:AJ,data!C:C,B180)</f>
        <v>0</v>
      </c>
      <c r="G180" s="35">
        <f t="shared" si="3"/>
        <v>1</v>
      </c>
    </row>
    <row r="181" spans="1:7" ht="17.5" customHeight="1" x14ac:dyDescent="0.35">
      <c r="B181" s="31" t="s">
        <v>3</v>
      </c>
      <c r="C181" s="34">
        <f>SUMIFS(data!AD:AD,data!C:C,B181)</f>
        <v>20</v>
      </c>
      <c r="D181" s="34">
        <f>SUMIFS(data!AF:AF,data!C:C,B181)</f>
        <v>27</v>
      </c>
      <c r="E181" s="34">
        <f>SUMIFS(data!AH:AH,data!C:C,B181)</f>
        <v>4</v>
      </c>
      <c r="F181" s="34">
        <f>SUMIFS(data!AJ:AJ,data!C:C,B181)</f>
        <v>0</v>
      </c>
      <c r="G181" s="35">
        <f t="shared" si="3"/>
        <v>51</v>
      </c>
    </row>
    <row r="182" spans="1:7" ht="17.5" customHeight="1" x14ac:dyDescent="0.35">
      <c r="B182" s="31" t="s">
        <v>21</v>
      </c>
      <c r="C182" s="34">
        <f>SUMIFS(data!AD:AD,data!C:C,B182)</f>
        <v>3</v>
      </c>
      <c r="D182" s="34">
        <f>SUMIFS(data!AF:AF,data!C:C,B182)</f>
        <v>7</v>
      </c>
      <c r="E182" s="34">
        <f>SUMIFS(data!AH:AH,data!C:C,B182)</f>
        <v>1</v>
      </c>
      <c r="F182" s="34">
        <f>SUMIFS(data!AJ:AJ,data!C:C,B182)</f>
        <v>0</v>
      </c>
      <c r="G182" s="35">
        <f t="shared" si="3"/>
        <v>11</v>
      </c>
    </row>
    <row r="183" spans="1:7" ht="17.5" customHeight="1" x14ac:dyDescent="0.35">
      <c r="B183" s="31" t="s">
        <v>925</v>
      </c>
      <c r="C183" s="34">
        <f>SUMIFS(data!AD:AD,data!C:C,B183)</f>
        <v>0</v>
      </c>
      <c r="D183" s="34">
        <f>SUMIFS(data!AF:AF,data!C:C,B183)</f>
        <v>0</v>
      </c>
      <c r="E183" s="34">
        <f>SUMIFS(data!AH:AH,data!C:C,B183)</f>
        <v>44</v>
      </c>
      <c r="F183" s="34">
        <f>SUMIFS(data!AJ:AJ,data!C:C,B183)</f>
        <v>0</v>
      </c>
      <c r="G183" s="35">
        <f t="shared" si="3"/>
        <v>44</v>
      </c>
    </row>
    <row r="184" spans="1:7" ht="17.5" customHeight="1" x14ac:dyDescent="0.35">
      <c r="B184" s="31" t="s">
        <v>723</v>
      </c>
      <c r="C184" s="34">
        <f>SUMIFS(data!AD:AD,data!C:C,B184)</f>
        <v>0</v>
      </c>
      <c r="D184" s="34">
        <f>SUMIFS(data!AF:AF,data!C:C,B184)</f>
        <v>0</v>
      </c>
      <c r="E184" s="34">
        <f>SUMIFS(data!AH:AH,data!C:C,B184)</f>
        <v>0</v>
      </c>
      <c r="F184" s="34">
        <f>SUMIFS(data!AJ:AJ,data!C:C,B184)</f>
        <v>0</v>
      </c>
      <c r="G184" s="35">
        <f t="shared" si="3"/>
        <v>0</v>
      </c>
    </row>
    <row r="185" spans="1:7" ht="17.5" customHeight="1" x14ac:dyDescent="0.35">
      <c r="B185" s="31" t="s">
        <v>26</v>
      </c>
      <c r="C185" s="34">
        <f>SUMIFS(data!AD:AD,data!C:C,B185)</f>
        <v>0</v>
      </c>
      <c r="D185" s="34">
        <f>SUMIFS(data!AF:AF,data!C:C,B185)</f>
        <v>0</v>
      </c>
      <c r="E185" s="34">
        <f>SUMIFS(data!AH:AH,data!C:C,B185)</f>
        <v>0</v>
      </c>
      <c r="F185" s="34">
        <f>SUMIFS(data!AJ:AJ,data!C:C,B185)</f>
        <v>0</v>
      </c>
      <c r="G185" s="35">
        <f t="shared" si="3"/>
        <v>0</v>
      </c>
    </row>
    <row r="186" spans="1:7" s="41" customFormat="1" ht="17.5" customHeight="1" x14ac:dyDescent="0.35">
      <c r="B186" s="37" t="s">
        <v>917</v>
      </c>
      <c r="C186" s="35">
        <f>SUM(C159:C185)</f>
        <v>28</v>
      </c>
      <c r="D186" s="35">
        <f>SUM(D159:D185)</f>
        <v>103</v>
      </c>
      <c r="E186" s="35">
        <f>SUM(E159:E185)</f>
        <v>10153</v>
      </c>
      <c r="F186" s="35">
        <f>SUM(F159:F185)</f>
        <v>0</v>
      </c>
      <c r="G186" s="36">
        <f>SUM(C186:F186)</f>
        <v>10284</v>
      </c>
    </row>
    <row r="187" spans="1:7" ht="17.5" customHeight="1" x14ac:dyDescent="0.35">
      <c r="B187" s="40"/>
      <c r="D187" s="40"/>
      <c r="E187" s="40"/>
      <c r="G187" s="40"/>
    </row>
    <row r="188" spans="1:7" ht="17.5" customHeight="1" x14ac:dyDescent="0.35">
      <c r="A188" s="33">
        <v>11</v>
      </c>
      <c r="B188" s="54" t="s">
        <v>1702</v>
      </c>
      <c r="C188" s="54"/>
      <c r="D188" s="54"/>
      <c r="E188" s="54"/>
      <c r="F188" s="54"/>
      <c r="G188" s="54"/>
    </row>
    <row r="189" spans="1:7" ht="17.5" customHeight="1" x14ac:dyDescent="0.35">
      <c r="B189" s="55" t="s">
        <v>1687</v>
      </c>
      <c r="C189" s="55"/>
      <c r="D189" s="55"/>
      <c r="E189" s="55"/>
      <c r="F189" s="55"/>
      <c r="G189" s="55"/>
    </row>
    <row r="190" spans="1:7" ht="17.5" customHeight="1" x14ac:dyDescent="0.35">
      <c r="B190" s="31"/>
      <c r="C190" s="30" t="s">
        <v>1673</v>
      </c>
      <c r="D190" s="30" t="s">
        <v>1674</v>
      </c>
      <c r="E190" s="30" t="s">
        <v>355</v>
      </c>
      <c r="F190" s="30" t="s">
        <v>1691</v>
      </c>
      <c r="G190" s="42" t="s">
        <v>917</v>
      </c>
    </row>
    <row r="191" spans="1:7" ht="17.5" customHeight="1" x14ac:dyDescent="0.35">
      <c r="B191" s="31" t="s">
        <v>715</v>
      </c>
      <c r="C191" s="34">
        <f>SUMIFS(data!AD:AD,data!G:G,B191)</f>
        <v>4</v>
      </c>
      <c r="D191" s="34">
        <f>SUMIFS(data!AF:AF,data!G:G,B191)</f>
        <v>0</v>
      </c>
      <c r="E191" s="34">
        <f>SUMIFS(data!AH:AH,data!G:G,B191)</f>
        <v>6046</v>
      </c>
      <c r="F191" s="34">
        <f>SUMIFS(data!AJ:AJ,data!G:G,B191)</f>
        <v>0</v>
      </c>
      <c r="G191" s="35">
        <f t="shared" ref="G191:G197" si="4">SUM(C191:F191)</f>
        <v>6050</v>
      </c>
    </row>
    <row r="192" spans="1:7" ht="17.5" customHeight="1" x14ac:dyDescent="0.35">
      <c r="B192" s="31" t="s">
        <v>1611</v>
      </c>
      <c r="C192" s="34">
        <f>SUMIFS(data!AD:AD,data!G:G,B192)</f>
        <v>0</v>
      </c>
      <c r="D192" s="34">
        <f>SUMIFS(data!AF:AF,data!G:G,B192)</f>
        <v>14</v>
      </c>
      <c r="E192" s="34">
        <f>SUMIFS(data!AH:AH,data!G:G,B192)</f>
        <v>34</v>
      </c>
      <c r="F192" s="34">
        <f>SUMIFS(data!AJ:AJ,data!G:G,B192)</f>
        <v>0</v>
      </c>
      <c r="G192" s="35">
        <f t="shared" si="4"/>
        <v>48</v>
      </c>
    </row>
    <row r="193" spans="1:7" ht="17.5" customHeight="1" x14ac:dyDescent="0.35">
      <c r="B193" s="31" t="s">
        <v>327</v>
      </c>
      <c r="C193" s="34">
        <f>SUMIFS(data!AD:AD,data!G:G,B193)</f>
        <v>0</v>
      </c>
      <c r="D193" s="34">
        <f>SUMIFS(data!AF:AF,data!G:G,B193)</f>
        <v>0</v>
      </c>
      <c r="E193" s="34">
        <f>SUMIFS(data!AH:AH,data!G:G,B193)</f>
        <v>5</v>
      </c>
      <c r="F193" s="34">
        <f>SUMIFS(data!AJ:AJ,data!G:G,B193)</f>
        <v>0</v>
      </c>
      <c r="G193" s="35">
        <f t="shared" si="4"/>
        <v>5</v>
      </c>
    </row>
    <row r="194" spans="1:7" ht="17.5" customHeight="1" x14ac:dyDescent="0.35">
      <c r="B194" s="31" t="s">
        <v>329</v>
      </c>
      <c r="C194" s="34">
        <f>SUMIFS(data!AD:AD,data!G:G,B194)</f>
        <v>0</v>
      </c>
      <c r="D194" s="34">
        <f>SUMIFS(data!AF:AF,data!G:G,B194)</f>
        <v>0</v>
      </c>
      <c r="E194" s="34">
        <f>SUMIFS(data!AH:AH,data!G:G,B194)</f>
        <v>16</v>
      </c>
      <c r="F194" s="34">
        <f>SUMIFS(data!AJ:AJ,data!G:G,B194)</f>
        <v>0</v>
      </c>
      <c r="G194" s="35">
        <f t="shared" si="4"/>
        <v>16</v>
      </c>
    </row>
    <row r="195" spans="1:7" ht="17.5" customHeight="1" x14ac:dyDescent="0.35">
      <c r="B195" s="31" t="s">
        <v>326</v>
      </c>
      <c r="C195" s="34">
        <f>SUMIFS(data!AD:AD,data!G:G,B195)</f>
        <v>0</v>
      </c>
      <c r="D195" s="34">
        <f>SUMIFS(data!AF:AF,data!G:G,B195)</f>
        <v>0</v>
      </c>
      <c r="E195" s="34">
        <f>SUMIFS(data!AH:AH,data!G:G,B195)</f>
        <v>15</v>
      </c>
      <c r="F195" s="34">
        <f>SUMIFS(data!AJ:AJ,data!G:G,B195)</f>
        <v>0</v>
      </c>
      <c r="G195" s="35">
        <f t="shared" si="4"/>
        <v>15</v>
      </c>
    </row>
    <row r="196" spans="1:7" ht="17.5" customHeight="1" x14ac:dyDescent="0.35">
      <c r="B196" s="31" t="s">
        <v>328</v>
      </c>
      <c r="C196" s="34">
        <f>SUMIFS(data!AD:AD,data!G:G,B196)</f>
        <v>0</v>
      </c>
      <c r="D196" s="34">
        <f>SUMIFS(data!AF:AF,data!G:G,B196)</f>
        <v>0</v>
      </c>
      <c r="E196" s="34">
        <f>SUMIFS(data!AH:AH,data!G:G,B196)</f>
        <v>488</v>
      </c>
      <c r="F196" s="34">
        <f>SUMIFS(data!AJ:AJ,data!G:G,B196)</f>
        <v>0</v>
      </c>
      <c r="G196" s="35">
        <f t="shared" si="4"/>
        <v>488</v>
      </c>
    </row>
    <row r="197" spans="1:7" ht="17.5" customHeight="1" x14ac:dyDescent="0.35">
      <c r="B197" s="31" t="s">
        <v>330</v>
      </c>
      <c r="C197" s="34">
        <f>SUMIFS(data!AD:AD,data!G:G,B197)</f>
        <v>24</v>
      </c>
      <c r="D197" s="34">
        <f>SUMIFS(data!AF:AF,data!G:G,B197)</f>
        <v>89</v>
      </c>
      <c r="E197" s="34">
        <f>SUMIFS(data!AH:AH,data!G:G,B197)</f>
        <v>3549</v>
      </c>
      <c r="F197" s="34">
        <f>SUMIFS(data!AJ:AJ,data!G:G,B197)</f>
        <v>0</v>
      </c>
      <c r="G197" s="35">
        <f t="shared" si="4"/>
        <v>3662</v>
      </c>
    </row>
    <row r="198" spans="1:7" s="41" customFormat="1" ht="17.5" customHeight="1" x14ac:dyDescent="0.35">
      <c r="B198" s="32" t="s">
        <v>917</v>
      </c>
      <c r="C198" s="35">
        <f>SUM(C191:C197)</f>
        <v>28</v>
      </c>
      <c r="D198" s="35">
        <f>SUM(D191:D197)</f>
        <v>103</v>
      </c>
      <c r="E198" s="35">
        <f>SUM(E191:E197)</f>
        <v>10153</v>
      </c>
      <c r="F198" s="35">
        <f>SUM(F191:F197)</f>
        <v>0</v>
      </c>
      <c r="G198" s="36">
        <f>SUM(C198:F198)</f>
        <v>10284</v>
      </c>
    </row>
    <row r="199" spans="1:7" ht="17.5" customHeight="1" x14ac:dyDescent="0.35">
      <c r="G199" s="40"/>
    </row>
    <row r="200" spans="1:7" ht="17.5" customHeight="1" x14ac:dyDescent="0.35">
      <c r="A200" s="33">
        <v>12</v>
      </c>
      <c r="B200" s="54" t="s">
        <v>1702</v>
      </c>
      <c r="C200" s="54"/>
      <c r="D200" s="54"/>
      <c r="E200" s="54"/>
      <c r="F200" s="54"/>
      <c r="G200" s="54"/>
    </row>
    <row r="201" spans="1:7" ht="17.5" customHeight="1" x14ac:dyDescent="0.35">
      <c r="B201" s="55" t="s">
        <v>1688</v>
      </c>
      <c r="C201" s="55"/>
      <c r="D201" s="55"/>
      <c r="E201" s="55"/>
      <c r="F201" s="55"/>
      <c r="G201" s="55"/>
    </row>
    <row r="202" spans="1:7" ht="17.5" customHeight="1" x14ac:dyDescent="0.35">
      <c r="B202" s="31"/>
      <c r="C202" s="30" t="s">
        <v>1673</v>
      </c>
      <c r="D202" s="30" t="s">
        <v>1674</v>
      </c>
      <c r="E202" s="30" t="s">
        <v>355</v>
      </c>
      <c r="F202" s="30" t="s">
        <v>1691</v>
      </c>
      <c r="G202" s="42" t="s">
        <v>917</v>
      </c>
    </row>
    <row r="203" spans="1:7" ht="17.5" customHeight="1" x14ac:dyDescent="0.35">
      <c r="B203" s="31" t="s">
        <v>315</v>
      </c>
      <c r="C203" s="34">
        <f>SUMIFS(data!AD:AD,data!L:L,B203)</f>
        <v>23</v>
      </c>
      <c r="D203" s="34">
        <f>SUMIFS(data!AF:AF,data!L:L,B203)</f>
        <v>58</v>
      </c>
      <c r="E203" s="34">
        <f>SUMIFS(data!AH:AH,data!L:L,B203)</f>
        <v>9374</v>
      </c>
      <c r="F203" s="34">
        <f>SUMIFS(data!AJ:AJ,data!L:L,B203)</f>
        <v>0</v>
      </c>
      <c r="G203" s="35">
        <f t="shared" ref="G203:G208" si="5">SUM(C203:F203)</f>
        <v>9455</v>
      </c>
    </row>
    <row r="204" spans="1:7" ht="17.5" customHeight="1" x14ac:dyDescent="0.35">
      <c r="B204" s="31" t="s">
        <v>923</v>
      </c>
      <c r="C204" s="34">
        <f>SUMIFS(data!AD:AD,data!L:L,B204)</f>
        <v>0</v>
      </c>
      <c r="D204" s="34">
        <f>SUMIFS(data!AF:AF,data!L:L,B204)</f>
        <v>0</v>
      </c>
      <c r="E204" s="34">
        <f>SUMIFS(data!AH:AH,data!L:L,B204)</f>
        <v>0</v>
      </c>
      <c r="F204" s="34">
        <f>SUMIFS(data!AJ:AJ,data!L:L,B204)</f>
        <v>0</v>
      </c>
      <c r="G204" s="35">
        <f t="shared" si="5"/>
        <v>0</v>
      </c>
    </row>
    <row r="205" spans="1:7" ht="17.5" customHeight="1" x14ac:dyDescent="0.35">
      <c r="B205" s="31" t="s">
        <v>316</v>
      </c>
      <c r="C205" s="34">
        <f>SUMIFS(data!AD:AD,data!L:L,B205)</f>
        <v>0</v>
      </c>
      <c r="D205" s="34">
        <f>SUMIFS(data!AF:AF,data!L:L,B205)</f>
        <v>0</v>
      </c>
      <c r="E205" s="34">
        <f>SUMIFS(data!AH:AH,data!L:L,B205)</f>
        <v>74</v>
      </c>
      <c r="F205" s="34">
        <f>SUMIFS(data!AJ:AJ,data!L:L,B205)</f>
        <v>0</v>
      </c>
      <c r="G205" s="35">
        <f t="shared" si="5"/>
        <v>74</v>
      </c>
    </row>
    <row r="206" spans="1:7" ht="17.5" customHeight="1" x14ac:dyDescent="0.35">
      <c r="B206" s="31" t="s">
        <v>313</v>
      </c>
      <c r="C206" s="34">
        <f>SUMIFS(data!AD:AD,data!L:L,B206)</f>
        <v>4</v>
      </c>
      <c r="D206" s="34">
        <f>SUMIFS(data!AF:AF,data!L:L,B206)</f>
        <v>44</v>
      </c>
      <c r="E206" s="34">
        <f>SUMIFS(data!AH:AH,data!L:L,B206)</f>
        <v>217</v>
      </c>
      <c r="F206" s="34">
        <f>SUMIFS(data!AJ:AJ,data!L:L,B206)</f>
        <v>0</v>
      </c>
      <c r="G206" s="35">
        <f t="shared" si="5"/>
        <v>265</v>
      </c>
    </row>
    <row r="207" spans="1:7" ht="17.5" customHeight="1" x14ac:dyDescent="0.35">
      <c r="B207" s="31" t="s">
        <v>314</v>
      </c>
      <c r="C207" s="34">
        <f>SUMIFS(data!AD:AD,data!L:L,B207)</f>
        <v>0</v>
      </c>
      <c r="D207" s="34">
        <f>SUMIFS(data!AF:AF,data!L:L,B207)</f>
        <v>0</v>
      </c>
      <c r="E207" s="34">
        <f>SUMIFS(data!AH:AH,data!L:L,B207)</f>
        <v>488</v>
      </c>
      <c r="F207" s="34">
        <f>SUMIFS(data!AJ:AJ,data!L:L,B207)</f>
        <v>0</v>
      </c>
      <c r="G207" s="35">
        <f t="shared" si="5"/>
        <v>488</v>
      </c>
    </row>
    <row r="208" spans="1:7" ht="17.5" customHeight="1" x14ac:dyDescent="0.35">
      <c r="B208" s="31" t="s">
        <v>922</v>
      </c>
      <c r="C208" s="34">
        <f>SUMIFS(data!AD:AD,data!L:L,B208)</f>
        <v>1</v>
      </c>
      <c r="D208" s="34">
        <f>SUMIFS(data!AF:AF,data!L:L,B208)</f>
        <v>1</v>
      </c>
      <c r="E208" s="34">
        <f>SUMIFS(data!AH:AH,data!L:L,B208)</f>
        <v>0</v>
      </c>
      <c r="F208" s="34">
        <f>SUMIFS(data!AJ:AJ,data!L:L,B208)</f>
        <v>0</v>
      </c>
      <c r="G208" s="35">
        <f t="shared" si="5"/>
        <v>2</v>
      </c>
    </row>
    <row r="209" spans="1:7" s="41" customFormat="1" ht="17.5" customHeight="1" x14ac:dyDescent="0.35">
      <c r="B209" s="32" t="s">
        <v>917</v>
      </c>
      <c r="C209" s="35">
        <f>SUM(C203:C208)</f>
        <v>28</v>
      </c>
      <c r="D209" s="35">
        <f>SUM(D203:D208)</f>
        <v>103</v>
      </c>
      <c r="E209" s="35">
        <f>SUM(E203:E208)</f>
        <v>10153</v>
      </c>
      <c r="F209" s="35">
        <f>SUM(F203:F208)</f>
        <v>0</v>
      </c>
      <c r="G209" s="36">
        <f>SUM(C209:F209)</f>
        <v>10284</v>
      </c>
    </row>
    <row r="211" spans="1:7" ht="17.5" customHeight="1" x14ac:dyDescent="0.35">
      <c r="A211" s="33">
        <v>13</v>
      </c>
      <c r="B211" s="54" t="s">
        <v>1702</v>
      </c>
      <c r="C211" s="54"/>
      <c r="D211" s="54"/>
      <c r="E211" s="54"/>
      <c r="F211" s="54"/>
      <c r="G211" s="54"/>
    </row>
    <row r="212" spans="1:7" ht="17.5" customHeight="1" x14ac:dyDescent="0.35">
      <c r="B212" s="55" t="s">
        <v>1689</v>
      </c>
      <c r="C212" s="55"/>
      <c r="D212" s="55"/>
      <c r="E212" s="55"/>
      <c r="F212" s="55"/>
      <c r="G212" s="55"/>
    </row>
    <row r="213" spans="1:7" ht="17.5" customHeight="1" x14ac:dyDescent="0.35">
      <c r="B213" s="31"/>
      <c r="C213" s="30" t="s">
        <v>1673</v>
      </c>
      <c r="D213" s="30" t="s">
        <v>1674</v>
      </c>
      <c r="E213" s="30" t="s">
        <v>355</v>
      </c>
      <c r="F213" s="30" t="s">
        <v>1691</v>
      </c>
      <c r="G213" s="42" t="s">
        <v>917</v>
      </c>
    </row>
    <row r="214" spans="1:7" ht="17.5" customHeight="1" x14ac:dyDescent="0.35">
      <c r="B214" s="31" t="s">
        <v>288</v>
      </c>
      <c r="C214" s="34">
        <f>SUMIFS(data!AD:AD,data!M:M,B214)</f>
        <v>4</v>
      </c>
      <c r="D214" s="34">
        <f>SUMIFS(data!AF:AF,data!M:M,B214)</f>
        <v>61</v>
      </c>
      <c r="E214" s="34">
        <f>SUMIFS(data!AH:AH,data!M:M,B214)</f>
        <v>9568</v>
      </c>
      <c r="F214" s="34">
        <f>SUMIFS(data!AJ:AJ,data!M:M,B214)</f>
        <v>0</v>
      </c>
      <c r="G214" s="35">
        <f t="shared" ref="G214:G221" si="6">SUM(C214:F214)</f>
        <v>9633</v>
      </c>
    </row>
    <row r="215" spans="1:7" ht="17.5" customHeight="1" x14ac:dyDescent="0.35">
      <c r="B215" s="31" t="s">
        <v>319</v>
      </c>
      <c r="C215" s="34">
        <f>SUMIFS(data!AD:AD,data!M:M,B215)</f>
        <v>0</v>
      </c>
      <c r="D215" s="34">
        <f>SUMIFS(data!AF:AF,data!M:M,B215)</f>
        <v>0</v>
      </c>
      <c r="E215" s="34">
        <f>SUMIFS(data!AH:AH,data!M:M,B215)</f>
        <v>0</v>
      </c>
      <c r="F215" s="34">
        <f>SUMIFS(data!AJ:AJ,data!M:M,B215)</f>
        <v>0</v>
      </c>
      <c r="G215" s="35">
        <f t="shared" si="6"/>
        <v>0</v>
      </c>
    </row>
    <row r="216" spans="1:7" ht="17.5" customHeight="1" x14ac:dyDescent="0.35">
      <c r="B216" s="31" t="s">
        <v>318</v>
      </c>
      <c r="C216" s="34">
        <f>SUMIFS(data!AD:AD,data!M:M,B216)</f>
        <v>0</v>
      </c>
      <c r="D216" s="34">
        <f>SUMIFS(data!AF:AF,data!M:M,B216)</f>
        <v>0</v>
      </c>
      <c r="E216" s="34">
        <f>SUMIFS(data!AH:AH,data!M:M,B216)</f>
        <v>488</v>
      </c>
      <c r="F216" s="34">
        <f>SUMIFS(data!AJ:AJ,data!M:M,B216)</f>
        <v>0</v>
      </c>
      <c r="G216" s="35">
        <f t="shared" si="6"/>
        <v>488</v>
      </c>
    </row>
    <row r="217" spans="1:7" ht="17.5" customHeight="1" x14ac:dyDescent="0.35">
      <c r="B217" s="31" t="s">
        <v>924</v>
      </c>
      <c r="C217" s="34">
        <f>SUMIFS(data!AD:AD,data!M:M,B217)</f>
        <v>0</v>
      </c>
      <c r="D217" s="34">
        <f>SUMIFS(data!AF:AF,data!M:M,B217)</f>
        <v>0</v>
      </c>
      <c r="E217" s="34">
        <f>SUMIFS(data!AH:AH,data!M:M,B217)</f>
        <v>0</v>
      </c>
      <c r="F217" s="34">
        <f>SUMIFS(data!AJ:AJ,data!M:M,B217)</f>
        <v>0</v>
      </c>
      <c r="G217" s="35">
        <f t="shared" si="6"/>
        <v>0</v>
      </c>
    </row>
    <row r="218" spans="1:7" ht="17.5" customHeight="1" x14ac:dyDescent="0.35">
      <c r="B218" s="31" t="s">
        <v>289</v>
      </c>
      <c r="C218" s="34">
        <f>SUMIFS(data!AD:AD,data!M:M,B218)</f>
        <v>0</v>
      </c>
      <c r="D218" s="34">
        <f>SUMIFS(data!AF:AF,data!M:M,B218)</f>
        <v>0</v>
      </c>
      <c r="E218" s="34">
        <f>SUMIFS(data!AH:AH,data!M:M,B218)</f>
        <v>15</v>
      </c>
      <c r="F218" s="34">
        <f>SUMIFS(data!AJ:AJ,data!M:M,B218)</f>
        <v>0</v>
      </c>
      <c r="G218" s="35">
        <f t="shared" si="6"/>
        <v>15</v>
      </c>
    </row>
    <row r="219" spans="1:7" ht="17.5" customHeight="1" x14ac:dyDescent="0.35">
      <c r="B219" s="31" t="s">
        <v>306</v>
      </c>
      <c r="C219" s="34">
        <f>SUMIFS(data!AD:AD,data!M:M,B219)</f>
        <v>23</v>
      </c>
      <c r="D219" s="34">
        <f>SUMIFS(data!AF:AF,data!M:M,B219)</f>
        <v>41</v>
      </c>
      <c r="E219" s="34">
        <f>SUMIFS(data!AH:AH,data!M:M,B219)</f>
        <v>3</v>
      </c>
      <c r="F219" s="34">
        <f>SUMIFS(data!AJ:AJ,data!M:M,B219)</f>
        <v>0</v>
      </c>
      <c r="G219" s="35">
        <f t="shared" si="6"/>
        <v>67</v>
      </c>
    </row>
    <row r="220" spans="1:7" ht="17.5" customHeight="1" x14ac:dyDescent="0.35">
      <c r="B220" s="31" t="s">
        <v>317</v>
      </c>
      <c r="C220" s="34">
        <f>SUMIFS(data!AD:AD,data!M:M,B220)</f>
        <v>0</v>
      </c>
      <c r="D220" s="34">
        <f>SUMIFS(data!AF:AF,data!M:M,B220)</f>
        <v>0</v>
      </c>
      <c r="E220" s="34">
        <f>SUMIFS(data!AH:AH,data!M:M,B220)</f>
        <v>4</v>
      </c>
      <c r="F220" s="34">
        <f>SUMIFS(data!AJ:AJ,data!M:M,B220)</f>
        <v>0</v>
      </c>
      <c r="G220" s="35">
        <f t="shared" si="6"/>
        <v>4</v>
      </c>
    </row>
    <row r="221" spans="1:7" ht="17.5" customHeight="1" x14ac:dyDescent="0.35">
      <c r="B221" s="31" t="s">
        <v>918</v>
      </c>
      <c r="C221" s="34">
        <f>SUMIFS(data!AD:AD,data!M:M,B221)</f>
        <v>1</v>
      </c>
      <c r="D221" s="34">
        <f>SUMIFS(data!AF:AF,data!M:M,B221)</f>
        <v>1</v>
      </c>
      <c r="E221" s="34">
        <f>SUMIFS(data!AH:AH,data!M:M,B221)</f>
        <v>75</v>
      </c>
      <c r="F221" s="34">
        <f>SUMIFS(data!AJ:AJ,data!M:M,B221)</f>
        <v>0</v>
      </c>
      <c r="G221" s="35">
        <f t="shared" si="6"/>
        <v>77</v>
      </c>
    </row>
    <row r="222" spans="1:7" s="41" customFormat="1" ht="17.5" customHeight="1" x14ac:dyDescent="0.35">
      <c r="B222" s="32" t="s">
        <v>917</v>
      </c>
      <c r="C222" s="35">
        <f>SUM(C214:C221)</f>
        <v>28</v>
      </c>
      <c r="D222" s="35">
        <f>SUM(D214:D221)</f>
        <v>103</v>
      </c>
      <c r="E222" s="35">
        <f>SUM(E214:E221)</f>
        <v>10153</v>
      </c>
      <c r="F222" s="35">
        <f>SUM(F214:F221)</f>
        <v>0</v>
      </c>
      <c r="G222" s="36">
        <f>SUM(C222:F222)</f>
        <v>10284</v>
      </c>
    </row>
    <row r="223" spans="1:7" ht="17.5" customHeight="1" x14ac:dyDescent="0.35">
      <c r="B223" s="39"/>
    </row>
    <row r="224" spans="1:7" ht="17.5" customHeight="1" x14ac:dyDescent="0.35">
      <c r="A224" s="33">
        <v>14</v>
      </c>
      <c r="B224" s="54" t="s">
        <v>1702</v>
      </c>
      <c r="C224" s="54"/>
      <c r="D224" s="54"/>
      <c r="E224" s="54"/>
      <c r="F224" s="54"/>
      <c r="G224" s="54"/>
    </row>
    <row r="225" spans="2:7" ht="17.5" customHeight="1" x14ac:dyDescent="0.35">
      <c r="B225" s="55" t="s">
        <v>1690</v>
      </c>
      <c r="C225" s="55"/>
      <c r="D225" s="55"/>
      <c r="E225" s="55"/>
      <c r="F225" s="55"/>
      <c r="G225" s="55"/>
    </row>
    <row r="226" spans="2:7" ht="17.5" customHeight="1" x14ac:dyDescent="0.35">
      <c r="B226" s="31"/>
      <c r="C226" s="30" t="s">
        <v>1673</v>
      </c>
      <c r="D226" s="30" t="s">
        <v>1674</v>
      </c>
      <c r="E226" s="30" t="s">
        <v>355</v>
      </c>
      <c r="F226" s="30" t="s">
        <v>1691</v>
      </c>
      <c r="G226" s="42" t="s">
        <v>917</v>
      </c>
    </row>
    <row r="227" spans="2:7" ht="17.5" customHeight="1" x14ac:dyDescent="0.35">
      <c r="B227" s="31" t="s">
        <v>322</v>
      </c>
      <c r="C227" s="34">
        <f>SUMIFS(data!AD:AD,data!N:N,B227)</f>
        <v>0</v>
      </c>
      <c r="D227" s="34">
        <f>SUMIFS(data!AF:AF,data!N:N,B227)</f>
        <v>0</v>
      </c>
      <c r="E227" s="34">
        <f>SUMIFS(data!AH:AH,data!N:N,B227)</f>
        <v>0</v>
      </c>
      <c r="F227" s="34">
        <f>SUMIFS(data!AJ:AJ,data!N:N,B227)</f>
        <v>0</v>
      </c>
      <c r="G227" s="35">
        <f>SUM(C227:F227)</f>
        <v>0</v>
      </c>
    </row>
    <row r="228" spans="2:7" ht="17.5" customHeight="1" x14ac:dyDescent="0.35">
      <c r="B228" s="31" t="s">
        <v>290</v>
      </c>
      <c r="C228" s="34">
        <f>SUMIFS(data!AD:AD,data!N:N,B228)</f>
        <v>5</v>
      </c>
      <c r="D228" s="34">
        <f>SUMIFS(data!AF:AF,data!N:N,B228)</f>
        <v>62</v>
      </c>
      <c r="E228" s="34">
        <f>SUMIFS(data!AH:AH,data!N:N,B228)</f>
        <v>9246</v>
      </c>
      <c r="F228" s="34">
        <f>SUMIFS(data!AJ:AJ,data!N:N,B228)</f>
        <v>0</v>
      </c>
      <c r="G228" s="35">
        <f t="shared" ref="G228:G245" si="7">SUM(C228:F228)</f>
        <v>9313</v>
      </c>
    </row>
    <row r="229" spans="2:7" ht="17.5" customHeight="1" x14ac:dyDescent="0.35">
      <c r="B229" s="31" t="s">
        <v>291</v>
      </c>
      <c r="C229" s="34">
        <f>SUMIFS(data!AD:AD,data!N:N,B229)</f>
        <v>0</v>
      </c>
      <c r="D229" s="34">
        <f>SUMIFS(data!AF:AF,data!N:N,B229)</f>
        <v>0</v>
      </c>
      <c r="E229" s="34">
        <f>SUMIFS(data!AH:AH,data!N:N,B229)</f>
        <v>397</v>
      </c>
      <c r="F229" s="34">
        <f>SUMIFS(data!AJ:AJ,data!N:N,B229)</f>
        <v>0</v>
      </c>
      <c r="G229" s="35">
        <f t="shared" si="7"/>
        <v>397</v>
      </c>
    </row>
    <row r="230" spans="2:7" ht="17.5" customHeight="1" x14ac:dyDescent="0.35">
      <c r="B230" s="31" t="s">
        <v>320</v>
      </c>
      <c r="C230" s="34">
        <f>SUMIFS(data!AD:AD,data!N:N,B230)</f>
        <v>0</v>
      </c>
      <c r="D230" s="34">
        <f>SUMIFS(data!AF:AF,data!N:N,B230)</f>
        <v>0</v>
      </c>
      <c r="E230" s="34">
        <f>SUMIFS(data!AH:AH,data!N:N,B230)</f>
        <v>0</v>
      </c>
      <c r="F230" s="34">
        <f>SUMIFS(data!AJ:AJ,data!N:N,B230)</f>
        <v>0</v>
      </c>
      <c r="G230" s="35">
        <f t="shared" si="7"/>
        <v>0</v>
      </c>
    </row>
    <row r="231" spans="2:7" ht="17.5" customHeight="1" x14ac:dyDescent="0.35">
      <c r="B231" s="31" t="s">
        <v>1003</v>
      </c>
      <c r="C231" s="34">
        <f>SUMIFS(data!AD:AD,data!N:N,B231)</f>
        <v>0</v>
      </c>
      <c r="D231" s="34">
        <f>SUMIFS(data!AF:AF,data!N:N,B231)</f>
        <v>0</v>
      </c>
      <c r="E231" s="34">
        <f>SUMIFS(data!AH:AH,data!N:N,B231)</f>
        <v>488</v>
      </c>
      <c r="F231" s="34">
        <f>SUMIFS(data!AJ:AJ,data!N:N,B231)</f>
        <v>0</v>
      </c>
      <c r="G231" s="35">
        <f t="shared" si="7"/>
        <v>488</v>
      </c>
    </row>
    <row r="232" spans="2:7" ht="17.5" customHeight="1" x14ac:dyDescent="0.35">
      <c r="B232" s="31" t="s">
        <v>310</v>
      </c>
      <c r="C232" s="34">
        <f>SUMIFS(data!AD:AD,data!N:N,B232)</f>
        <v>0</v>
      </c>
      <c r="D232" s="34">
        <f>SUMIFS(data!AF:AF,data!N:N,B232)</f>
        <v>0</v>
      </c>
      <c r="E232" s="34">
        <f>SUMIFS(data!AH:AH,data!N:N,B232)</f>
        <v>15</v>
      </c>
      <c r="F232" s="34">
        <f>SUMIFS(data!AJ:AJ,data!N:N,B232)</f>
        <v>0</v>
      </c>
      <c r="G232" s="35">
        <f t="shared" si="7"/>
        <v>15</v>
      </c>
    </row>
    <row r="233" spans="2:7" ht="17.5" customHeight="1" x14ac:dyDescent="0.35">
      <c r="B233" s="31" t="s">
        <v>323</v>
      </c>
      <c r="C233" s="34">
        <f>SUMIFS(data!AD:AD,data!N:N,B233)</f>
        <v>0</v>
      </c>
      <c r="D233" s="34">
        <f>SUMIFS(data!AF:AF,data!N:N,B233)</f>
        <v>0</v>
      </c>
      <c r="E233" s="34">
        <f>SUMIFS(data!AH:AH,data!N:N,B233)</f>
        <v>0</v>
      </c>
      <c r="F233" s="34">
        <f>SUMIFS(data!AJ:AJ,data!N:N,B233)</f>
        <v>0</v>
      </c>
      <c r="G233" s="35">
        <f t="shared" si="7"/>
        <v>0</v>
      </c>
    </row>
    <row r="234" spans="2:7" ht="17.5" customHeight="1" x14ac:dyDescent="0.35">
      <c r="B234" s="31" t="s">
        <v>311</v>
      </c>
      <c r="C234" s="34">
        <f>SUMIFS(data!AD:AD,data!N:N,B234)</f>
        <v>0</v>
      </c>
      <c r="D234" s="34">
        <f>SUMIFS(data!AF:AF,data!N:N,B234)</f>
        <v>0</v>
      </c>
      <c r="E234" s="34">
        <f>SUMIFS(data!AH:AH,data!N:N,B234)</f>
        <v>0</v>
      </c>
      <c r="F234" s="34">
        <f>SUMIFS(data!AJ:AJ,data!N:N,B234)</f>
        <v>0</v>
      </c>
      <c r="G234" s="35">
        <f t="shared" si="7"/>
        <v>0</v>
      </c>
    </row>
    <row r="235" spans="2:7" ht="17.5" customHeight="1" x14ac:dyDescent="0.35">
      <c r="B235" s="31" t="s">
        <v>117</v>
      </c>
      <c r="C235" s="34">
        <f>SUMIFS(data!AD:AD,data!N:N,B235)</f>
        <v>0</v>
      </c>
      <c r="D235" s="34">
        <f>SUMIFS(data!AF:AF,data!N:N,B235)</f>
        <v>0</v>
      </c>
      <c r="E235" s="34">
        <f>SUMIFS(data!AH:AH,data!N:N,B235)</f>
        <v>0</v>
      </c>
      <c r="F235" s="34">
        <f>SUMIFS(data!AJ:AJ,data!N:N,B235)</f>
        <v>0</v>
      </c>
      <c r="G235" s="35">
        <f t="shared" si="7"/>
        <v>0</v>
      </c>
    </row>
    <row r="236" spans="2:7" ht="17.5" customHeight="1" x14ac:dyDescent="0.35">
      <c r="B236" s="31" t="s">
        <v>1001</v>
      </c>
      <c r="C236" s="34">
        <f>SUMIFS(data!AD:AD,data!N:N,B236)</f>
        <v>0</v>
      </c>
      <c r="D236" s="34">
        <f>SUMIFS(data!AF:AF,data!N:N,B236)</f>
        <v>0</v>
      </c>
      <c r="E236" s="34">
        <f>SUMIFS(data!AH:AH,data!N:N,B236)</f>
        <v>0</v>
      </c>
      <c r="F236" s="34">
        <f>SUMIFS(data!AJ:AJ,data!N:N,B236)</f>
        <v>0</v>
      </c>
      <c r="G236" s="35">
        <f t="shared" si="7"/>
        <v>0</v>
      </c>
    </row>
    <row r="237" spans="2:7" ht="17.5" customHeight="1" x14ac:dyDescent="0.35">
      <c r="B237" s="31" t="s">
        <v>116</v>
      </c>
      <c r="C237" s="34">
        <f>SUMIFS(data!AD:AD,data!N:N,B237)</f>
        <v>23</v>
      </c>
      <c r="D237" s="34">
        <f>SUMIFS(data!AF:AF,data!N:N,B237)</f>
        <v>41</v>
      </c>
      <c r="E237" s="34">
        <f>SUMIFS(data!AH:AH,data!N:N,B237)</f>
        <v>3</v>
      </c>
      <c r="F237" s="34">
        <f>SUMIFS(data!AJ:AJ,data!N:N,B237)</f>
        <v>0</v>
      </c>
      <c r="G237" s="35">
        <f t="shared" si="7"/>
        <v>67</v>
      </c>
    </row>
    <row r="238" spans="2:7" ht="17.5" customHeight="1" x14ac:dyDescent="0.35">
      <c r="B238" s="31" t="s">
        <v>305</v>
      </c>
      <c r="C238" s="34">
        <f>SUMIFS(data!AD:AD,data!N:N,B238)</f>
        <v>0</v>
      </c>
      <c r="D238" s="34">
        <f>SUMIFS(data!AF:AF,data!N:N,B238)</f>
        <v>0</v>
      </c>
      <c r="E238" s="34">
        <f>SUMIFS(data!AH:AH,data!N:N,B238)</f>
        <v>0</v>
      </c>
      <c r="F238" s="34">
        <f>SUMIFS(data!AJ:AJ,data!N:N,B238)</f>
        <v>0</v>
      </c>
      <c r="G238" s="35">
        <f t="shared" si="7"/>
        <v>0</v>
      </c>
    </row>
    <row r="239" spans="2:7" ht="17.5" customHeight="1" x14ac:dyDescent="0.35">
      <c r="B239" s="31" t="s">
        <v>321</v>
      </c>
      <c r="C239" s="34">
        <f>SUMIFS(data!AD:AD,data!N:N,B239)</f>
        <v>0</v>
      </c>
      <c r="D239" s="34">
        <f>SUMIFS(data!AF:AF,data!N:N,B239)</f>
        <v>0</v>
      </c>
      <c r="E239" s="34">
        <f>SUMIFS(data!AH:AH,data!N:N,B239)</f>
        <v>0</v>
      </c>
      <c r="F239" s="34">
        <f>SUMIFS(data!AJ:AJ,data!N:N,B239)</f>
        <v>0</v>
      </c>
      <c r="G239" s="35">
        <f t="shared" si="7"/>
        <v>0</v>
      </c>
    </row>
    <row r="240" spans="2:7" ht="17.5" customHeight="1" x14ac:dyDescent="0.35">
      <c r="B240" s="31" t="s">
        <v>1005</v>
      </c>
      <c r="C240" s="34">
        <f>SUMIFS(data!AD:AD,data!N:N,B240)</f>
        <v>0</v>
      </c>
      <c r="D240" s="34">
        <f>SUMIFS(data!AF:AF,data!N:N,B240)</f>
        <v>0</v>
      </c>
      <c r="E240" s="34">
        <f>SUMIFS(data!AH:AH,data!N:N,B240)</f>
        <v>0</v>
      </c>
      <c r="F240" s="34">
        <f>SUMIFS(data!AJ:AJ,data!N:N,B240)</f>
        <v>0</v>
      </c>
      <c r="G240" s="35">
        <f t="shared" si="7"/>
        <v>0</v>
      </c>
    </row>
    <row r="241" spans="1:15" ht="17.5" customHeight="1" x14ac:dyDescent="0.35">
      <c r="B241" s="31" t="s">
        <v>1004</v>
      </c>
      <c r="C241" s="34">
        <f>SUMIFS(data!AD:AD,data!N:N,B241)</f>
        <v>0</v>
      </c>
      <c r="D241" s="34">
        <f>SUMIFS(data!AF:AF,data!N:N,B241)</f>
        <v>0</v>
      </c>
      <c r="E241" s="34">
        <f>SUMIFS(data!AH:AH,data!N:N,B241)</f>
        <v>0</v>
      </c>
      <c r="F241" s="34">
        <f>SUMIFS(data!AJ:AJ,data!N:N,B241)</f>
        <v>0</v>
      </c>
      <c r="G241" s="35">
        <f t="shared" si="7"/>
        <v>0</v>
      </c>
    </row>
    <row r="242" spans="1:15" ht="17.5" customHeight="1" x14ac:dyDescent="0.35">
      <c r="B242" s="31" t="s">
        <v>324</v>
      </c>
      <c r="C242" s="34">
        <f>SUMIFS(data!AD:AD,data!N:N,B242)</f>
        <v>0</v>
      </c>
      <c r="D242" s="34">
        <f>SUMIFS(data!AF:AF,data!N:N,B242)</f>
        <v>0</v>
      </c>
      <c r="E242" s="34">
        <f>SUMIFS(data!AH:AH,data!N:N,B242)</f>
        <v>4</v>
      </c>
      <c r="F242" s="34">
        <f>SUMIFS(data!AJ:AJ,data!N:N,B242)</f>
        <v>0</v>
      </c>
      <c r="G242" s="35">
        <f t="shared" si="7"/>
        <v>4</v>
      </c>
    </row>
    <row r="243" spans="1:15" ht="17.5" customHeight="1" x14ac:dyDescent="0.35">
      <c r="B243" s="31" t="s">
        <v>312</v>
      </c>
      <c r="C243" s="34">
        <f>SUMIFS(data!AD:AD,data!N:N,B243)</f>
        <v>0</v>
      </c>
      <c r="D243" s="34">
        <f>SUMIFS(data!AF:AF,data!N:N,B243)</f>
        <v>0</v>
      </c>
      <c r="E243" s="34">
        <f>SUMIFS(data!AH:AH,data!N:N,B243)</f>
        <v>0</v>
      </c>
      <c r="F243" s="34">
        <f>SUMIFS(data!AJ:AJ,data!N:N,B243)</f>
        <v>0</v>
      </c>
      <c r="G243" s="35">
        <f t="shared" si="7"/>
        <v>0</v>
      </c>
    </row>
    <row r="244" spans="1:15" ht="17.5" customHeight="1" x14ac:dyDescent="0.35">
      <c r="B244" s="31" t="s">
        <v>304</v>
      </c>
      <c r="C244" s="34">
        <f>SUMIFS(data!AD:AD,data!N:N,B244)</f>
        <v>0</v>
      </c>
      <c r="D244" s="34">
        <f>SUMIFS(data!AF:AF,data!N:N,B244)</f>
        <v>0</v>
      </c>
      <c r="E244" s="34">
        <f>SUMIFS(data!AH:AH,data!N:N,B244)</f>
        <v>0</v>
      </c>
      <c r="F244" s="34">
        <f>SUMIFS(data!AJ:AJ,data!N:N,B244)</f>
        <v>0</v>
      </c>
      <c r="G244" s="35">
        <f t="shared" si="7"/>
        <v>0</v>
      </c>
    </row>
    <row r="245" spans="1:15" s="41" customFormat="1" ht="17.5" customHeight="1" x14ac:dyDescent="0.35">
      <c r="B245" s="32" t="s">
        <v>917</v>
      </c>
      <c r="C245" s="35">
        <f>SUM(C227:C244)</f>
        <v>28</v>
      </c>
      <c r="D245" s="35">
        <f>SUM(D227:D244)</f>
        <v>103</v>
      </c>
      <c r="E245" s="35">
        <f>SUM(E227:E244)</f>
        <v>10153</v>
      </c>
      <c r="F245" s="35">
        <f>SUM(F227:F244)</f>
        <v>0</v>
      </c>
      <c r="G245" s="36">
        <f t="shared" si="7"/>
        <v>10284</v>
      </c>
    </row>
    <row r="246" spans="1:15" ht="17.5" customHeight="1" x14ac:dyDescent="0.35">
      <c r="H246" s="39"/>
      <c r="J246" s="53" t="s">
        <v>315</v>
      </c>
      <c r="K246" s="53" t="s">
        <v>923</v>
      </c>
      <c r="L246" s="53" t="s">
        <v>316</v>
      </c>
      <c r="M246" s="53" t="s">
        <v>313</v>
      </c>
      <c r="N246" s="53" t="s">
        <v>314</v>
      </c>
      <c r="O246" s="53" t="s">
        <v>922</v>
      </c>
    </row>
    <row r="247" spans="1:15" ht="17.5" customHeight="1" x14ac:dyDescent="0.35">
      <c r="A247" s="33">
        <v>15</v>
      </c>
      <c r="B247" s="54" t="s">
        <v>1702</v>
      </c>
      <c r="C247" s="54"/>
      <c r="D247" s="54"/>
      <c r="E247" s="54"/>
      <c r="F247" s="54"/>
      <c r="G247" s="54"/>
      <c r="H247" s="54"/>
      <c r="I247" s="54"/>
      <c r="J247" s="53" t="s">
        <v>315</v>
      </c>
      <c r="K247" s="53" t="s">
        <v>923</v>
      </c>
      <c r="L247" s="53" t="s">
        <v>316</v>
      </c>
      <c r="M247" s="53" t="s">
        <v>313</v>
      </c>
      <c r="N247" s="53" t="s">
        <v>314</v>
      </c>
      <c r="O247" s="53" t="s">
        <v>922</v>
      </c>
    </row>
    <row r="248" spans="1:15" ht="17.5" customHeight="1" x14ac:dyDescent="0.35">
      <c r="B248" s="55" t="s">
        <v>1692</v>
      </c>
      <c r="C248" s="55"/>
      <c r="D248" s="55"/>
      <c r="E248" s="55"/>
      <c r="F248" s="55"/>
      <c r="G248" s="55"/>
      <c r="H248" s="55"/>
      <c r="I248" s="55"/>
      <c r="J248" s="53" t="s">
        <v>315</v>
      </c>
      <c r="K248" s="53" t="s">
        <v>923</v>
      </c>
      <c r="L248" s="53" t="s">
        <v>316</v>
      </c>
      <c r="M248" s="53" t="s">
        <v>313</v>
      </c>
      <c r="N248" s="53" t="s">
        <v>314</v>
      </c>
      <c r="O248" s="53" t="s">
        <v>922</v>
      </c>
    </row>
    <row r="249" spans="1:15" ht="17.5" customHeight="1" x14ac:dyDescent="0.35">
      <c r="B249" s="31"/>
      <c r="C249" s="30" t="s">
        <v>315</v>
      </c>
      <c r="D249" s="30" t="s">
        <v>923</v>
      </c>
      <c r="E249" s="30" t="s">
        <v>316</v>
      </c>
      <c r="F249" s="30" t="s">
        <v>313</v>
      </c>
      <c r="G249" s="30" t="s">
        <v>314</v>
      </c>
      <c r="H249" s="30" t="s">
        <v>922</v>
      </c>
      <c r="I249" s="42" t="s">
        <v>917</v>
      </c>
      <c r="J249" s="53" t="s">
        <v>315</v>
      </c>
      <c r="K249" s="53" t="s">
        <v>923</v>
      </c>
      <c r="L249" s="53" t="s">
        <v>316</v>
      </c>
      <c r="M249" s="53" t="s">
        <v>313</v>
      </c>
      <c r="N249" s="53" t="s">
        <v>314</v>
      </c>
      <c r="O249" s="53" t="s">
        <v>922</v>
      </c>
    </row>
    <row r="250" spans="1:15" ht="17.5" customHeight="1" x14ac:dyDescent="0.35">
      <c r="B250" s="31" t="s">
        <v>711</v>
      </c>
      <c r="C250" s="34">
        <f>SUMIFS(data!U:U,data!D:D,B250,data!L:L,J250)</f>
        <v>7631</v>
      </c>
      <c r="D250" s="34">
        <f>SUMIFS(data!U:U,data!D:D,B250,data!L:L,K250)</f>
        <v>0</v>
      </c>
      <c r="E250" s="34">
        <f>SUMIFS(data!U:U,data!D:D,B250,data!L:L,L250)</f>
        <v>19</v>
      </c>
      <c r="F250" s="34">
        <f>SUMIFS(data!U:U,data!D:D,B250,data!L:L,M250)</f>
        <v>56</v>
      </c>
      <c r="G250" s="34">
        <f>SUMIFS(data!U:U,data!D:D,B250,data!L:L,N250)</f>
        <v>0</v>
      </c>
      <c r="H250" s="34">
        <f>SUMIFS(data!U:U,data!D:D,B250,data!L:L,O250)</f>
        <v>0</v>
      </c>
      <c r="I250" s="35">
        <f t="shared" ref="I250" si="8">SUM(C250:H250)</f>
        <v>7706</v>
      </c>
      <c r="J250" s="53" t="s">
        <v>315</v>
      </c>
      <c r="K250" s="53" t="s">
        <v>923</v>
      </c>
      <c r="L250" s="53" t="s">
        <v>316</v>
      </c>
      <c r="M250" s="53" t="s">
        <v>313</v>
      </c>
      <c r="N250" s="53" t="s">
        <v>314</v>
      </c>
      <c r="O250" s="53" t="s">
        <v>922</v>
      </c>
    </row>
    <row r="251" spans="1:15" ht="17.5" customHeight="1" x14ac:dyDescent="0.35">
      <c r="B251" s="31" t="s">
        <v>287</v>
      </c>
      <c r="C251" s="34">
        <f>SUMIFS(data!U:U,data!D:D,B251,data!L:L,J251)</f>
        <v>963</v>
      </c>
      <c r="D251" s="34">
        <f>SUMIFS(data!U:U,data!D:D,B251,data!L:L,K251)</f>
        <v>0</v>
      </c>
      <c r="E251" s="34">
        <f>SUMIFS(data!U:U,data!D:D,B251,data!L:L,L251)</f>
        <v>20</v>
      </c>
      <c r="F251" s="34">
        <f>SUMIFS(data!U:U,data!D:D,B251,data!L:L,M251)</f>
        <v>36</v>
      </c>
      <c r="G251" s="34">
        <f>SUMIFS(data!U:U,data!D:D,B251,data!L:L,N251)</f>
        <v>0</v>
      </c>
      <c r="H251" s="34">
        <f>SUMIFS(data!U:U,data!D:D,B251,data!L:L,O251)</f>
        <v>0</v>
      </c>
      <c r="I251" s="35">
        <f t="shared" ref="I251" si="9">SUM(C251:H251)</f>
        <v>1019</v>
      </c>
      <c r="J251" s="53" t="s">
        <v>315</v>
      </c>
      <c r="K251" s="53" t="s">
        <v>923</v>
      </c>
      <c r="L251" s="53" t="s">
        <v>316</v>
      </c>
      <c r="M251" s="53" t="s">
        <v>313</v>
      </c>
      <c r="N251" s="53" t="s">
        <v>314</v>
      </c>
      <c r="O251" s="53" t="s">
        <v>922</v>
      </c>
    </row>
    <row r="252" spans="1:15" ht="17.5" customHeight="1" x14ac:dyDescent="0.35">
      <c r="B252" s="31" t="s">
        <v>713</v>
      </c>
      <c r="C252" s="34">
        <f>SUMIFS(data!U:U,data!D:D,B252,data!L:L,J252)</f>
        <v>759</v>
      </c>
      <c r="D252" s="34">
        <f>SUMIFS(data!U:U,data!D:D,B252,data!L:L,K252)</f>
        <v>0</v>
      </c>
      <c r="E252" s="34">
        <f>SUMIFS(data!U:U,data!D:D,B252,data!L:L,L252)</f>
        <v>0</v>
      </c>
      <c r="F252" s="34">
        <f>SUMIFS(data!U:U,data!D:D,B252,data!L:L,M252)</f>
        <v>69</v>
      </c>
      <c r="G252" s="34">
        <f>SUMIFS(data!U:U,data!D:D,B252,data!L:L,N252)</f>
        <v>488</v>
      </c>
      <c r="H252" s="34">
        <f>SUMIFS(data!U:U,data!D:D,B252,data!L:L,O252)</f>
        <v>2</v>
      </c>
      <c r="I252" s="35">
        <f t="shared" ref="I252" si="10">SUM(C252:H252)</f>
        <v>1318</v>
      </c>
      <c r="J252" s="53" t="s">
        <v>315</v>
      </c>
      <c r="K252" s="53" t="s">
        <v>923</v>
      </c>
      <c r="L252" s="53" t="s">
        <v>316</v>
      </c>
      <c r="M252" s="53" t="s">
        <v>313</v>
      </c>
      <c r="N252" s="53" t="s">
        <v>314</v>
      </c>
      <c r="O252" s="53" t="s">
        <v>922</v>
      </c>
    </row>
    <row r="253" spans="1:15" ht="17.5" customHeight="1" x14ac:dyDescent="0.35">
      <c r="B253" s="31" t="s">
        <v>286</v>
      </c>
      <c r="C253" s="34">
        <f>SUMIFS(data!U:U,data!D:D,B253,data!L:L,J253)</f>
        <v>40</v>
      </c>
      <c r="D253" s="34">
        <f>SUMIFS(data!U:U,data!D:D,B253,data!L:L,K253)</f>
        <v>0</v>
      </c>
      <c r="E253" s="34">
        <f>SUMIFS(data!U:U,data!D:D,B253,data!L:L,L253)</f>
        <v>35</v>
      </c>
      <c r="F253" s="34">
        <f>SUMIFS(data!U:U,data!D:D,B253,data!L:L,M253)</f>
        <v>60</v>
      </c>
      <c r="G253" s="34">
        <f>SUMIFS(data!U:U,data!D:D,B253,data!L:L,N253)</f>
        <v>0</v>
      </c>
      <c r="H253" s="34">
        <f>SUMIFS(data!U:U,data!D:D,B253,data!L:L,O253)</f>
        <v>0</v>
      </c>
      <c r="I253" s="35">
        <f t="shared" ref="I253" si="11">SUM(C253:H253)</f>
        <v>135</v>
      </c>
      <c r="J253" s="53" t="s">
        <v>315</v>
      </c>
      <c r="K253" s="53" t="s">
        <v>923</v>
      </c>
      <c r="L253" s="53" t="s">
        <v>316</v>
      </c>
      <c r="M253" s="53" t="s">
        <v>313</v>
      </c>
      <c r="N253" s="53" t="s">
        <v>314</v>
      </c>
      <c r="O253" s="53" t="s">
        <v>922</v>
      </c>
    </row>
    <row r="254" spans="1:15" ht="17.5" customHeight="1" x14ac:dyDescent="0.35">
      <c r="B254" s="31" t="s">
        <v>712</v>
      </c>
      <c r="C254" s="34">
        <f>SUMIFS(data!U:U,data!D:D,B254,data!L:L,J254)</f>
        <v>62</v>
      </c>
      <c r="D254" s="34">
        <f>SUMIFS(data!U:U,data!D:D,B254,data!L:L,K254)</f>
        <v>0</v>
      </c>
      <c r="E254" s="34">
        <f>SUMIFS(data!U:U,data!D:D,B254,data!L:L,L254)</f>
        <v>0</v>
      </c>
      <c r="F254" s="34">
        <f>SUMIFS(data!U:U,data!D:D,B254,data!L:L,M254)</f>
        <v>44</v>
      </c>
      <c r="G254" s="34">
        <f>SUMIFS(data!U:U,data!D:D,B254,data!L:L,N254)</f>
        <v>0</v>
      </c>
      <c r="H254" s="34">
        <f>SUMIFS(data!U:U,data!D:D,B254,data!L:L,O254)</f>
        <v>0</v>
      </c>
      <c r="I254" s="35">
        <f t="shared" ref="I254" si="12">SUM(C254:H254)</f>
        <v>106</v>
      </c>
      <c r="J254" s="53" t="s">
        <v>315</v>
      </c>
      <c r="K254" s="53" t="s">
        <v>923</v>
      </c>
      <c r="L254" s="53" t="s">
        <v>316</v>
      </c>
      <c r="M254" s="53" t="s">
        <v>313</v>
      </c>
      <c r="N254" s="53" t="s">
        <v>314</v>
      </c>
      <c r="O254" s="53" t="s">
        <v>922</v>
      </c>
    </row>
    <row r="255" spans="1:15" s="41" customFormat="1" ht="17.5" customHeight="1" x14ac:dyDescent="0.35">
      <c r="B255" s="32" t="s">
        <v>917</v>
      </c>
      <c r="C255" s="35">
        <f t="shared" ref="C255:H255" si="13">SUM(C250:C254)</f>
        <v>9455</v>
      </c>
      <c r="D255" s="35">
        <f t="shared" si="13"/>
        <v>0</v>
      </c>
      <c r="E255" s="35">
        <f t="shared" si="13"/>
        <v>74</v>
      </c>
      <c r="F255" s="35">
        <f t="shared" si="13"/>
        <v>265</v>
      </c>
      <c r="G255" s="35">
        <f t="shared" si="13"/>
        <v>488</v>
      </c>
      <c r="H255" s="35">
        <f t="shared" si="13"/>
        <v>2</v>
      </c>
      <c r="I255" s="36">
        <f t="shared" ref="I255" si="14">SUM(C255:H255)</f>
        <v>10284</v>
      </c>
      <c r="J255" s="53" t="s">
        <v>315</v>
      </c>
      <c r="K255" s="53" t="s">
        <v>923</v>
      </c>
      <c r="L255" s="53" t="s">
        <v>316</v>
      </c>
      <c r="M255" s="53" t="s">
        <v>313</v>
      </c>
      <c r="N255" s="53" t="s">
        <v>314</v>
      </c>
      <c r="O255" s="53" t="s">
        <v>922</v>
      </c>
    </row>
    <row r="256" spans="1:15" ht="17.5" customHeight="1" x14ac:dyDescent="0.35">
      <c r="H256" s="39"/>
      <c r="J256" s="53" t="s">
        <v>315</v>
      </c>
      <c r="K256" s="53" t="s">
        <v>923</v>
      </c>
      <c r="L256" s="53" t="s">
        <v>316</v>
      </c>
      <c r="M256" s="53" t="s">
        <v>313</v>
      </c>
      <c r="N256" s="53" t="s">
        <v>314</v>
      </c>
      <c r="O256" s="53" t="s">
        <v>922</v>
      </c>
    </row>
    <row r="257" spans="1:15" ht="17.5" customHeight="1" x14ac:dyDescent="0.35">
      <c r="A257" s="33">
        <v>16</v>
      </c>
      <c r="B257" s="54" t="s">
        <v>1702</v>
      </c>
      <c r="C257" s="54"/>
      <c r="D257" s="54"/>
      <c r="E257" s="54"/>
      <c r="F257" s="54"/>
      <c r="G257" s="54"/>
      <c r="H257" s="54"/>
      <c r="I257" s="54"/>
      <c r="J257" s="53" t="s">
        <v>315</v>
      </c>
      <c r="K257" s="53" t="s">
        <v>923</v>
      </c>
      <c r="L257" s="53" t="s">
        <v>316</v>
      </c>
      <c r="M257" s="53" t="s">
        <v>313</v>
      </c>
      <c r="N257" s="53" t="s">
        <v>314</v>
      </c>
      <c r="O257" s="53" t="s">
        <v>922</v>
      </c>
    </row>
    <row r="258" spans="1:15" ht="17.5" customHeight="1" x14ac:dyDescent="0.35">
      <c r="B258" s="55" t="s">
        <v>1693</v>
      </c>
      <c r="C258" s="55"/>
      <c r="D258" s="55"/>
      <c r="E258" s="55"/>
      <c r="F258" s="55"/>
      <c r="G258" s="55"/>
      <c r="H258" s="55"/>
      <c r="I258" s="55"/>
      <c r="J258" s="53" t="s">
        <v>315</v>
      </c>
      <c r="K258" s="53" t="s">
        <v>923</v>
      </c>
      <c r="L258" s="53" t="s">
        <v>316</v>
      </c>
      <c r="M258" s="53" t="s">
        <v>313</v>
      </c>
      <c r="N258" s="53" t="s">
        <v>314</v>
      </c>
      <c r="O258" s="53" t="s">
        <v>922</v>
      </c>
    </row>
    <row r="259" spans="1:15" ht="17.5" customHeight="1" x14ac:dyDescent="0.35">
      <c r="B259" s="31"/>
      <c r="C259" s="30" t="s">
        <v>315</v>
      </c>
      <c r="D259" s="30" t="s">
        <v>923</v>
      </c>
      <c r="E259" s="30" t="s">
        <v>316</v>
      </c>
      <c r="F259" s="30" t="s">
        <v>313</v>
      </c>
      <c r="G259" s="30" t="s">
        <v>314</v>
      </c>
      <c r="H259" s="30" t="s">
        <v>922</v>
      </c>
      <c r="I259" s="42" t="s">
        <v>917</v>
      </c>
      <c r="J259" s="53" t="s">
        <v>315</v>
      </c>
      <c r="K259" s="53" t="s">
        <v>923</v>
      </c>
      <c r="L259" s="53" t="s">
        <v>316</v>
      </c>
      <c r="M259" s="53" t="s">
        <v>313</v>
      </c>
      <c r="N259" s="53" t="s">
        <v>314</v>
      </c>
      <c r="O259" s="53" t="s">
        <v>922</v>
      </c>
    </row>
    <row r="260" spans="1:15" ht="17.5" customHeight="1" x14ac:dyDescent="0.35">
      <c r="B260" s="31" t="s">
        <v>729</v>
      </c>
      <c r="C260" s="34">
        <f>SUMIFS(data!U:U,data!C:C,B260,data!L:L,J260)</f>
        <v>7451</v>
      </c>
      <c r="D260" s="34">
        <f>SUMIFS(data!U:U,data!C:C,B260,data!L:L,K260)</f>
        <v>0</v>
      </c>
      <c r="E260" s="34">
        <f>SUMIFS(data!U:U,data!C:C,B260,data!L:L,L260)</f>
        <v>0</v>
      </c>
      <c r="F260" s="34">
        <f>SUMIFS(data!U:U,data!C:C,B260,data!L:L,M260)</f>
        <v>21</v>
      </c>
      <c r="G260" s="34">
        <f>SUMIFS(data!U:U,data!C:C,B260,data!L:L,N260)</f>
        <v>0</v>
      </c>
      <c r="H260" s="34">
        <f>SUMIFS(data!U:U,data!C:C,B260,data!L:L,O260)</f>
        <v>0</v>
      </c>
      <c r="I260" s="35">
        <f t="shared" ref="I260:I286" si="15">SUM(C260:H260)</f>
        <v>7472</v>
      </c>
      <c r="J260" s="53" t="s">
        <v>315</v>
      </c>
      <c r="K260" s="53" t="s">
        <v>923</v>
      </c>
      <c r="L260" s="53" t="s">
        <v>316</v>
      </c>
      <c r="M260" s="53" t="s">
        <v>313</v>
      </c>
      <c r="N260" s="53" t="s">
        <v>314</v>
      </c>
      <c r="O260" s="53" t="s">
        <v>922</v>
      </c>
    </row>
    <row r="261" spans="1:15" ht="17.5" customHeight="1" x14ac:dyDescent="0.35">
      <c r="B261" s="31" t="s">
        <v>725</v>
      </c>
      <c r="C261" s="34">
        <f>SUMIFS(data!U:U,data!C:C,B261,data!L:L,J261)</f>
        <v>0</v>
      </c>
      <c r="D261" s="34">
        <f>SUMIFS(data!U:U,data!C:C,B261,data!L:L,K261)</f>
        <v>0</v>
      </c>
      <c r="E261" s="34">
        <f>SUMIFS(data!U:U,data!C:C,B261,data!L:L,L261)</f>
        <v>16</v>
      </c>
      <c r="F261" s="34">
        <f>SUMIFS(data!U:U,data!C:C,B261,data!L:L,M261)</f>
        <v>26</v>
      </c>
      <c r="G261" s="34">
        <f>SUMIFS(data!U:U,data!C:C,B261,data!L:L,N261)</f>
        <v>0</v>
      </c>
      <c r="H261" s="34">
        <f>SUMIFS(data!U:U,data!C:C,B261,data!L:L,O261)</f>
        <v>0</v>
      </c>
      <c r="I261" s="35">
        <f t="shared" si="15"/>
        <v>42</v>
      </c>
      <c r="J261" s="53" t="s">
        <v>315</v>
      </c>
      <c r="K261" s="53" t="s">
        <v>923</v>
      </c>
      <c r="L261" s="53" t="s">
        <v>316</v>
      </c>
      <c r="M261" s="53" t="s">
        <v>313</v>
      </c>
      <c r="N261" s="53" t="s">
        <v>314</v>
      </c>
      <c r="O261" s="53" t="s">
        <v>922</v>
      </c>
    </row>
    <row r="262" spans="1:15" ht="17.5" customHeight="1" x14ac:dyDescent="0.35">
      <c r="B262" s="31" t="s">
        <v>720</v>
      </c>
      <c r="C262" s="34">
        <f>SUMIFS(data!U:U,data!C:C,B262,data!L:L,J262)</f>
        <v>180</v>
      </c>
      <c r="D262" s="34">
        <f>SUMIFS(data!U:U,data!C:C,B262,data!L:L,K262)</f>
        <v>0</v>
      </c>
      <c r="E262" s="34">
        <f>SUMIFS(data!U:U,data!C:C,B262,data!L:L,L262)</f>
        <v>3</v>
      </c>
      <c r="F262" s="34">
        <f>SUMIFS(data!U:U,data!C:C,B262,data!L:L,M262)</f>
        <v>9</v>
      </c>
      <c r="G262" s="34">
        <f>SUMIFS(data!U:U,data!C:C,B262,data!L:L,N262)</f>
        <v>0</v>
      </c>
      <c r="H262" s="34">
        <f>SUMIFS(data!U:U,data!C:C,B262,data!L:L,O262)</f>
        <v>0</v>
      </c>
      <c r="I262" s="35">
        <f t="shared" si="15"/>
        <v>192</v>
      </c>
      <c r="J262" s="53" t="s">
        <v>315</v>
      </c>
      <c r="K262" s="53" t="s">
        <v>923</v>
      </c>
      <c r="L262" s="53" t="s">
        <v>316</v>
      </c>
      <c r="M262" s="53" t="s">
        <v>313</v>
      </c>
      <c r="N262" s="53" t="s">
        <v>314</v>
      </c>
      <c r="O262" s="53" t="s">
        <v>922</v>
      </c>
    </row>
    <row r="263" spans="1:15" ht="17.5" customHeight="1" x14ac:dyDescent="0.35">
      <c r="B263" s="31" t="s">
        <v>730</v>
      </c>
      <c r="C263" s="34">
        <f>SUMIFS(data!U:U,data!C:C,B263,data!L:L,J263)</f>
        <v>9</v>
      </c>
      <c r="D263" s="34">
        <f>SUMIFS(data!U:U,data!C:C,B263,data!L:L,K263)</f>
        <v>0</v>
      </c>
      <c r="E263" s="34">
        <f>SUMIFS(data!U:U,data!C:C,B263,data!L:L,L263)</f>
        <v>4</v>
      </c>
      <c r="F263" s="34">
        <f>SUMIFS(data!U:U,data!C:C,B263,data!L:L,M263)</f>
        <v>0</v>
      </c>
      <c r="G263" s="34">
        <f>SUMIFS(data!U:U,data!C:C,B263,data!L:L,N263)</f>
        <v>0</v>
      </c>
      <c r="H263" s="34">
        <f>SUMIFS(data!U:U,data!C:C,B263,data!L:L,O263)</f>
        <v>0</v>
      </c>
      <c r="I263" s="35">
        <f t="shared" si="15"/>
        <v>13</v>
      </c>
      <c r="J263" s="53" t="s">
        <v>315</v>
      </c>
      <c r="K263" s="53" t="s">
        <v>923</v>
      </c>
      <c r="L263" s="53" t="s">
        <v>316</v>
      </c>
      <c r="M263" s="53" t="s">
        <v>313</v>
      </c>
      <c r="N263" s="53" t="s">
        <v>314</v>
      </c>
      <c r="O263" s="53" t="s">
        <v>922</v>
      </c>
    </row>
    <row r="264" spans="1:15" ht="17.5" customHeight="1" x14ac:dyDescent="0.35">
      <c r="B264" s="31" t="s">
        <v>726</v>
      </c>
      <c r="C264" s="34">
        <f>SUMIFS(data!U:U,data!C:C,B264,data!L:L,J264)</f>
        <v>92</v>
      </c>
      <c r="D264" s="34">
        <f>SUMIFS(data!U:U,data!C:C,B264,data!L:L,K264)</f>
        <v>0</v>
      </c>
      <c r="E264" s="34">
        <f>SUMIFS(data!U:U,data!C:C,B264,data!L:L,L264)</f>
        <v>0</v>
      </c>
      <c r="F264" s="34">
        <f>SUMIFS(data!U:U,data!C:C,B264,data!L:L,M264)</f>
        <v>32</v>
      </c>
      <c r="G264" s="34">
        <f>SUMIFS(data!U:U,data!C:C,B264,data!L:L,N264)</f>
        <v>0</v>
      </c>
      <c r="H264" s="34">
        <f>SUMIFS(data!U:U,data!C:C,B264,data!L:L,O264)</f>
        <v>0</v>
      </c>
      <c r="I264" s="35">
        <f t="shared" si="15"/>
        <v>124</v>
      </c>
      <c r="J264" s="53" t="s">
        <v>315</v>
      </c>
      <c r="K264" s="53" t="s">
        <v>923</v>
      </c>
      <c r="L264" s="53" t="s">
        <v>316</v>
      </c>
      <c r="M264" s="53" t="s">
        <v>313</v>
      </c>
      <c r="N264" s="53" t="s">
        <v>314</v>
      </c>
      <c r="O264" s="53" t="s">
        <v>922</v>
      </c>
    </row>
    <row r="265" spans="1:15" ht="17.5" customHeight="1" x14ac:dyDescent="0.35">
      <c r="B265" s="31" t="s">
        <v>727</v>
      </c>
      <c r="C265" s="34">
        <f>SUMIFS(data!U:U,data!C:C,B265,data!L:L,J265)</f>
        <v>46</v>
      </c>
      <c r="D265" s="34">
        <f>SUMIFS(data!U:U,data!C:C,B265,data!L:L,K265)</f>
        <v>0</v>
      </c>
      <c r="E265" s="34">
        <f>SUMIFS(data!U:U,data!C:C,B265,data!L:L,L265)</f>
        <v>6</v>
      </c>
      <c r="F265" s="34">
        <f>SUMIFS(data!U:U,data!C:C,B265,data!L:L,M265)</f>
        <v>0</v>
      </c>
      <c r="G265" s="34">
        <f>SUMIFS(data!U:U,data!C:C,B265,data!L:L,N265)</f>
        <v>0</v>
      </c>
      <c r="H265" s="34">
        <f>SUMIFS(data!U:U,data!C:C,B265,data!L:L,O265)</f>
        <v>0</v>
      </c>
      <c r="I265" s="35">
        <f t="shared" si="15"/>
        <v>52</v>
      </c>
      <c r="J265" s="53" t="s">
        <v>315</v>
      </c>
      <c r="K265" s="53" t="s">
        <v>923</v>
      </c>
      <c r="L265" s="53" t="s">
        <v>316</v>
      </c>
      <c r="M265" s="53" t="s">
        <v>313</v>
      </c>
      <c r="N265" s="53" t="s">
        <v>314</v>
      </c>
      <c r="O265" s="53" t="s">
        <v>922</v>
      </c>
    </row>
    <row r="266" spans="1:15" ht="17.5" customHeight="1" x14ac:dyDescent="0.35">
      <c r="B266" s="31" t="s">
        <v>728</v>
      </c>
      <c r="C266" s="34">
        <f>SUMIFS(data!U:U,data!C:C,B266,data!L:L,J266)</f>
        <v>529</v>
      </c>
      <c r="D266" s="34">
        <f>SUMIFS(data!U:U,data!C:C,B266,data!L:L,K266)</f>
        <v>0</v>
      </c>
      <c r="E266" s="34">
        <f>SUMIFS(data!U:U,data!C:C,B266,data!L:L,L266)</f>
        <v>0</v>
      </c>
      <c r="F266" s="34">
        <f>SUMIFS(data!U:U,data!C:C,B266,data!L:L,M266)</f>
        <v>4</v>
      </c>
      <c r="G266" s="34">
        <f>SUMIFS(data!U:U,data!C:C,B266,data!L:L,N266)</f>
        <v>0</v>
      </c>
      <c r="H266" s="34">
        <f>SUMIFS(data!U:U,data!C:C,B266,data!L:L,O266)</f>
        <v>0</v>
      </c>
      <c r="I266" s="35">
        <f t="shared" si="15"/>
        <v>533</v>
      </c>
      <c r="J266" s="53" t="s">
        <v>315</v>
      </c>
      <c r="K266" s="53" t="s">
        <v>923</v>
      </c>
      <c r="L266" s="53" t="s">
        <v>316</v>
      </c>
      <c r="M266" s="53" t="s">
        <v>313</v>
      </c>
      <c r="N266" s="53" t="s">
        <v>314</v>
      </c>
      <c r="O266" s="53" t="s">
        <v>922</v>
      </c>
    </row>
    <row r="267" spans="1:15" ht="17.5" customHeight="1" x14ac:dyDescent="0.35">
      <c r="B267" s="31" t="s">
        <v>731</v>
      </c>
      <c r="C267" s="34">
        <f>SUMIFS(data!U:U,data!C:C,B267,data!L:L,J267)</f>
        <v>22</v>
      </c>
      <c r="D267" s="34">
        <f>SUMIFS(data!U:U,data!C:C,B267,data!L:L,K267)</f>
        <v>0</v>
      </c>
      <c r="E267" s="34">
        <f>SUMIFS(data!U:U,data!C:C,B267,data!L:L,L267)</f>
        <v>0</v>
      </c>
      <c r="F267" s="34">
        <f>SUMIFS(data!U:U,data!C:C,B267,data!L:L,M267)</f>
        <v>0</v>
      </c>
      <c r="G267" s="34">
        <f>SUMIFS(data!U:U,data!C:C,B267,data!L:L,N267)</f>
        <v>0</v>
      </c>
      <c r="H267" s="34">
        <f>SUMIFS(data!U:U,data!C:C,B267,data!L:L,O267)</f>
        <v>0</v>
      </c>
      <c r="I267" s="35">
        <f t="shared" si="15"/>
        <v>22</v>
      </c>
      <c r="J267" s="53" t="s">
        <v>315</v>
      </c>
      <c r="K267" s="53" t="s">
        <v>923</v>
      </c>
      <c r="L267" s="53" t="s">
        <v>316</v>
      </c>
      <c r="M267" s="53" t="s">
        <v>313</v>
      </c>
      <c r="N267" s="53" t="s">
        <v>314</v>
      </c>
      <c r="O267" s="53" t="s">
        <v>922</v>
      </c>
    </row>
    <row r="268" spans="1:15" ht="17.5" customHeight="1" x14ac:dyDescent="0.35">
      <c r="B268" s="31" t="s">
        <v>724</v>
      </c>
      <c r="C268" s="34">
        <f>SUMIFS(data!U:U,data!C:C,B268,data!L:L,J268)</f>
        <v>157</v>
      </c>
      <c r="D268" s="34">
        <f>SUMIFS(data!U:U,data!C:C,B268,data!L:L,K268)</f>
        <v>0</v>
      </c>
      <c r="E268" s="34">
        <f>SUMIFS(data!U:U,data!C:C,B268,data!L:L,L268)</f>
        <v>10</v>
      </c>
      <c r="F268" s="34">
        <f>SUMIFS(data!U:U,data!C:C,B268,data!L:L,M268)</f>
        <v>0</v>
      </c>
      <c r="G268" s="34">
        <f>SUMIFS(data!U:U,data!C:C,B268,data!L:L,N268)</f>
        <v>0</v>
      </c>
      <c r="H268" s="34">
        <f>SUMIFS(data!U:U,data!C:C,B268,data!L:L,O268)</f>
        <v>0</v>
      </c>
      <c r="I268" s="35">
        <f t="shared" si="15"/>
        <v>167</v>
      </c>
      <c r="J268" s="53" t="s">
        <v>315</v>
      </c>
      <c r="K268" s="53" t="s">
        <v>923</v>
      </c>
      <c r="L268" s="53" t="s">
        <v>316</v>
      </c>
      <c r="M268" s="53" t="s">
        <v>313</v>
      </c>
      <c r="N268" s="53" t="s">
        <v>314</v>
      </c>
      <c r="O268" s="53" t="s">
        <v>922</v>
      </c>
    </row>
    <row r="269" spans="1:15" ht="17.5" customHeight="1" x14ac:dyDescent="0.35">
      <c r="B269" s="31" t="s">
        <v>2</v>
      </c>
      <c r="C269" s="34">
        <f>SUMIFS(data!U:U,data!C:C,B269,data!L:L,J269)</f>
        <v>4</v>
      </c>
      <c r="D269" s="34">
        <f>SUMIFS(data!U:U,data!C:C,B269,data!L:L,K269)</f>
        <v>0</v>
      </c>
      <c r="E269" s="34">
        <f>SUMIFS(data!U:U,data!C:C,B269,data!L:L,L269)</f>
        <v>0</v>
      </c>
      <c r="F269" s="34">
        <f>SUMIFS(data!U:U,data!C:C,B269,data!L:L,M269)</f>
        <v>0</v>
      </c>
      <c r="G269" s="34">
        <f>SUMIFS(data!U:U,data!C:C,B269,data!L:L,N269)</f>
        <v>0</v>
      </c>
      <c r="H269" s="34">
        <f>SUMIFS(data!U:U,data!C:C,B269,data!L:L,O269)</f>
        <v>0</v>
      </c>
      <c r="I269" s="35">
        <f t="shared" si="15"/>
        <v>4</v>
      </c>
      <c r="J269" s="53" t="s">
        <v>315</v>
      </c>
      <c r="K269" s="53" t="s">
        <v>923</v>
      </c>
      <c r="L269" s="53" t="s">
        <v>316</v>
      </c>
      <c r="M269" s="53" t="s">
        <v>313</v>
      </c>
      <c r="N269" s="53" t="s">
        <v>314</v>
      </c>
      <c r="O269" s="53" t="s">
        <v>922</v>
      </c>
    </row>
    <row r="270" spans="1:15" ht="17.5" customHeight="1" x14ac:dyDescent="0.35">
      <c r="B270" s="31" t="s">
        <v>18</v>
      </c>
      <c r="C270" s="34">
        <f>SUMIFS(data!U:U,data!C:C,B270,data!L:L,J270)</f>
        <v>104</v>
      </c>
      <c r="D270" s="34">
        <f>SUMIFS(data!U:U,data!C:C,B270,data!L:L,K270)</f>
        <v>0</v>
      </c>
      <c r="E270" s="34">
        <f>SUMIFS(data!U:U,data!C:C,B270,data!L:L,L270)</f>
        <v>0</v>
      </c>
      <c r="F270" s="34">
        <f>SUMIFS(data!U:U,data!C:C,B270,data!L:L,M270)</f>
        <v>0</v>
      </c>
      <c r="G270" s="34">
        <f>SUMIFS(data!U:U,data!C:C,B270,data!L:L,N270)</f>
        <v>0</v>
      </c>
      <c r="H270" s="34">
        <f>SUMIFS(data!U:U,data!C:C,B270,data!L:L,O270)</f>
        <v>0</v>
      </c>
      <c r="I270" s="35">
        <f t="shared" si="15"/>
        <v>104</v>
      </c>
      <c r="J270" s="53" t="s">
        <v>315</v>
      </c>
      <c r="K270" s="53" t="s">
        <v>923</v>
      </c>
      <c r="L270" s="53" t="s">
        <v>316</v>
      </c>
      <c r="M270" s="53" t="s">
        <v>313</v>
      </c>
      <c r="N270" s="53" t="s">
        <v>314</v>
      </c>
      <c r="O270" s="53" t="s">
        <v>922</v>
      </c>
    </row>
    <row r="271" spans="1:15" ht="17.5" customHeight="1" x14ac:dyDescent="0.35">
      <c r="B271" s="31" t="s">
        <v>10</v>
      </c>
      <c r="C271" s="34">
        <f>SUMIFS(data!U:U,data!C:C,B271,data!L:L,J271)</f>
        <v>289</v>
      </c>
      <c r="D271" s="34">
        <f>SUMIFS(data!U:U,data!C:C,B271,data!L:L,K271)</f>
        <v>0</v>
      </c>
      <c r="E271" s="34">
        <f>SUMIFS(data!U:U,data!C:C,B271,data!L:L,L271)</f>
        <v>0</v>
      </c>
      <c r="F271" s="34">
        <f>SUMIFS(data!U:U,data!C:C,B271,data!L:L,M271)</f>
        <v>65</v>
      </c>
      <c r="G271" s="34">
        <f>SUMIFS(data!U:U,data!C:C,B271,data!L:L,N271)</f>
        <v>488</v>
      </c>
      <c r="H271" s="34">
        <f>SUMIFS(data!U:U,data!C:C,B271,data!L:L,O271)</f>
        <v>2</v>
      </c>
      <c r="I271" s="35">
        <f t="shared" si="15"/>
        <v>844</v>
      </c>
      <c r="J271" s="53" t="s">
        <v>315</v>
      </c>
      <c r="K271" s="53" t="s">
        <v>923</v>
      </c>
      <c r="L271" s="53" t="s">
        <v>316</v>
      </c>
      <c r="M271" s="53" t="s">
        <v>313</v>
      </c>
      <c r="N271" s="53" t="s">
        <v>314</v>
      </c>
      <c r="O271" s="53" t="s">
        <v>922</v>
      </c>
    </row>
    <row r="272" spans="1:15" ht="17.5" customHeight="1" x14ac:dyDescent="0.35">
      <c r="B272" s="31" t="s">
        <v>721</v>
      </c>
      <c r="C272" s="34">
        <f>SUMIFS(data!U:U,data!C:C,B272,data!L:L,J272)</f>
        <v>23</v>
      </c>
      <c r="D272" s="34">
        <f>SUMIFS(data!U:U,data!C:C,B272,data!L:L,K272)</f>
        <v>0</v>
      </c>
      <c r="E272" s="34">
        <f>SUMIFS(data!U:U,data!C:C,B272,data!L:L,L272)</f>
        <v>0</v>
      </c>
      <c r="F272" s="34">
        <f>SUMIFS(data!U:U,data!C:C,B272,data!L:L,M272)</f>
        <v>0</v>
      </c>
      <c r="G272" s="34">
        <f>SUMIFS(data!U:U,data!C:C,B272,data!L:L,N272)</f>
        <v>0</v>
      </c>
      <c r="H272" s="34">
        <f>SUMIFS(data!U:U,data!C:C,B272,data!L:L,O272)</f>
        <v>0</v>
      </c>
      <c r="I272" s="35">
        <f t="shared" si="15"/>
        <v>23</v>
      </c>
      <c r="J272" s="53" t="s">
        <v>315</v>
      </c>
      <c r="K272" s="53" t="s">
        <v>923</v>
      </c>
      <c r="L272" s="53" t="s">
        <v>316</v>
      </c>
      <c r="M272" s="53" t="s">
        <v>313</v>
      </c>
      <c r="N272" s="53" t="s">
        <v>314</v>
      </c>
      <c r="O272" s="53" t="s">
        <v>922</v>
      </c>
    </row>
    <row r="273" spans="2:15" ht="17.5" customHeight="1" x14ac:dyDescent="0.35">
      <c r="B273" s="31" t="s">
        <v>25</v>
      </c>
      <c r="C273" s="34">
        <f>SUMIFS(data!U:U,data!C:C,B273,data!L:L,J273)</f>
        <v>447</v>
      </c>
      <c r="D273" s="34">
        <f>SUMIFS(data!U:U,data!C:C,B273,data!L:L,K273)</f>
        <v>0</v>
      </c>
      <c r="E273" s="34">
        <f>SUMIFS(data!U:U,data!C:C,B273,data!L:L,L273)</f>
        <v>0</v>
      </c>
      <c r="F273" s="34">
        <f>SUMIFS(data!U:U,data!C:C,B273,data!L:L,M273)</f>
        <v>4</v>
      </c>
      <c r="G273" s="34">
        <f>SUMIFS(data!U:U,data!C:C,B273,data!L:L,N273)</f>
        <v>0</v>
      </c>
      <c r="H273" s="34">
        <f>SUMIFS(data!U:U,data!C:C,B273,data!L:L,O273)</f>
        <v>0</v>
      </c>
      <c r="I273" s="35">
        <f t="shared" si="15"/>
        <v>451</v>
      </c>
      <c r="J273" s="53" t="s">
        <v>315</v>
      </c>
      <c r="K273" s="53" t="s">
        <v>923</v>
      </c>
      <c r="L273" s="53" t="s">
        <v>316</v>
      </c>
      <c r="M273" s="53" t="s">
        <v>313</v>
      </c>
      <c r="N273" s="53" t="s">
        <v>314</v>
      </c>
      <c r="O273" s="53" t="s">
        <v>922</v>
      </c>
    </row>
    <row r="274" spans="2:15" ht="17.5" customHeight="1" x14ac:dyDescent="0.35">
      <c r="B274" s="31" t="s">
        <v>12</v>
      </c>
      <c r="C274" s="34">
        <f>SUMIFS(data!U:U,data!C:C,B274,data!L:L,J274)</f>
        <v>2</v>
      </c>
      <c r="D274" s="34">
        <f>SUMIFS(data!U:U,data!C:C,B274,data!L:L,K274)</f>
        <v>0</v>
      </c>
      <c r="E274" s="34">
        <f>SUMIFS(data!U:U,data!C:C,B274,data!L:L,L274)</f>
        <v>0</v>
      </c>
      <c r="F274" s="34">
        <f>SUMIFS(data!U:U,data!C:C,B274,data!L:L,M274)</f>
        <v>0</v>
      </c>
      <c r="G274" s="34">
        <f>SUMIFS(data!U:U,data!C:C,B274,data!L:L,N274)</f>
        <v>0</v>
      </c>
      <c r="H274" s="34">
        <f>SUMIFS(data!U:U,data!C:C,B274,data!L:L,O274)</f>
        <v>0</v>
      </c>
      <c r="I274" s="35">
        <f t="shared" si="15"/>
        <v>2</v>
      </c>
      <c r="J274" s="53" t="s">
        <v>315</v>
      </c>
      <c r="K274" s="53" t="s">
        <v>923</v>
      </c>
      <c r="L274" s="53" t="s">
        <v>316</v>
      </c>
      <c r="M274" s="53" t="s">
        <v>313</v>
      </c>
      <c r="N274" s="53" t="s">
        <v>314</v>
      </c>
      <c r="O274" s="53" t="s">
        <v>922</v>
      </c>
    </row>
    <row r="275" spans="2:15" ht="17.5" customHeight="1" x14ac:dyDescent="0.35">
      <c r="B275" s="31" t="s">
        <v>4</v>
      </c>
      <c r="C275" s="34">
        <f>SUMIFS(data!U:U,data!C:C,B275,data!L:L,J275)</f>
        <v>2</v>
      </c>
      <c r="D275" s="34">
        <f>SUMIFS(data!U:U,data!C:C,B275,data!L:L,K275)</f>
        <v>0</v>
      </c>
      <c r="E275" s="34">
        <f>SUMIFS(data!U:U,data!C:C,B275,data!L:L,L275)</f>
        <v>5</v>
      </c>
      <c r="F275" s="34">
        <f>SUMIFS(data!U:U,data!C:C,B275,data!L:L,M275)</f>
        <v>12</v>
      </c>
      <c r="G275" s="34">
        <f>SUMIFS(data!U:U,data!C:C,B275,data!L:L,N275)</f>
        <v>0</v>
      </c>
      <c r="H275" s="34">
        <f>SUMIFS(data!U:U,data!C:C,B275,data!L:L,O275)</f>
        <v>0</v>
      </c>
      <c r="I275" s="35">
        <f t="shared" si="15"/>
        <v>19</v>
      </c>
      <c r="J275" s="53" t="s">
        <v>315</v>
      </c>
      <c r="K275" s="53" t="s">
        <v>923</v>
      </c>
      <c r="L275" s="53" t="s">
        <v>316</v>
      </c>
      <c r="M275" s="53" t="s">
        <v>313</v>
      </c>
      <c r="N275" s="53" t="s">
        <v>314</v>
      </c>
      <c r="O275" s="53" t="s">
        <v>922</v>
      </c>
    </row>
    <row r="276" spans="2:15" ht="17.5" customHeight="1" x14ac:dyDescent="0.35">
      <c r="B276" s="31" t="s">
        <v>15</v>
      </c>
      <c r="C276" s="34">
        <f>SUMIFS(data!U:U,data!C:C,B276,data!L:L,J276)</f>
        <v>2</v>
      </c>
      <c r="D276" s="34">
        <f>SUMIFS(data!U:U,data!C:C,B276,data!L:L,K276)</f>
        <v>0</v>
      </c>
      <c r="E276" s="34">
        <f>SUMIFS(data!U:U,data!C:C,B276,data!L:L,L276)</f>
        <v>16</v>
      </c>
      <c r="F276" s="34">
        <f>SUMIFS(data!U:U,data!C:C,B276,data!L:L,M276)</f>
        <v>14</v>
      </c>
      <c r="G276" s="34">
        <f>SUMIFS(data!U:U,data!C:C,B276,data!L:L,N276)</f>
        <v>0</v>
      </c>
      <c r="H276" s="34">
        <f>SUMIFS(data!U:U,data!C:C,B276,data!L:L,O276)</f>
        <v>0</v>
      </c>
      <c r="I276" s="35">
        <f t="shared" si="15"/>
        <v>32</v>
      </c>
      <c r="J276" s="53" t="s">
        <v>315</v>
      </c>
      <c r="K276" s="53" t="s">
        <v>923</v>
      </c>
      <c r="L276" s="53" t="s">
        <v>316</v>
      </c>
      <c r="M276" s="53" t="s">
        <v>313</v>
      </c>
      <c r="N276" s="53" t="s">
        <v>314</v>
      </c>
      <c r="O276" s="53" t="s">
        <v>922</v>
      </c>
    </row>
    <row r="277" spans="2:15" ht="17.5" customHeight="1" x14ac:dyDescent="0.35">
      <c r="B277" s="31" t="s">
        <v>732</v>
      </c>
      <c r="C277" s="34">
        <f>SUMIFS(data!U:U,data!C:C,B277,data!L:L,J277)</f>
        <v>3</v>
      </c>
      <c r="D277" s="34">
        <f>SUMIFS(data!U:U,data!C:C,B277,data!L:L,K277)</f>
        <v>0</v>
      </c>
      <c r="E277" s="34">
        <f>SUMIFS(data!U:U,data!C:C,B277,data!L:L,L277)</f>
        <v>12</v>
      </c>
      <c r="F277" s="34">
        <f>SUMIFS(data!U:U,data!C:C,B277,data!L:L,M277)</f>
        <v>30</v>
      </c>
      <c r="G277" s="34">
        <f>SUMIFS(data!U:U,data!C:C,B277,data!L:L,N277)</f>
        <v>0</v>
      </c>
      <c r="H277" s="34">
        <f>SUMIFS(data!U:U,data!C:C,B277,data!L:L,O277)</f>
        <v>0</v>
      </c>
      <c r="I277" s="35">
        <f t="shared" si="15"/>
        <v>45</v>
      </c>
      <c r="J277" s="53" t="s">
        <v>315</v>
      </c>
      <c r="K277" s="53" t="s">
        <v>923</v>
      </c>
      <c r="L277" s="53" t="s">
        <v>316</v>
      </c>
      <c r="M277" s="53" t="s">
        <v>313</v>
      </c>
      <c r="N277" s="53" t="s">
        <v>314</v>
      </c>
      <c r="O277" s="53" t="s">
        <v>922</v>
      </c>
    </row>
    <row r="278" spans="2:15" ht="17.5" customHeight="1" x14ac:dyDescent="0.35">
      <c r="B278" s="31" t="s">
        <v>5</v>
      </c>
      <c r="C278" s="34">
        <f>SUMIFS(data!U:U,data!C:C,B278,data!L:L,J278)</f>
        <v>21</v>
      </c>
      <c r="D278" s="34">
        <f>SUMIFS(data!U:U,data!C:C,B278,data!L:L,K278)</f>
        <v>0</v>
      </c>
      <c r="E278" s="34">
        <f>SUMIFS(data!U:U,data!C:C,B278,data!L:L,L278)</f>
        <v>2</v>
      </c>
      <c r="F278" s="34">
        <f>SUMIFS(data!U:U,data!C:C,B278,data!L:L,M278)</f>
        <v>0</v>
      </c>
      <c r="G278" s="34">
        <f>SUMIFS(data!U:U,data!C:C,B278,data!L:L,N278)</f>
        <v>0</v>
      </c>
      <c r="H278" s="34">
        <f>SUMIFS(data!U:U,data!C:C,B278,data!L:L,O278)</f>
        <v>0</v>
      </c>
      <c r="I278" s="35">
        <f t="shared" si="15"/>
        <v>23</v>
      </c>
      <c r="J278" s="53" t="s">
        <v>315</v>
      </c>
      <c r="K278" s="53" t="s">
        <v>923</v>
      </c>
      <c r="L278" s="53" t="s">
        <v>316</v>
      </c>
      <c r="M278" s="53" t="s">
        <v>313</v>
      </c>
      <c r="N278" s="53" t="s">
        <v>314</v>
      </c>
      <c r="O278" s="53" t="s">
        <v>922</v>
      </c>
    </row>
    <row r="279" spans="2:15" ht="17.5" customHeight="1" x14ac:dyDescent="0.35">
      <c r="B279" s="31" t="s">
        <v>14</v>
      </c>
      <c r="C279" s="34">
        <f>SUMIFS(data!U:U,data!C:C,B279,data!L:L,J279)</f>
        <v>9</v>
      </c>
      <c r="D279" s="34">
        <f>SUMIFS(data!U:U,data!C:C,B279,data!L:L,K279)</f>
        <v>0</v>
      </c>
      <c r="E279" s="34">
        <f>SUMIFS(data!U:U,data!C:C,B279,data!L:L,L279)</f>
        <v>0</v>
      </c>
      <c r="F279" s="34">
        <f>SUMIFS(data!U:U,data!C:C,B279,data!L:L,M279)</f>
        <v>0</v>
      </c>
      <c r="G279" s="34">
        <f>SUMIFS(data!U:U,data!C:C,B279,data!L:L,N279)</f>
        <v>0</v>
      </c>
      <c r="H279" s="34">
        <f>SUMIFS(data!U:U,data!C:C,B279,data!L:L,O279)</f>
        <v>0</v>
      </c>
      <c r="I279" s="35">
        <f t="shared" si="15"/>
        <v>9</v>
      </c>
      <c r="J279" s="53" t="s">
        <v>315</v>
      </c>
      <c r="K279" s="53" t="s">
        <v>923</v>
      </c>
      <c r="L279" s="53" t="s">
        <v>316</v>
      </c>
      <c r="M279" s="53" t="s">
        <v>313</v>
      </c>
      <c r="N279" s="53" t="s">
        <v>314</v>
      </c>
      <c r="O279" s="53" t="s">
        <v>922</v>
      </c>
    </row>
    <row r="280" spans="2:15" ht="17.5" customHeight="1" x14ac:dyDescent="0.35">
      <c r="B280" s="31" t="s">
        <v>722</v>
      </c>
      <c r="C280" s="34">
        <f>SUMIFS(data!U:U,data!C:C,B280,data!L:L,J280)</f>
        <v>0</v>
      </c>
      <c r="D280" s="34">
        <f>SUMIFS(data!U:U,data!C:C,B280,data!L:L,K280)</f>
        <v>0</v>
      </c>
      <c r="E280" s="34">
        <f>SUMIFS(data!U:U,data!C:C,B280,data!L:L,L280)</f>
        <v>0</v>
      </c>
      <c r="F280" s="34">
        <f>SUMIFS(data!U:U,data!C:C,B280,data!L:L,M280)</f>
        <v>4</v>
      </c>
      <c r="G280" s="34">
        <f>SUMIFS(data!U:U,data!C:C,B280,data!L:L,N280)</f>
        <v>0</v>
      </c>
      <c r="H280" s="34">
        <f>SUMIFS(data!U:U,data!C:C,B280,data!L:L,O280)</f>
        <v>0</v>
      </c>
      <c r="I280" s="35">
        <f t="shared" si="15"/>
        <v>4</v>
      </c>
      <c r="J280" s="53" t="s">
        <v>315</v>
      </c>
      <c r="K280" s="53" t="s">
        <v>923</v>
      </c>
      <c r="L280" s="53" t="s">
        <v>316</v>
      </c>
      <c r="M280" s="53" t="s">
        <v>313</v>
      </c>
      <c r="N280" s="53" t="s">
        <v>314</v>
      </c>
      <c r="O280" s="53" t="s">
        <v>922</v>
      </c>
    </row>
    <row r="281" spans="2:15" ht="17.5" customHeight="1" x14ac:dyDescent="0.35">
      <c r="B281" s="31" t="s">
        <v>719</v>
      </c>
      <c r="C281" s="34">
        <f>SUMIFS(data!U:U,data!C:C,B281,data!L:L,J281)</f>
        <v>1</v>
      </c>
      <c r="D281" s="34">
        <f>SUMIFS(data!U:U,data!C:C,B281,data!L:L,K281)</f>
        <v>0</v>
      </c>
      <c r="E281" s="34">
        <f>SUMIFS(data!U:U,data!C:C,B281,data!L:L,L281)</f>
        <v>0</v>
      </c>
      <c r="F281" s="34">
        <f>SUMIFS(data!U:U,data!C:C,B281,data!L:L,M281)</f>
        <v>0</v>
      </c>
      <c r="G281" s="34">
        <f>SUMIFS(data!U:U,data!C:C,B281,data!L:L,N281)</f>
        <v>0</v>
      </c>
      <c r="H281" s="34">
        <f>SUMIFS(data!U:U,data!C:C,B281,data!L:L,O281)</f>
        <v>0</v>
      </c>
      <c r="I281" s="35">
        <f t="shared" si="15"/>
        <v>1</v>
      </c>
      <c r="J281" s="53" t="s">
        <v>315</v>
      </c>
      <c r="K281" s="53" t="s">
        <v>923</v>
      </c>
      <c r="L281" s="53" t="s">
        <v>316</v>
      </c>
      <c r="M281" s="53" t="s">
        <v>313</v>
      </c>
      <c r="N281" s="53" t="s">
        <v>314</v>
      </c>
      <c r="O281" s="53" t="s">
        <v>922</v>
      </c>
    </row>
    <row r="282" spans="2:15" ht="17.5" customHeight="1" x14ac:dyDescent="0.35">
      <c r="B282" s="31" t="s">
        <v>3</v>
      </c>
      <c r="C282" s="34">
        <f>SUMIFS(data!U:U,data!C:C,B282,data!L:L,J282)</f>
        <v>51</v>
      </c>
      <c r="D282" s="34">
        <f>SUMIFS(data!U:U,data!C:C,B282,data!L:L,K282)</f>
        <v>0</v>
      </c>
      <c r="E282" s="34">
        <f>SUMIFS(data!U:U,data!C:C,B282,data!L:L,L282)</f>
        <v>0</v>
      </c>
      <c r="F282" s="34">
        <f>SUMIFS(data!U:U,data!C:C,B282,data!L:L,M282)</f>
        <v>0</v>
      </c>
      <c r="G282" s="34">
        <f>SUMIFS(data!U:U,data!C:C,B282,data!L:L,N282)</f>
        <v>0</v>
      </c>
      <c r="H282" s="34">
        <f>SUMIFS(data!U:U,data!C:C,B282,data!L:L,O282)</f>
        <v>0</v>
      </c>
      <c r="I282" s="35">
        <f t="shared" si="15"/>
        <v>51</v>
      </c>
      <c r="J282" s="53" t="s">
        <v>315</v>
      </c>
      <c r="K282" s="53" t="s">
        <v>923</v>
      </c>
      <c r="L282" s="53" t="s">
        <v>316</v>
      </c>
      <c r="M282" s="53" t="s">
        <v>313</v>
      </c>
      <c r="N282" s="53" t="s">
        <v>314</v>
      </c>
      <c r="O282" s="53" t="s">
        <v>922</v>
      </c>
    </row>
    <row r="283" spans="2:15" ht="17.5" customHeight="1" x14ac:dyDescent="0.35">
      <c r="B283" s="31" t="s">
        <v>21</v>
      </c>
      <c r="C283" s="34">
        <f>SUMIFS(data!U:U,data!C:C,B283,data!L:L,J283)</f>
        <v>11</v>
      </c>
      <c r="D283" s="34">
        <f>SUMIFS(data!U:U,data!C:C,B283,data!L:L,K283)</f>
        <v>0</v>
      </c>
      <c r="E283" s="34">
        <f>SUMIFS(data!U:U,data!C:C,B283,data!L:L,L283)</f>
        <v>0</v>
      </c>
      <c r="F283" s="34">
        <f>SUMIFS(data!U:U,data!C:C,B283,data!L:L,M283)</f>
        <v>0</v>
      </c>
      <c r="G283" s="34">
        <f>SUMIFS(data!U:U,data!C:C,B283,data!L:L,N283)</f>
        <v>0</v>
      </c>
      <c r="H283" s="34">
        <f>SUMIFS(data!U:U,data!C:C,B283,data!L:L,O283)</f>
        <v>0</v>
      </c>
      <c r="I283" s="35">
        <f t="shared" si="15"/>
        <v>11</v>
      </c>
      <c r="J283" s="53" t="s">
        <v>315</v>
      </c>
      <c r="K283" s="53" t="s">
        <v>923</v>
      </c>
      <c r="L283" s="53" t="s">
        <v>316</v>
      </c>
      <c r="M283" s="53" t="s">
        <v>313</v>
      </c>
      <c r="N283" s="53" t="s">
        <v>314</v>
      </c>
      <c r="O283" s="53" t="s">
        <v>922</v>
      </c>
    </row>
    <row r="284" spans="2:15" ht="17.5" customHeight="1" x14ac:dyDescent="0.35">
      <c r="B284" s="31" t="s">
        <v>925</v>
      </c>
      <c r="C284" s="34">
        <f>SUMIFS(data!U:U,data!C:C,B284,data!L:L,J284)</f>
        <v>0</v>
      </c>
      <c r="D284" s="34">
        <f>SUMIFS(data!U:U,data!C:C,B284,data!L:L,K284)</f>
        <v>0</v>
      </c>
      <c r="E284" s="34">
        <f>SUMIFS(data!U:U,data!C:C,B284,data!L:L,L284)</f>
        <v>0</v>
      </c>
      <c r="F284" s="34">
        <f>SUMIFS(data!U:U,data!C:C,B284,data!L:L,M284)</f>
        <v>44</v>
      </c>
      <c r="G284" s="34">
        <f>SUMIFS(data!U:U,data!C:C,B284,data!L:L,N284)</f>
        <v>0</v>
      </c>
      <c r="H284" s="34">
        <f>SUMIFS(data!U:U,data!C:C,B284,data!L:L,O284)</f>
        <v>0</v>
      </c>
      <c r="I284" s="35">
        <f t="shared" si="15"/>
        <v>44</v>
      </c>
      <c r="J284" s="53" t="s">
        <v>315</v>
      </c>
      <c r="K284" s="53" t="s">
        <v>923</v>
      </c>
      <c r="L284" s="53" t="s">
        <v>316</v>
      </c>
      <c r="M284" s="53" t="s">
        <v>313</v>
      </c>
      <c r="N284" s="53" t="s">
        <v>314</v>
      </c>
      <c r="O284" s="53" t="s">
        <v>922</v>
      </c>
    </row>
    <row r="285" spans="2:15" ht="17.5" customHeight="1" x14ac:dyDescent="0.35">
      <c r="B285" s="31" t="s">
        <v>723</v>
      </c>
      <c r="C285" s="34">
        <f>SUMIFS(data!U:U,data!C:C,B285,data!L:L,J285)</f>
        <v>0</v>
      </c>
      <c r="D285" s="34">
        <f>SUMIFS(data!U:U,data!C:C,B285,data!L:L,K285)</f>
        <v>0</v>
      </c>
      <c r="E285" s="34">
        <f>SUMIFS(data!U:U,data!C:C,B285,data!L:L,L285)</f>
        <v>0</v>
      </c>
      <c r="F285" s="34">
        <f>SUMIFS(data!U:U,data!C:C,B285,data!L:L,M285)</f>
        <v>0</v>
      </c>
      <c r="G285" s="34">
        <f>SUMIFS(data!U:U,data!C:C,B285,data!L:L,N285)</f>
        <v>0</v>
      </c>
      <c r="H285" s="34">
        <f>SUMIFS(data!U:U,data!C:C,B285,data!L:L,O285)</f>
        <v>0</v>
      </c>
      <c r="I285" s="35">
        <f t="shared" si="15"/>
        <v>0</v>
      </c>
      <c r="J285" s="53" t="s">
        <v>315</v>
      </c>
      <c r="K285" s="53" t="s">
        <v>923</v>
      </c>
      <c r="L285" s="53" t="s">
        <v>316</v>
      </c>
      <c r="M285" s="53" t="s">
        <v>313</v>
      </c>
      <c r="N285" s="53" t="s">
        <v>314</v>
      </c>
      <c r="O285" s="53" t="s">
        <v>922</v>
      </c>
    </row>
    <row r="286" spans="2:15" ht="17.5" customHeight="1" x14ac:dyDescent="0.35">
      <c r="B286" s="31" t="s">
        <v>26</v>
      </c>
      <c r="C286" s="34">
        <f>SUMIFS(data!U:U,data!C:C,B286,data!L:L,J286)</f>
        <v>0</v>
      </c>
      <c r="D286" s="34">
        <f>SUMIFS(data!U:U,data!C:C,B286,data!L:L,K286)</f>
        <v>0</v>
      </c>
      <c r="E286" s="34">
        <f>SUMIFS(data!U:U,data!C:C,B286,data!L:L,L286)</f>
        <v>0</v>
      </c>
      <c r="F286" s="34">
        <f>SUMIFS(data!U:U,data!C:C,B286,data!L:L,M286)</f>
        <v>0</v>
      </c>
      <c r="G286" s="34">
        <f>SUMIFS(data!U:U,data!C:C,B286,data!L:L,N286)</f>
        <v>0</v>
      </c>
      <c r="H286" s="34">
        <f>SUMIFS(data!U:U,data!C:C,B286,data!L:L,O286)</f>
        <v>0</v>
      </c>
      <c r="I286" s="35">
        <f t="shared" si="15"/>
        <v>0</v>
      </c>
      <c r="J286" s="53" t="s">
        <v>315</v>
      </c>
      <c r="K286" s="53" t="s">
        <v>923</v>
      </c>
      <c r="L286" s="53" t="s">
        <v>316</v>
      </c>
      <c r="M286" s="53" t="s">
        <v>313</v>
      </c>
      <c r="N286" s="53" t="s">
        <v>314</v>
      </c>
      <c r="O286" s="53" t="s">
        <v>922</v>
      </c>
    </row>
    <row r="287" spans="2:15" s="41" customFormat="1" ht="17.5" customHeight="1" x14ac:dyDescent="0.35">
      <c r="B287" s="37" t="s">
        <v>917</v>
      </c>
      <c r="C287" s="35">
        <f t="shared" ref="C287:H287" si="16">SUM(C260:C286)</f>
        <v>9455</v>
      </c>
      <c r="D287" s="35">
        <f t="shared" si="16"/>
        <v>0</v>
      </c>
      <c r="E287" s="35">
        <f t="shared" si="16"/>
        <v>74</v>
      </c>
      <c r="F287" s="35">
        <f t="shared" si="16"/>
        <v>265</v>
      </c>
      <c r="G287" s="35">
        <f t="shared" si="16"/>
        <v>488</v>
      </c>
      <c r="H287" s="35">
        <f t="shared" si="16"/>
        <v>2</v>
      </c>
      <c r="I287" s="36">
        <f t="shared" ref="I287" si="17">SUM(C287:H287)</f>
        <v>10284</v>
      </c>
      <c r="J287" s="53" t="s">
        <v>315</v>
      </c>
      <c r="K287" s="53" t="s">
        <v>923</v>
      </c>
      <c r="L287" s="53" t="s">
        <v>316</v>
      </c>
      <c r="M287" s="53" t="s">
        <v>313</v>
      </c>
      <c r="N287" s="53" t="s">
        <v>314</v>
      </c>
      <c r="O287" s="53" t="s">
        <v>922</v>
      </c>
    </row>
    <row r="288" spans="2:15" ht="17.5" customHeight="1" x14ac:dyDescent="0.35">
      <c r="B288" s="40"/>
      <c r="D288" s="40"/>
      <c r="E288" s="40"/>
      <c r="G288" s="40"/>
      <c r="J288" s="53" t="s">
        <v>315</v>
      </c>
      <c r="K288" s="53" t="s">
        <v>923</v>
      </c>
      <c r="L288" s="53" t="s">
        <v>316</v>
      </c>
      <c r="M288" s="53" t="s">
        <v>313</v>
      </c>
      <c r="N288" s="53" t="s">
        <v>314</v>
      </c>
      <c r="O288" s="53" t="s">
        <v>922</v>
      </c>
    </row>
    <row r="289" spans="1:15" ht="17.5" customHeight="1" x14ac:dyDescent="0.35">
      <c r="A289" s="33">
        <v>17</v>
      </c>
      <c r="B289" s="54" t="s">
        <v>1702</v>
      </c>
      <c r="C289" s="54"/>
      <c r="D289" s="54"/>
      <c r="E289" s="54"/>
      <c r="F289" s="54"/>
      <c r="G289" s="54"/>
      <c r="H289" s="54"/>
      <c r="I289" s="54"/>
      <c r="J289" s="53" t="s">
        <v>315</v>
      </c>
      <c r="K289" s="53" t="s">
        <v>923</v>
      </c>
      <c r="L289" s="53" t="s">
        <v>316</v>
      </c>
      <c r="M289" s="53" t="s">
        <v>313</v>
      </c>
      <c r="N289" s="53" t="s">
        <v>314</v>
      </c>
      <c r="O289" s="53" t="s">
        <v>922</v>
      </c>
    </row>
    <row r="290" spans="1:15" ht="17.5" customHeight="1" x14ac:dyDescent="0.35">
      <c r="B290" s="55" t="s">
        <v>1694</v>
      </c>
      <c r="C290" s="55"/>
      <c r="D290" s="55"/>
      <c r="E290" s="55"/>
      <c r="F290" s="55"/>
      <c r="G290" s="55"/>
      <c r="H290" s="55"/>
      <c r="I290" s="55"/>
      <c r="J290" s="53" t="s">
        <v>315</v>
      </c>
      <c r="K290" s="53" t="s">
        <v>923</v>
      </c>
      <c r="L290" s="53" t="s">
        <v>316</v>
      </c>
      <c r="M290" s="53" t="s">
        <v>313</v>
      </c>
      <c r="N290" s="53" t="s">
        <v>314</v>
      </c>
      <c r="O290" s="53" t="s">
        <v>922</v>
      </c>
    </row>
    <row r="291" spans="1:15" ht="17.5" customHeight="1" x14ac:dyDescent="0.35">
      <c r="B291" s="31"/>
      <c r="C291" s="30" t="s">
        <v>315</v>
      </c>
      <c r="D291" s="30" t="s">
        <v>923</v>
      </c>
      <c r="E291" s="30" t="s">
        <v>316</v>
      </c>
      <c r="F291" s="30" t="s">
        <v>313</v>
      </c>
      <c r="G291" s="30" t="s">
        <v>314</v>
      </c>
      <c r="H291" s="30" t="s">
        <v>922</v>
      </c>
      <c r="I291" s="42" t="s">
        <v>917</v>
      </c>
      <c r="J291" s="53" t="s">
        <v>315</v>
      </c>
      <c r="K291" s="53" t="s">
        <v>923</v>
      </c>
      <c r="L291" s="53" t="s">
        <v>316</v>
      </c>
      <c r="M291" s="53" t="s">
        <v>313</v>
      </c>
      <c r="N291" s="53" t="s">
        <v>314</v>
      </c>
      <c r="O291" s="53" t="s">
        <v>922</v>
      </c>
    </row>
    <row r="292" spans="1:15" ht="17.5" customHeight="1" x14ac:dyDescent="0.35">
      <c r="B292" s="31" t="s">
        <v>715</v>
      </c>
      <c r="C292" s="34">
        <f>SUMIFS(data!U:U,data!G:G,B292,data!L:L,J292)</f>
        <v>6046</v>
      </c>
      <c r="D292" s="34">
        <f>SUMIFS(data!U:U,data!G:G,B292,data!L:L,K292)</f>
        <v>0</v>
      </c>
      <c r="E292" s="34">
        <f>SUMIFS(data!U:U,data!G:G,B292,data!L:L,L292)</f>
        <v>0</v>
      </c>
      <c r="F292" s="34">
        <f>SUMIFS(data!U:U,data!G:G,B292,data!L:L,M292)</f>
        <v>4</v>
      </c>
      <c r="G292" s="34">
        <f>SUMIFS(data!U:U,data!G:G,B292,data!L:L,N292)</f>
        <v>0</v>
      </c>
      <c r="H292" s="34">
        <f>SUMIFS(data!U:U,data!G:G,B292,data!L:L,O292)</f>
        <v>0</v>
      </c>
      <c r="I292" s="35">
        <f t="shared" ref="I292" si="18">SUM(C292:H292)</f>
        <v>6050</v>
      </c>
      <c r="J292" s="53" t="s">
        <v>315</v>
      </c>
      <c r="K292" s="53" t="s">
        <v>923</v>
      </c>
      <c r="L292" s="53" t="s">
        <v>316</v>
      </c>
      <c r="M292" s="53" t="s">
        <v>313</v>
      </c>
      <c r="N292" s="53" t="s">
        <v>314</v>
      </c>
      <c r="O292" s="53" t="s">
        <v>922</v>
      </c>
    </row>
    <row r="293" spans="1:15" ht="17.5" customHeight="1" x14ac:dyDescent="0.35">
      <c r="B293" s="31" t="s">
        <v>1611</v>
      </c>
      <c r="C293" s="34">
        <f>SUMIFS(data!U:U,data!G:G,B293,data!L:L,J293)</f>
        <v>0</v>
      </c>
      <c r="D293" s="34">
        <f>SUMIFS(data!U:U,data!G:G,B293,data!L:L,K293)</f>
        <v>0</v>
      </c>
      <c r="E293" s="34">
        <f>SUMIFS(data!U:U,data!G:G,B293,data!L:L,L293)</f>
        <v>0</v>
      </c>
      <c r="F293" s="34">
        <f>SUMIFS(data!U:U,data!G:G,B293,data!L:L,M293)</f>
        <v>48</v>
      </c>
      <c r="G293" s="34">
        <f>SUMIFS(data!U:U,data!G:G,B293,data!L:L,N293)</f>
        <v>0</v>
      </c>
      <c r="H293" s="34">
        <f>SUMIFS(data!U:U,data!G:G,B293,data!L:L,O293)</f>
        <v>0</v>
      </c>
      <c r="I293" s="35">
        <f t="shared" ref="I293" si="19">SUM(C293:H293)</f>
        <v>48</v>
      </c>
      <c r="J293" s="53" t="s">
        <v>315</v>
      </c>
      <c r="K293" s="53" t="s">
        <v>923</v>
      </c>
      <c r="L293" s="53" t="s">
        <v>316</v>
      </c>
      <c r="M293" s="53" t="s">
        <v>313</v>
      </c>
      <c r="N293" s="53" t="s">
        <v>314</v>
      </c>
      <c r="O293" s="53" t="s">
        <v>922</v>
      </c>
    </row>
    <row r="294" spans="1:15" ht="17.5" customHeight="1" x14ac:dyDescent="0.35">
      <c r="B294" s="31" t="s">
        <v>327</v>
      </c>
      <c r="C294" s="34">
        <f>SUMIFS(data!U:U,data!G:G,B294,data!L:L,J294)</f>
        <v>4</v>
      </c>
      <c r="D294" s="34">
        <f>SUMIFS(data!U:U,data!G:G,B294,data!L:L,K294)</f>
        <v>0</v>
      </c>
      <c r="E294" s="34">
        <f>SUMIFS(data!U:U,data!G:G,B294,data!L:L,L294)</f>
        <v>0</v>
      </c>
      <c r="F294" s="34">
        <f>SUMIFS(data!U:U,data!G:G,B294,data!L:L,M294)</f>
        <v>1</v>
      </c>
      <c r="G294" s="34">
        <f>SUMIFS(data!U:U,data!G:G,B294,data!L:L,N294)</f>
        <v>0</v>
      </c>
      <c r="H294" s="34">
        <f>SUMIFS(data!U:U,data!G:G,B294,data!L:L,O294)</f>
        <v>0</v>
      </c>
      <c r="I294" s="35">
        <f t="shared" ref="I294" si="20">SUM(C294:H294)</f>
        <v>5</v>
      </c>
      <c r="J294" s="53" t="s">
        <v>315</v>
      </c>
      <c r="K294" s="53" t="s">
        <v>923</v>
      </c>
      <c r="L294" s="53" t="s">
        <v>316</v>
      </c>
      <c r="M294" s="53" t="s">
        <v>313</v>
      </c>
      <c r="N294" s="53" t="s">
        <v>314</v>
      </c>
      <c r="O294" s="53" t="s">
        <v>922</v>
      </c>
    </row>
    <row r="295" spans="1:15" ht="17.5" customHeight="1" x14ac:dyDescent="0.35">
      <c r="B295" s="31" t="s">
        <v>329</v>
      </c>
      <c r="C295" s="34">
        <f>SUMIFS(data!U:U,data!G:G,B295,data!L:L,J295)</f>
        <v>0</v>
      </c>
      <c r="D295" s="34">
        <f>SUMIFS(data!U:U,data!G:G,B295,data!L:L,K295)</f>
        <v>0</v>
      </c>
      <c r="E295" s="34">
        <f>SUMIFS(data!U:U,data!G:G,B295,data!L:L,L295)</f>
        <v>16</v>
      </c>
      <c r="F295" s="34">
        <f>SUMIFS(data!U:U,data!G:G,B295,data!L:L,M295)</f>
        <v>0</v>
      </c>
      <c r="G295" s="34">
        <f>SUMIFS(data!U:U,data!G:G,B295,data!L:L,N295)</f>
        <v>0</v>
      </c>
      <c r="H295" s="34">
        <f>SUMIFS(data!U:U,data!G:G,B295,data!L:L,O295)</f>
        <v>0</v>
      </c>
      <c r="I295" s="35">
        <f t="shared" ref="I295" si="21">SUM(C295:H295)</f>
        <v>16</v>
      </c>
      <c r="J295" s="53" t="s">
        <v>315</v>
      </c>
      <c r="K295" s="53" t="s">
        <v>923</v>
      </c>
      <c r="L295" s="53" t="s">
        <v>316</v>
      </c>
      <c r="M295" s="53" t="s">
        <v>313</v>
      </c>
      <c r="N295" s="53" t="s">
        <v>314</v>
      </c>
      <c r="O295" s="53" t="s">
        <v>922</v>
      </c>
    </row>
    <row r="296" spans="1:15" ht="17.5" customHeight="1" x14ac:dyDescent="0.35">
      <c r="B296" s="31" t="s">
        <v>326</v>
      </c>
      <c r="C296" s="34">
        <f>SUMIFS(data!U:U,data!G:G,B296,data!L:L,J296)</f>
        <v>0</v>
      </c>
      <c r="D296" s="34">
        <f>SUMIFS(data!U:U,data!G:G,B296,data!L:L,K296)</f>
        <v>0</v>
      </c>
      <c r="E296" s="34">
        <f>SUMIFS(data!U:U,data!G:G,B296,data!L:L,L296)</f>
        <v>12</v>
      </c>
      <c r="F296" s="34">
        <f>SUMIFS(data!U:U,data!G:G,B296,data!L:L,M296)</f>
        <v>3</v>
      </c>
      <c r="G296" s="34">
        <f>SUMIFS(data!U:U,data!G:G,B296,data!L:L,N296)</f>
        <v>0</v>
      </c>
      <c r="H296" s="34">
        <f>SUMIFS(data!U:U,data!G:G,B296,data!L:L,O296)</f>
        <v>0</v>
      </c>
      <c r="I296" s="35">
        <f t="shared" ref="I296" si="22">SUM(C296:H296)</f>
        <v>15</v>
      </c>
      <c r="J296" s="53" t="s">
        <v>315</v>
      </c>
      <c r="K296" s="53" t="s">
        <v>923</v>
      </c>
      <c r="L296" s="53" t="s">
        <v>316</v>
      </c>
      <c r="M296" s="53" t="s">
        <v>313</v>
      </c>
      <c r="N296" s="53" t="s">
        <v>314</v>
      </c>
      <c r="O296" s="53" t="s">
        <v>922</v>
      </c>
    </row>
    <row r="297" spans="1:15" ht="17.5" customHeight="1" x14ac:dyDescent="0.35">
      <c r="B297" s="31" t="s">
        <v>328</v>
      </c>
      <c r="C297" s="34">
        <f>SUMIFS(data!U:U,data!G:G,B297,data!L:L,J297)</f>
        <v>0</v>
      </c>
      <c r="D297" s="34">
        <f>SUMIFS(data!U:U,data!G:G,B297,data!L:L,K297)</f>
        <v>0</v>
      </c>
      <c r="E297" s="34">
        <f>SUMIFS(data!U:U,data!G:G,B297,data!L:L,L297)</f>
        <v>0</v>
      </c>
      <c r="F297" s="34">
        <f>SUMIFS(data!U:U,data!G:G,B297,data!L:L,M297)</f>
        <v>0</v>
      </c>
      <c r="G297" s="34">
        <f>SUMIFS(data!U:U,data!G:G,B297,data!L:L,N297)</f>
        <v>488</v>
      </c>
      <c r="H297" s="34">
        <f>SUMIFS(data!U:U,data!G:G,B297,data!L:L,O297)</f>
        <v>0</v>
      </c>
      <c r="I297" s="35">
        <f t="shared" ref="I297" si="23">SUM(C297:H297)</f>
        <v>488</v>
      </c>
      <c r="J297" s="53" t="s">
        <v>315</v>
      </c>
      <c r="K297" s="53" t="s">
        <v>923</v>
      </c>
      <c r="L297" s="53" t="s">
        <v>316</v>
      </c>
      <c r="M297" s="53" t="s">
        <v>313</v>
      </c>
      <c r="N297" s="53" t="s">
        <v>314</v>
      </c>
      <c r="O297" s="53" t="s">
        <v>922</v>
      </c>
    </row>
    <row r="298" spans="1:15" ht="17.5" customHeight="1" x14ac:dyDescent="0.35">
      <c r="B298" s="31" t="s">
        <v>330</v>
      </c>
      <c r="C298" s="34">
        <f>SUMIFS(data!U:U,data!G:G,B298,data!L:L,J298)</f>
        <v>3405</v>
      </c>
      <c r="D298" s="34">
        <f>SUMIFS(data!U:U,data!G:G,B298,data!L:L,K298)</f>
        <v>0</v>
      </c>
      <c r="E298" s="34">
        <f>SUMIFS(data!U:U,data!G:G,B298,data!L:L,L298)</f>
        <v>46</v>
      </c>
      <c r="F298" s="34">
        <f>SUMIFS(data!U:U,data!G:G,B298,data!L:L,M298)</f>
        <v>209</v>
      </c>
      <c r="G298" s="34">
        <f>SUMIFS(data!U:U,data!G:G,B298,data!L:L,N298)</f>
        <v>0</v>
      </c>
      <c r="H298" s="34">
        <f>SUMIFS(data!U:U,data!G:G,B298,data!L:L,O298)</f>
        <v>2</v>
      </c>
      <c r="I298" s="35">
        <f t="shared" ref="I298" si="24">SUM(C298:H298)</f>
        <v>3662</v>
      </c>
      <c r="J298" s="53" t="s">
        <v>315</v>
      </c>
      <c r="K298" s="53" t="s">
        <v>923</v>
      </c>
      <c r="L298" s="53" t="s">
        <v>316</v>
      </c>
      <c r="M298" s="53" t="s">
        <v>313</v>
      </c>
      <c r="N298" s="53" t="s">
        <v>314</v>
      </c>
      <c r="O298" s="53" t="s">
        <v>922</v>
      </c>
    </row>
    <row r="299" spans="1:15" s="41" customFormat="1" ht="17.5" customHeight="1" x14ac:dyDescent="0.35">
      <c r="B299" s="32" t="s">
        <v>917</v>
      </c>
      <c r="C299" s="35">
        <f t="shared" ref="C299:H299" si="25">SUM(C292:C298)</f>
        <v>9455</v>
      </c>
      <c r="D299" s="35">
        <f t="shared" si="25"/>
        <v>0</v>
      </c>
      <c r="E299" s="35">
        <f t="shared" si="25"/>
        <v>74</v>
      </c>
      <c r="F299" s="35">
        <f t="shared" si="25"/>
        <v>265</v>
      </c>
      <c r="G299" s="35">
        <f t="shared" si="25"/>
        <v>488</v>
      </c>
      <c r="H299" s="35">
        <f t="shared" si="25"/>
        <v>2</v>
      </c>
      <c r="I299" s="36">
        <f t="shared" ref="I299" si="26">SUM(C299:H299)</f>
        <v>10284</v>
      </c>
      <c r="J299" s="53" t="s">
        <v>315</v>
      </c>
      <c r="K299" s="53" t="s">
        <v>923</v>
      </c>
      <c r="L299" s="53" t="s">
        <v>316</v>
      </c>
      <c r="M299" s="53" t="s">
        <v>313</v>
      </c>
      <c r="N299" s="53" t="s">
        <v>314</v>
      </c>
      <c r="O299" s="53" t="s">
        <v>922</v>
      </c>
    </row>
    <row r="300" spans="1:15" ht="17.5" customHeight="1" x14ac:dyDescent="0.35">
      <c r="J300" s="53"/>
      <c r="K300" s="53"/>
      <c r="L300" s="53"/>
      <c r="M300" s="53"/>
      <c r="N300" s="53"/>
      <c r="O300" s="53"/>
    </row>
    <row r="301" spans="1:15" ht="17.5" customHeight="1" x14ac:dyDescent="0.35">
      <c r="A301" s="33">
        <v>18</v>
      </c>
      <c r="B301" s="54" t="s">
        <v>1702</v>
      </c>
      <c r="C301" s="54"/>
      <c r="D301" s="54"/>
      <c r="E301" s="54"/>
      <c r="F301" s="54"/>
      <c r="G301" s="54"/>
      <c r="H301" s="54"/>
      <c r="I301" s="54"/>
      <c r="J301" s="53" t="s">
        <v>315</v>
      </c>
      <c r="K301" s="53" t="s">
        <v>923</v>
      </c>
      <c r="L301" s="53" t="s">
        <v>316</v>
      </c>
      <c r="M301" s="53" t="s">
        <v>313</v>
      </c>
      <c r="N301" s="53" t="s">
        <v>314</v>
      </c>
      <c r="O301" s="53" t="s">
        <v>922</v>
      </c>
    </row>
    <row r="302" spans="1:15" ht="17.5" customHeight="1" x14ac:dyDescent="0.35">
      <c r="B302" s="55" t="s">
        <v>1695</v>
      </c>
      <c r="C302" s="55"/>
      <c r="D302" s="55"/>
      <c r="E302" s="55"/>
      <c r="F302" s="55"/>
      <c r="G302" s="55"/>
      <c r="H302" s="55"/>
      <c r="I302" s="55"/>
      <c r="J302" s="53" t="s">
        <v>315</v>
      </c>
      <c r="K302" s="53" t="s">
        <v>923</v>
      </c>
      <c r="L302" s="53" t="s">
        <v>316</v>
      </c>
      <c r="M302" s="53" t="s">
        <v>313</v>
      </c>
      <c r="N302" s="53" t="s">
        <v>314</v>
      </c>
      <c r="O302" s="53" t="s">
        <v>922</v>
      </c>
    </row>
    <row r="303" spans="1:15" ht="17.5" customHeight="1" x14ac:dyDescent="0.35">
      <c r="B303" s="31"/>
      <c r="C303" s="30" t="s">
        <v>315</v>
      </c>
      <c r="D303" s="30" t="s">
        <v>923</v>
      </c>
      <c r="E303" s="30" t="s">
        <v>316</v>
      </c>
      <c r="F303" s="30" t="s">
        <v>313</v>
      </c>
      <c r="G303" s="30" t="s">
        <v>314</v>
      </c>
      <c r="H303" s="30" t="s">
        <v>922</v>
      </c>
      <c r="I303" s="42" t="s">
        <v>917</v>
      </c>
      <c r="J303" s="53" t="s">
        <v>315</v>
      </c>
      <c r="K303" s="53" t="s">
        <v>923</v>
      </c>
      <c r="L303" s="53" t="s">
        <v>316</v>
      </c>
      <c r="M303" s="53" t="s">
        <v>313</v>
      </c>
      <c r="N303" s="53" t="s">
        <v>314</v>
      </c>
      <c r="O303" s="53" t="s">
        <v>922</v>
      </c>
    </row>
    <row r="304" spans="1:15" ht="17.5" customHeight="1" x14ac:dyDescent="0.35">
      <c r="B304" s="31" t="s">
        <v>288</v>
      </c>
      <c r="C304" s="34">
        <f>SUMIFS(data!U:U,data!M:M,B304,data!L:L,J304)</f>
        <v>9368</v>
      </c>
      <c r="D304" s="34">
        <f>SUMIFS(data!U:U,data!M:M,B304,data!L:L,K304)</f>
        <v>0</v>
      </c>
      <c r="E304" s="34">
        <f>SUMIFS(data!U:U,data!M:M,B304,data!L:L,L304)</f>
        <v>0</v>
      </c>
      <c r="F304" s="34">
        <f>SUMIFS(data!U:U,data!M:M,B304,data!L:L,M304)</f>
        <v>265</v>
      </c>
      <c r="G304" s="34">
        <f>SUMIFS(data!U:U,data!M:M,B304,data!L:L,N304)</f>
        <v>0</v>
      </c>
      <c r="H304" s="34">
        <f>SUMIFS(data!U:U,data!M:M,B304,data!L:L,O304)</f>
        <v>0</v>
      </c>
      <c r="I304" s="35">
        <f t="shared" ref="I304:I312" si="27">SUM(C304:H304)</f>
        <v>9633</v>
      </c>
      <c r="J304" s="53" t="s">
        <v>315</v>
      </c>
      <c r="K304" s="53" t="s">
        <v>923</v>
      </c>
      <c r="L304" s="53" t="s">
        <v>316</v>
      </c>
      <c r="M304" s="53" t="s">
        <v>313</v>
      </c>
      <c r="N304" s="53" t="s">
        <v>314</v>
      </c>
      <c r="O304" s="53" t="s">
        <v>922</v>
      </c>
    </row>
    <row r="305" spans="1:15" ht="17.5" customHeight="1" x14ac:dyDescent="0.35">
      <c r="B305" s="31" t="s">
        <v>319</v>
      </c>
      <c r="C305" s="34">
        <f>SUMIFS(data!U:U,data!M:M,B305,data!L:L,J305)</f>
        <v>0</v>
      </c>
      <c r="D305" s="34">
        <f>SUMIFS(data!U:U,data!M:M,B305,data!L:L,K305)</f>
        <v>0</v>
      </c>
      <c r="E305" s="34">
        <f>SUMIFS(data!U:U,data!M:M,B305,data!L:L,L305)</f>
        <v>0</v>
      </c>
      <c r="F305" s="34">
        <f>SUMIFS(data!U:U,data!M:M,B305,data!L:L,M305)</f>
        <v>0</v>
      </c>
      <c r="G305" s="34">
        <f>SUMIFS(data!U:U,data!M:M,B305,data!L:L,N305)</f>
        <v>0</v>
      </c>
      <c r="H305" s="34">
        <f>SUMIFS(data!U:U,data!M:M,B305,data!L:L,O305)</f>
        <v>0</v>
      </c>
      <c r="I305" s="35">
        <f t="shared" si="27"/>
        <v>0</v>
      </c>
      <c r="J305" s="53" t="s">
        <v>315</v>
      </c>
      <c r="K305" s="53" t="s">
        <v>923</v>
      </c>
      <c r="L305" s="53" t="s">
        <v>316</v>
      </c>
      <c r="M305" s="53" t="s">
        <v>313</v>
      </c>
      <c r="N305" s="53" t="s">
        <v>314</v>
      </c>
      <c r="O305" s="53" t="s">
        <v>922</v>
      </c>
    </row>
    <row r="306" spans="1:15" ht="17.5" customHeight="1" x14ac:dyDescent="0.35">
      <c r="B306" s="31" t="s">
        <v>318</v>
      </c>
      <c r="C306" s="34">
        <f>SUMIFS(data!U:U,data!M:M,B306,data!L:L,J306)</f>
        <v>0</v>
      </c>
      <c r="D306" s="34">
        <f>SUMIFS(data!U:U,data!M:M,B306,data!L:L,K306)</f>
        <v>0</v>
      </c>
      <c r="E306" s="34">
        <f>SUMIFS(data!U:U,data!M:M,B306,data!L:L,L306)</f>
        <v>0</v>
      </c>
      <c r="F306" s="34">
        <f>SUMIFS(data!U:U,data!M:M,B306,data!L:L,M306)</f>
        <v>0</v>
      </c>
      <c r="G306" s="34">
        <f>SUMIFS(data!U:U,data!M:M,B306,data!L:L,N306)</f>
        <v>488</v>
      </c>
      <c r="H306" s="34">
        <f>SUMIFS(data!U:U,data!M:M,B306,data!L:L,O306)</f>
        <v>0</v>
      </c>
      <c r="I306" s="35">
        <f t="shared" si="27"/>
        <v>488</v>
      </c>
      <c r="J306" s="53" t="s">
        <v>315</v>
      </c>
      <c r="K306" s="53" t="s">
        <v>923</v>
      </c>
      <c r="L306" s="53" t="s">
        <v>316</v>
      </c>
      <c r="M306" s="53" t="s">
        <v>313</v>
      </c>
      <c r="N306" s="53" t="s">
        <v>314</v>
      </c>
      <c r="O306" s="53" t="s">
        <v>922</v>
      </c>
    </row>
    <row r="307" spans="1:15" ht="17.5" customHeight="1" x14ac:dyDescent="0.35">
      <c r="B307" s="31" t="s">
        <v>924</v>
      </c>
      <c r="C307" s="34">
        <f>SUMIFS(data!U:U,data!M:M,B307,data!L:L,J307)</f>
        <v>0</v>
      </c>
      <c r="D307" s="34">
        <f>SUMIFS(data!U:U,data!M:M,B307,data!L:L,K307)</f>
        <v>0</v>
      </c>
      <c r="E307" s="34">
        <f>SUMIFS(data!U:U,data!M:M,B307,data!L:L,L307)</f>
        <v>0</v>
      </c>
      <c r="F307" s="34">
        <f>SUMIFS(data!U:U,data!M:M,B307,data!L:L,M307)</f>
        <v>0</v>
      </c>
      <c r="G307" s="34">
        <f>SUMIFS(data!U:U,data!M:M,B307,data!L:L,N307)</f>
        <v>0</v>
      </c>
      <c r="H307" s="34">
        <f>SUMIFS(data!U:U,data!M:M,B307,data!L:L,O307)</f>
        <v>0</v>
      </c>
      <c r="I307" s="35">
        <f t="shared" si="27"/>
        <v>0</v>
      </c>
      <c r="J307" s="53" t="s">
        <v>315</v>
      </c>
      <c r="K307" s="53" t="s">
        <v>923</v>
      </c>
      <c r="L307" s="53" t="s">
        <v>316</v>
      </c>
      <c r="M307" s="53" t="s">
        <v>313</v>
      </c>
      <c r="N307" s="53" t="s">
        <v>314</v>
      </c>
      <c r="O307" s="53" t="s">
        <v>922</v>
      </c>
    </row>
    <row r="308" spans="1:15" ht="17.5" customHeight="1" x14ac:dyDescent="0.35">
      <c r="B308" s="31" t="s">
        <v>289</v>
      </c>
      <c r="C308" s="34">
        <f>SUMIFS(data!U:U,data!M:M,B308,data!L:L,J308)</f>
        <v>15</v>
      </c>
      <c r="D308" s="34">
        <f>SUMIFS(data!U:U,data!M:M,B308,data!L:L,K308)</f>
        <v>0</v>
      </c>
      <c r="E308" s="34">
        <f>SUMIFS(data!U:U,data!M:M,B308,data!L:L,L308)</f>
        <v>0</v>
      </c>
      <c r="F308" s="34">
        <f>SUMIFS(data!U:U,data!M:M,B308,data!L:L,M308)</f>
        <v>0</v>
      </c>
      <c r="G308" s="34">
        <f>SUMIFS(data!U:U,data!M:M,B308,data!L:L,N308)</f>
        <v>0</v>
      </c>
      <c r="H308" s="34">
        <f>SUMIFS(data!U:U,data!M:M,B308,data!L:L,O308)</f>
        <v>0</v>
      </c>
      <c r="I308" s="35">
        <f t="shared" si="27"/>
        <v>15</v>
      </c>
      <c r="J308" s="53" t="s">
        <v>315</v>
      </c>
      <c r="K308" s="53" t="s">
        <v>923</v>
      </c>
      <c r="L308" s="53" t="s">
        <v>316</v>
      </c>
      <c r="M308" s="53" t="s">
        <v>313</v>
      </c>
      <c r="N308" s="53" t="s">
        <v>314</v>
      </c>
      <c r="O308" s="53" t="s">
        <v>922</v>
      </c>
    </row>
    <row r="309" spans="1:15" ht="17.5" customHeight="1" x14ac:dyDescent="0.35">
      <c r="B309" s="31" t="s">
        <v>306</v>
      </c>
      <c r="C309" s="34">
        <f>SUMIFS(data!U:U,data!M:M,B309,data!L:L,J309)</f>
        <v>67</v>
      </c>
      <c r="D309" s="34">
        <f>SUMIFS(data!U:U,data!M:M,B309,data!L:L,K309)</f>
        <v>0</v>
      </c>
      <c r="E309" s="34">
        <f>SUMIFS(data!U:U,data!M:M,B309,data!L:L,L309)</f>
        <v>0</v>
      </c>
      <c r="F309" s="34">
        <f>SUMIFS(data!U:U,data!M:M,B309,data!L:L,M309)</f>
        <v>0</v>
      </c>
      <c r="G309" s="34">
        <f>SUMIFS(data!U:U,data!M:M,B309,data!L:L,N309)</f>
        <v>0</v>
      </c>
      <c r="H309" s="34">
        <f>SUMIFS(data!U:U,data!M:M,B309,data!L:L,O309)</f>
        <v>0</v>
      </c>
      <c r="I309" s="35">
        <f t="shared" si="27"/>
        <v>67</v>
      </c>
      <c r="J309" s="53" t="s">
        <v>315</v>
      </c>
      <c r="K309" s="53" t="s">
        <v>923</v>
      </c>
      <c r="L309" s="53" t="s">
        <v>316</v>
      </c>
      <c r="M309" s="53" t="s">
        <v>313</v>
      </c>
      <c r="N309" s="53" t="s">
        <v>314</v>
      </c>
      <c r="O309" s="53" t="s">
        <v>922</v>
      </c>
    </row>
    <row r="310" spans="1:15" ht="17.5" customHeight="1" x14ac:dyDescent="0.35">
      <c r="B310" s="31" t="s">
        <v>317</v>
      </c>
      <c r="C310" s="34">
        <f>SUMIFS(data!U:U,data!M:M,B310,data!L:L,J310)</f>
        <v>4</v>
      </c>
      <c r="D310" s="34">
        <f>SUMIFS(data!U:U,data!M:M,B310,data!L:L,K310)</f>
        <v>0</v>
      </c>
      <c r="E310" s="34">
        <f>SUMIFS(data!U:U,data!M:M,B310,data!L:L,L310)</f>
        <v>0</v>
      </c>
      <c r="F310" s="34">
        <f>SUMIFS(data!U:U,data!M:M,B310,data!L:L,M310)</f>
        <v>0</v>
      </c>
      <c r="G310" s="34">
        <f>SUMIFS(data!U:U,data!M:M,B310,data!L:L,N310)</f>
        <v>0</v>
      </c>
      <c r="H310" s="34">
        <f>SUMIFS(data!U:U,data!M:M,B310,data!L:L,O310)</f>
        <v>0</v>
      </c>
      <c r="I310" s="35">
        <f t="shared" si="27"/>
        <v>4</v>
      </c>
      <c r="J310" s="53" t="s">
        <v>315</v>
      </c>
      <c r="K310" s="53" t="s">
        <v>923</v>
      </c>
      <c r="L310" s="53" t="s">
        <v>316</v>
      </c>
      <c r="M310" s="53" t="s">
        <v>313</v>
      </c>
      <c r="N310" s="53" t="s">
        <v>314</v>
      </c>
      <c r="O310" s="53" t="s">
        <v>922</v>
      </c>
    </row>
    <row r="311" spans="1:15" ht="17.5" customHeight="1" x14ac:dyDescent="0.35">
      <c r="B311" s="31" t="s">
        <v>918</v>
      </c>
      <c r="C311" s="34">
        <f>SUMIFS(data!U:U,data!M:M,B311,data!L:L,J311)</f>
        <v>1</v>
      </c>
      <c r="D311" s="34">
        <f>SUMIFS(data!U:U,data!M:M,B311,data!L:L,K311)</f>
        <v>0</v>
      </c>
      <c r="E311" s="34">
        <f>SUMIFS(data!U:U,data!M:M,B311,data!L:L,L311)</f>
        <v>74</v>
      </c>
      <c r="F311" s="34">
        <f>SUMIFS(data!U:U,data!M:M,B311,data!L:L,M311)</f>
        <v>0</v>
      </c>
      <c r="G311" s="34">
        <f>SUMIFS(data!U:U,data!M:M,B311,data!L:L,N311)</f>
        <v>0</v>
      </c>
      <c r="H311" s="34">
        <f>SUMIFS(data!U:U,data!M:M,B311,data!L:L,O311)</f>
        <v>2</v>
      </c>
      <c r="I311" s="35">
        <f t="shared" si="27"/>
        <v>77</v>
      </c>
      <c r="J311" s="53" t="s">
        <v>315</v>
      </c>
      <c r="K311" s="53" t="s">
        <v>923</v>
      </c>
      <c r="L311" s="53" t="s">
        <v>316</v>
      </c>
      <c r="M311" s="53" t="s">
        <v>313</v>
      </c>
      <c r="N311" s="53" t="s">
        <v>314</v>
      </c>
      <c r="O311" s="53" t="s">
        <v>922</v>
      </c>
    </row>
    <row r="312" spans="1:15" s="41" customFormat="1" ht="17.5" customHeight="1" x14ac:dyDescent="0.35">
      <c r="B312" s="32" t="s">
        <v>917</v>
      </c>
      <c r="C312" s="35">
        <f t="shared" ref="C312:H312" si="28">SUM(C304:C311)</f>
        <v>9455</v>
      </c>
      <c r="D312" s="35">
        <f t="shared" si="28"/>
        <v>0</v>
      </c>
      <c r="E312" s="35">
        <f t="shared" si="28"/>
        <v>74</v>
      </c>
      <c r="F312" s="35">
        <f t="shared" si="28"/>
        <v>265</v>
      </c>
      <c r="G312" s="35">
        <f t="shared" si="28"/>
        <v>488</v>
      </c>
      <c r="H312" s="35">
        <f t="shared" si="28"/>
        <v>2</v>
      </c>
      <c r="I312" s="36">
        <f t="shared" si="27"/>
        <v>10284</v>
      </c>
      <c r="J312" s="53" t="s">
        <v>315</v>
      </c>
      <c r="K312" s="53" t="s">
        <v>923</v>
      </c>
      <c r="L312" s="53" t="s">
        <v>316</v>
      </c>
      <c r="M312" s="53" t="s">
        <v>313</v>
      </c>
      <c r="N312" s="53" t="s">
        <v>314</v>
      </c>
      <c r="O312" s="53" t="s">
        <v>922</v>
      </c>
    </row>
    <row r="313" spans="1:15" ht="17.5" customHeight="1" x14ac:dyDescent="0.35">
      <c r="B313" s="39"/>
      <c r="J313" s="53" t="s">
        <v>315</v>
      </c>
      <c r="K313" s="53" t="s">
        <v>923</v>
      </c>
      <c r="L313" s="53" t="s">
        <v>316</v>
      </c>
      <c r="M313" s="53" t="s">
        <v>313</v>
      </c>
      <c r="N313" s="53" t="s">
        <v>314</v>
      </c>
      <c r="O313" s="53" t="s">
        <v>922</v>
      </c>
    </row>
    <row r="314" spans="1:15" ht="17.5" customHeight="1" x14ac:dyDescent="0.35">
      <c r="A314" s="33">
        <v>19</v>
      </c>
      <c r="B314" s="54" t="s">
        <v>1702</v>
      </c>
      <c r="C314" s="54"/>
      <c r="D314" s="54"/>
      <c r="E314" s="54"/>
      <c r="F314" s="54"/>
      <c r="G314" s="54"/>
      <c r="H314" s="54"/>
      <c r="I314" s="54"/>
      <c r="J314" s="53" t="s">
        <v>315</v>
      </c>
      <c r="K314" s="53" t="s">
        <v>923</v>
      </c>
      <c r="L314" s="53" t="s">
        <v>316</v>
      </c>
      <c r="M314" s="53" t="s">
        <v>313</v>
      </c>
      <c r="N314" s="53" t="s">
        <v>314</v>
      </c>
      <c r="O314" s="53" t="s">
        <v>922</v>
      </c>
    </row>
    <row r="315" spans="1:15" ht="17.5" customHeight="1" x14ac:dyDescent="0.35">
      <c r="B315" s="55" t="s">
        <v>1696</v>
      </c>
      <c r="C315" s="55"/>
      <c r="D315" s="55"/>
      <c r="E315" s="55"/>
      <c r="F315" s="55"/>
      <c r="G315" s="55"/>
      <c r="H315" s="55"/>
      <c r="I315" s="55"/>
      <c r="J315" s="53" t="s">
        <v>315</v>
      </c>
      <c r="K315" s="53" t="s">
        <v>923</v>
      </c>
      <c r="L315" s="53" t="s">
        <v>316</v>
      </c>
      <c r="M315" s="53" t="s">
        <v>313</v>
      </c>
      <c r="N315" s="53" t="s">
        <v>314</v>
      </c>
      <c r="O315" s="53" t="s">
        <v>922</v>
      </c>
    </row>
    <row r="316" spans="1:15" ht="17.5" customHeight="1" x14ac:dyDescent="0.35">
      <c r="B316" s="31"/>
      <c r="C316" s="30" t="s">
        <v>315</v>
      </c>
      <c r="D316" s="30" t="s">
        <v>923</v>
      </c>
      <c r="E316" s="30" t="s">
        <v>316</v>
      </c>
      <c r="F316" s="30" t="s">
        <v>313</v>
      </c>
      <c r="G316" s="30" t="s">
        <v>314</v>
      </c>
      <c r="H316" s="30" t="s">
        <v>922</v>
      </c>
      <c r="I316" s="42" t="s">
        <v>917</v>
      </c>
      <c r="J316" s="53" t="s">
        <v>315</v>
      </c>
      <c r="K316" s="53" t="s">
        <v>923</v>
      </c>
      <c r="L316" s="53" t="s">
        <v>316</v>
      </c>
      <c r="M316" s="53" t="s">
        <v>313</v>
      </c>
      <c r="N316" s="53" t="s">
        <v>314</v>
      </c>
      <c r="O316" s="53" t="s">
        <v>922</v>
      </c>
    </row>
    <row r="317" spans="1:15" ht="17.5" customHeight="1" x14ac:dyDescent="0.35">
      <c r="B317" s="31" t="s">
        <v>322</v>
      </c>
      <c r="C317" s="34">
        <f>SUMIFS(data!U:U,data!N:N,B317,data!L:L,J317)</f>
        <v>0</v>
      </c>
      <c r="D317" s="34">
        <f>SUMIFS(data!U:U,data!N:N,B317,data!L:L,K317)</f>
        <v>0</v>
      </c>
      <c r="E317" s="34">
        <f>SUMIFS(data!U:U,data!N:N,B317,data!L:L,L317)</f>
        <v>0</v>
      </c>
      <c r="F317" s="34">
        <f>SUMIFS(data!U:U,data!N:N,B317,data!L:L,M317)</f>
        <v>0</v>
      </c>
      <c r="G317" s="34">
        <f>SUMIFS(data!U:U,data!N:N,B317,data!L:L,N317)</f>
        <v>0</v>
      </c>
      <c r="H317" s="34">
        <f>SUMIFS(data!U:U,data!N:N,B317,data!L:L,O317)</f>
        <v>0</v>
      </c>
      <c r="I317" s="35">
        <f>SUM(C317:H317)</f>
        <v>0</v>
      </c>
      <c r="J317" s="53" t="s">
        <v>315</v>
      </c>
      <c r="K317" s="53" t="s">
        <v>923</v>
      </c>
      <c r="L317" s="53" t="s">
        <v>316</v>
      </c>
      <c r="M317" s="53" t="s">
        <v>313</v>
      </c>
      <c r="N317" s="53" t="s">
        <v>314</v>
      </c>
      <c r="O317" s="53" t="s">
        <v>922</v>
      </c>
    </row>
    <row r="318" spans="1:15" ht="17.5" customHeight="1" x14ac:dyDescent="0.35">
      <c r="B318" s="31" t="s">
        <v>290</v>
      </c>
      <c r="C318" s="34">
        <f>SUMIFS(data!U:U,data!N:N,B318,data!L:L,J318)</f>
        <v>8992</v>
      </c>
      <c r="D318" s="34">
        <f>SUMIFS(data!U:U,data!N:N,B318,data!L:L,K318)</f>
        <v>0</v>
      </c>
      <c r="E318" s="34">
        <f>SUMIFS(data!U:U,data!N:N,B318,data!L:L,L318)</f>
        <v>74</v>
      </c>
      <c r="F318" s="34">
        <f>SUMIFS(data!U:U,data!N:N,B318,data!L:L,M318)</f>
        <v>245</v>
      </c>
      <c r="G318" s="34">
        <f>SUMIFS(data!U:U,data!N:N,B318,data!L:L,N318)</f>
        <v>0</v>
      </c>
      <c r="H318" s="34">
        <f>SUMIFS(data!U:U,data!N:N,B318,data!L:L,O318)</f>
        <v>2</v>
      </c>
      <c r="I318" s="35">
        <f t="shared" ref="I318:I335" si="29">SUM(C318:H318)</f>
        <v>9313</v>
      </c>
      <c r="J318" s="53" t="s">
        <v>315</v>
      </c>
      <c r="K318" s="53" t="s">
        <v>923</v>
      </c>
      <c r="L318" s="53" t="s">
        <v>316</v>
      </c>
      <c r="M318" s="53" t="s">
        <v>313</v>
      </c>
      <c r="N318" s="53" t="s">
        <v>314</v>
      </c>
      <c r="O318" s="53" t="s">
        <v>922</v>
      </c>
    </row>
    <row r="319" spans="1:15" ht="17.5" customHeight="1" x14ac:dyDescent="0.35">
      <c r="B319" s="31" t="s">
        <v>291</v>
      </c>
      <c r="C319" s="34">
        <f>SUMIFS(data!U:U,data!N:N,B319,data!L:L,J319)</f>
        <v>377</v>
      </c>
      <c r="D319" s="34">
        <f>SUMIFS(data!U:U,data!N:N,B319,data!L:L,K319)</f>
        <v>0</v>
      </c>
      <c r="E319" s="34">
        <f>SUMIFS(data!U:U,data!N:N,B319,data!L:L,L319)</f>
        <v>0</v>
      </c>
      <c r="F319" s="34">
        <f>SUMIFS(data!U:U,data!N:N,B319,data!L:L,M319)</f>
        <v>20</v>
      </c>
      <c r="G319" s="34">
        <f>SUMIFS(data!U:U,data!N:N,B319,data!L:L,N319)</f>
        <v>0</v>
      </c>
      <c r="H319" s="34">
        <f>SUMIFS(data!U:U,data!N:N,B319,data!L:L,O319)</f>
        <v>0</v>
      </c>
      <c r="I319" s="35">
        <f t="shared" si="29"/>
        <v>397</v>
      </c>
      <c r="J319" s="53" t="s">
        <v>315</v>
      </c>
      <c r="K319" s="53" t="s">
        <v>923</v>
      </c>
      <c r="L319" s="53" t="s">
        <v>316</v>
      </c>
      <c r="M319" s="53" t="s">
        <v>313</v>
      </c>
      <c r="N319" s="53" t="s">
        <v>314</v>
      </c>
      <c r="O319" s="53" t="s">
        <v>922</v>
      </c>
    </row>
    <row r="320" spans="1:15" ht="17.5" customHeight="1" x14ac:dyDescent="0.35">
      <c r="B320" s="31" t="s">
        <v>320</v>
      </c>
      <c r="C320" s="34">
        <f>SUMIFS(data!U:U,data!N:N,B320,data!L:L,J320)</f>
        <v>0</v>
      </c>
      <c r="D320" s="34">
        <f>SUMIFS(data!U:U,data!N:N,B320,data!L:L,K320)</f>
        <v>0</v>
      </c>
      <c r="E320" s="34">
        <f>SUMIFS(data!U:U,data!N:N,B320,data!L:L,L320)</f>
        <v>0</v>
      </c>
      <c r="F320" s="34">
        <f>SUMIFS(data!U:U,data!N:N,B320,data!L:L,M320)</f>
        <v>0</v>
      </c>
      <c r="G320" s="34">
        <f>SUMIFS(data!U:U,data!N:N,B320,data!L:L,N320)</f>
        <v>0</v>
      </c>
      <c r="H320" s="34">
        <f>SUMIFS(data!U:U,data!N:N,B320,data!L:L,O320)</f>
        <v>0</v>
      </c>
      <c r="I320" s="35">
        <f t="shared" si="29"/>
        <v>0</v>
      </c>
      <c r="J320" s="53" t="s">
        <v>315</v>
      </c>
      <c r="K320" s="53" t="s">
        <v>923</v>
      </c>
      <c r="L320" s="53" t="s">
        <v>316</v>
      </c>
      <c r="M320" s="53" t="s">
        <v>313</v>
      </c>
      <c r="N320" s="53" t="s">
        <v>314</v>
      </c>
      <c r="O320" s="53" t="s">
        <v>922</v>
      </c>
    </row>
    <row r="321" spans="2:19" ht="17.5" customHeight="1" x14ac:dyDescent="0.35">
      <c r="B321" s="31" t="s">
        <v>1003</v>
      </c>
      <c r="C321" s="34">
        <f>SUMIFS(data!U:U,data!N:N,B321,data!L:L,J321)</f>
        <v>0</v>
      </c>
      <c r="D321" s="34">
        <f>SUMIFS(data!U:U,data!N:N,B321,data!L:L,K321)</f>
        <v>0</v>
      </c>
      <c r="E321" s="34">
        <f>SUMIFS(data!U:U,data!N:N,B321,data!L:L,L321)</f>
        <v>0</v>
      </c>
      <c r="F321" s="34">
        <f>SUMIFS(data!U:U,data!N:N,B321,data!L:L,M321)</f>
        <v>0</v>
      </c>
      <c r="G321" s="34">
        <f>SUMIFS(data!U:U,data!N:N,B321,data!L:L,N321)</f>
        <v>488</v>
      </c>
      <c r="H321" s="34">
        <f>SUMIFS(data!U:U,data!N:N,B321,data!L:L,O321)</f>
        <v>0</v>
      </c>
      <c r="I321" s="35">
        <f t="shared" si="29"/>
        <v>488</v>
      </c>
      <c r="J321" s="53" t="s">
        <v>315</v>
      </c>
      <c r="K321" s="53" t="s">
        <v>923</v>
      </c>
      <c r="L321" s="53" t="s">
        <v>316</v>
      </c>
      <c r="M321" s="53" t="s">
        <v>313</v>
      </c>
      <c r="N321" s="53" t="s">
        <v>314</v>
      </c>
      <c r="O321" s="53" t="s">
        <v>922</v>
      </c>
    </row>
    <row r="322" spans="2:19" ht="17.5" customHeight="1" x14ac:dyDescent="0.35">
      <c r="B322" s="31" t="s">
        <v>310</v>
      </c>
      <c r="C322" s="34">
        <f>SUMIFS(data!U:U,data!N:N,B322,data!L:L,J322)</f>
        <v>15</v>
      </c>
      <c r="D322" s="34">
        <f>SUMIFS(data!U:U,data!N:N,B322,data!L:L,K322)</f>
        <v>0</v>
      </c>
      <c r="E322" s="34">
        <f>SUMIFS(data!U:U,data!N:N,B322,data!L:L,L322)</f>
        <v>0</v>
      </c>
      <c r="F322" s="34">
        <f>SUMIFS(data!U:U,data!N:N,B322,data!L:L,M322)</f>
        <v>0</v>
      </c>
      <c r="G322" s="34">
        <f>SUMIFS(data!U:U,data!N:N,B322,data!L:L,N322)</f>
        <v>0</v>
      </c>
      <c r="H322" s="34">
        <f>SUMIFS(data!U:U,data!N:N,B322,data!L:L,O322)</f>
        <v>0</v>
      </c>
      <c r="I322" s="35">
        <f t="shared" si="29"/>
        <v>15</v>
      </c>
      <c r="J322" s="53" t="s">
        <v>315</v>
      </c>
      <c r="K322" s="53" t="s">
        <v>923</v>
      </c>
      <c r="L322" s="53" t="s">
        <v>316</v>
      </c>
      <c r="M322" s="53" t="s">
        <v>313</v>
      </c>
      <c r="N322" s="53" t="s">
        <v>314</v>
      </c>
      <c r="O322" s="53" t="s">
        <v>922</v>
      </c>
    </row>
    <row r="323" spans="2:19" ht="17.5" customHeight="1" x14ac:dyDescent="0.35">
      <c r="B323" s="31" t="s">
        <v>323</v>
      </c>
      <c r="C323" s="34">
        <f>SUMIFS(data!U:U,data!N:N,B323,data!L:L,J323)</f>
        <v>0</v>
      </c>
      <c r="D323" s="34">
        <f>SUMIFS(data!U:U,data!N:N,B323,data!L:L,K323)</f>
        <v>0</v>
      </c>
      <c r="E323" s="34">
        <f>SUMIFS(data!U:U,data!N:N,B323,data!L:L,L323)</f>
        <v>0</v>
      </c>
      <c r="F323" s="34">
        <f>SUMIFS(data!U:U,data!N:N,B323,data!L:L,M323)</f>
        <v>0</v>
      </c>
      <c r="G323" s="34">
        <f>SUMIFS(data!U:U,data!N:N,B323,data!L:L,N323)</f>
        <v>0</v>
      </c>
      <c r="H323" s="34">
        <f>SUMIFS(data!U:U,data!N:N,B323,data!L:L,O323)</f>
        <v>0</v>
      </c>
      <c r="I323" s="35">
        <f t="shared" si="29"/>
        <v>0</v>
      </c>
      <c r="J323" s="53" t="s">
        <v>315</v>
      </c>
      <c r="K323" s="53" t="s">
        <v>923</v>
      </c>
      <c r="L323" s="53" t="s">
        <v>316</v>
      </c>
      <c r="M323" s="53" t="s">
        <v>313</v>
      </c>
      <c r="N323" s="53" t="s">
        <v>314</v>
      </c>
      <c r="O323" s="53" t="s">
        <v>922</v>
      </c>
    </row>
    <row r="324" spans="2:19" ht="17.5" customHeight="1" x14ac:dyDescent="0.35">
      <c r="B324" s="31" t="s">
        <v>311</v>
      </c>
      <c r="C324" s="34">
        <f>SUMIFS(data!U:U,data!N:N,B324,data!L:L,J324)</f>
        <v>0</v>
      </c>
      <c r="D324" s="34">
        <f>SUMIFS(data!U:U,data!N:N,B324,data!L:L,K324)</f>
        <v>0</v>
      </c>
      <c r="E324" s="34">
        <f>SUMIFS(data!U:U,data!N:N,B324,data!L:L,L324)</f>
        <v>0</v>
      </c>
      <c r="F324" s="34">
        <f>SUMIFS(data!U:U,data!N:N,B324,data!L:L,M324)</f>
        <v>0</v>
      </c>
      <c r="G324" s="34">
        <f>SUMIFS(data!U:U,data!N:N,B324,data!L:L,N324)</f>
        <v>0</v>
      </c>
      <c r="H324" s="34">
        <f>SUMIFS(data!U:U,data!N:N,B324,data!L:L,O324)</f>
        <v>0</v>
      </c>
      <c r="I324" s="35">
        <f t="shared" si="29"/>
        <v>0</v>
      </c>
      <c r="J324" s="53" t="s">
        <v>315</v>
      </c>
      <c r="K324" s="53" t="s">
        <v>923</v>
      </c>
      <c r="L324" s="53" t="s">
        <v>316</v>
      </c>
      <c r="M324" s="53" t="s">
        <v>313</v>
      </c>
      <c r="N324" s="53" t="s">
        <v>314</v>
      </c>
      <c r="O324" s="53" t="s">
        <v>922</v>
      </c>
    </row>
    <row r="325" spans="2:19" ht="17.5" customHeight="1" x14ac:dyDescent="0.35">
      <c r="B325" s="31" t="s">
        <v>117</v>
      </c>
      <c r="C325" s="34">
        <f>SUMIFS(data!U:U,data!N:N,B325,data!L:L,J325)</f>
        <v>0</v>
      </c>
      <c r="D325" s="34">
        <f>SUMIFS(data!U:U,data!N:N,B325,data!L:L,K325)</f>
        <v>0</v>
      </c>
      <c r="E325" s="34">
        <f>SUMIFS(data!U:U,data!N:N,B325,data!L:L,L325)</f>
        <v>0</v>
      </c>
      <c r="F325" s="34">
        <f>SUMIFS(data!U:U,data!N:N,B325,data!L:L,M325)</f>
        <v>0</v>
      </c>
      <c r="G325" s="34">
        <f>SUMIFS(data!U:U,data!N:N,B325,data!L:L,N325)</f>
        <v>0</v>
      </c>
      <c r="H325" s="34">
        <f>SUMIFS(data!U:U,data!N:N,B325,data!L:L,O325)</f>
        <v>0</v>
      </c>
      <c r="I325" s="35">
        <f t="shared" si="29"/>
        <v>0</v>
      </c>
      <c r="J325" s="53" t="s">
        <v>315</v>
      </c>
      <c r="K325" s="53" t="s">
        <v>923</v>
      </c>
      <c r="L325" s="53" t="s">
        <v>316</v>
      </c>
      <c r="M325" s="53" t="s">
        <v>313</v>
      </c>
      <c r="N325" s="53" t="s">
        <v>314</v>
      </c>
      <c r="O325" s="53" t="s">
        <v>922</v>
      </c>
    </row>
    <row r="326" spans="2:19" ht="17.5" customHeight="1" x14ac:dyDescent="0.35">
      <c r="B326" s="31" t="s">
        <v>1001</v>
      </c>
      <c r="C326" s="34">
        <f>SUMIFS(data!U:U,data!N:N,B326,data!L:L,J326)</f>
        <v>0</v>
      </c>
      <c r="D326" s="34">
        <f>SUMIFS(data!U:U,data!N:N,B326,data!L:L,K326)</f>
        <v>0</v>
      </c>
      <c r="E326" s="34">
        <f>SUMIFS(data!U:U,data!N:N,B326,data!L:L,L326)</f>
        <v>0</v>
      </c>
      <c r="F326" s="34">
        <f>SUMIFS(data!U:U,data!N:N,B326,data!L:L,M326)</f>
        <v>0</v>
      </c>
      <c r="G326" s="34">
        <f>SUMIFS(data!U:U,data!N:N,B326,data!L:L,N326)</f>
        <v>0</v>
      </c>
      <c r="H326" s="34">
        <f>SUMIFS(data!U:U,data!N:N,B326,data!L:L,O326)</f>
        <v>0</v>
      </c>
      <c r="I326" s="35">
        <f t="shared" si="29"/>
        <v>0</v>
      </c>
      <c r="J326" s="53" t="s">
        <v>315</v>
      </c>
      <c r="K326" s="53" t="s">
        <v>923</v>
      </c>
      <c r="L326" s="53" t="s">
        <v>316</v>
      </c>
      <c r="M326" s="53" t="s">
        <v>313</v>
      </c>
      <c r="N326" s="53" t="s">
        <v>314</v>
      </c>
      <c r="O326" s="53" t="s">
        <v>922</v>
      </c>
    </row>
    <row r="327" spans="2:19" ht="17.5" customHeight="1" x14ac:dyDescent="0.35">
      <c r="B327" s="31" t="s">
        <v>116</v>
      </c>
      <c r="C327" s="34">
        <f>SUMIFS(data!U:U,data!N:N,B327,data!L:L,J327)</f>
        <v>67</v>
      </c>
      <c r="D327" s="34">
        <f>SUMIFS(data!U:U,data!N:N,B327,data!L:L,K327)</f>
        <v>0</v>
      </c>
      <c r="E327" s="34">
        <f>SUMIFS(data!U:U,data!N:N,B327,data!L:L,L327)</f>
        <v>0</v>
      </c>
      <c r="F327" s="34">
        <f>SUMIFS(data!U:U,data!N:N,B327,data!L:L,M327)</f>
        <v>0</v>
      </c>
      <c r="G327" s="34">
        <f>SUMIFS(data!U:U,data!N:N,B327,data!L:L,N327)</f>
        <v>0</v>
      </c>
      <c r="H327" s="34">
        <f>SUMIFS(data!U:U,data!N:N,B327,data!L:L,O327)</f>
        <v>0</v>
      </c>
      <c r="I327" s="35">
        <f t="shared" si="29"/>
        <v>67</v>
      </c>
      <c r="J327" s="53" t="s">
        <v>315</v>
      </c>
      <c r="K327" s="53" t="s">
        <v>923</v>
      </c>
      <c r="L327" s="53" t="s">
        <v>316</v>
      </c>
      <c r="M327" s="53" t="s">
        <v>313</v>
      </c>
      <c r="N327" s="53" t="s">
        <v>314</v>
      </c>
      <c r="O327" s="53" t="s">
        <v>922</v>
      </c>
    </row>
    <row r="328" spans="2:19" ht="17.5" customHeight="1" x14ac:dyDescent="0.35">
      <c r="B328" s="31" t="s">
        <v>305</v>
      </c>
      <c r="C328" s="34">
        <f>SUMIFS(data!U:U,data!N:N,B328,data!L:L,J328)</f>
        <v>0</v>
      </c>
      <c r="D328" s="34">
        <f>SUMIFS(data!U:U,data!N:N,B328,data!L:L,K328)</f>
        <v>0</v>
      </c>
      <c r="E328" s="34">
        <f>SUMIFS(data!U:U,data!N:N,B328,data!L:L,L328)</f>
        <v>0</v>
      </c>
      <c r="F328" s="34">
        <f>SUMIFS(data!U:U,data!N:N,B328,data!L:L,M328)</f>
        <v>0</v>
      </c>
      <c r="G328" s="34">
        <f>SUMIFS(data!U:U,data!N:N,B328,data!L:L,N328)</f>
        <v>0</v>
      </c>
      <c r="H328" s="34">
        <f>SUMIFS(data!U:U,data!N:N,B328,data!L:L,O328)</f>
        <v>0</v>
      </c>
      <c r="I328" s="35">
        <f t="shared" si="29"/>
        <v>0</v>
      </c>
      <c r="J328" s="53" t="s">
        <v>315</v>
      </c>
      <c r="K328" s="53" t="s">
        <v>923</v>
      </c>
      <c r="L328" s="53" t="s">
        <v>316</v>
      </c>
      <c r="M328" s="53" t="s">
        <v>313</v>
      </c>
      <c r="N328" s="53" t="s">
        <v>314</v>
      </c>
      <c r="O328" s="53" t="s">
        <v>922</v>
      </c>
    </row>
    <row r="329" spans="2:19" ht="17.5" customHeight="1" x14ac:dyDescent="0.35">
      <c r="B329" s="31" t="s">
        <v>321</v>
      </c>
      <c r="C329" s="34">
        <f>SUMIFS(data!U:U,data!N:N,B329,data!L:L,J329)</f>
        <v>0</v>
      </c>
      <c r="D329" s="34">
        <f>SUMIFS(data!U:U,data!N:N,B329,data!L:L,K329)</f>
        <v>0</v>
      </c>
      <c r="E329" s="34">
        <f>SUMIFS(data!U:U,data!N:N,B329,data!L:L,L329)</f>
        <v>0</v>
      </c>
      <c r="F329" s="34">
        <f>SUMIFS(data!U:U,data!N:N,B329,data!L:L,M329)</f>
        <v>0</v>
      </c>
      <c r="G329" s="34">
        <f>SUMIFS(data!U:U,data!N:N,B329,data!L:L,N329)</f>
        <v>0</v>
      </c>
      <c r="H329" s="34">
        <f>SUMIFS(data!U:U,data!N:N,B329,data!L:L,O329)</f>
        <v>0</v>
      </c>
      <c r="I329" s="35">
        <f t="shared" si="29"/>
        <v>0</v>
      </c>
      <c r="J329" s="53" t="s">
        <v>315</v>
      </c>
      <c r="K329" s="53" t="s">
        <v>923</v>
      </c>
      <c r="L329" s="53" t="s">
        <v>316</v>
      </c>
      <c r="M329" s="53" t="s">
        <v>313</v>
      </c>
      <c r="N329" s="53" t="s">
        <v>314</v>
      </c>
      <c r="O329" s="53" t="s">
        <v>922</v>
      </c>
    </row>
    <row r="330" spans="2:19" ht="17.5" customHeight="1" x14ac:dyDescent="0.35">
      <c r="B330" s="31" t="s">
        <v>1005</v>
      </c>
      <c r="C330" s="34">
        <f>SUMIFS(data!U:U,data!N:N,B330,data!L:L,J330)</f>
        <v>0</v>
      </c>
      <c r="D330" s="34">
        <f>SUMIFS(data!U:U,data!N:N,B330,data!L:L,K330)</f>
        <v>0</v>
      </c>
      <c r="E330" s="34">
        <f>SUMIFS(data!U:U,data!N:N,B330,data!L:L,L330)</f>
        <v>0</v>
      </c>
      <c r="F330" s="34">
        <f>SUMIFS(data!U:U,data!N:N,B330,data!L:L,M330)</f>
        <v>0</v>
      </c>
      <c r="G330" s="34">
        <f>SUMIFS(data!U:U,data!N:N,B330,data!L:L,N330)</f>
        <v>0</v>
      </c>
      <c r="H330" s="34">
        <f>SUMIFS(data!U:U,data!N:N,B330,data!L:L,O330)</f>
        <v>0</v>
      </c>
      <c r="I330" s="35">
        <f t="shared" si="29"/>
        <v>0</v>
      </c>
      <c r="J330" s="53" t="s">
        <v>315</v>
      </c>
      <c r="K330" s="53" t="s">
        <v>923</v>
      </c>
      <c r="L330" s="53" t="s">
        <v>316</v>
      </c>
      <c r="M330" s="53" t="s">
        <v>313</v>
      </c>
      <c r="N330" s="53" t="s">
        <v>314</v>
      </c>
      <c r="O330" s="53" t="s">
        <v>922</v>
      </c>
    </row>
    <row r="331" spans="2:19" ht="17.5" customHeight="1" x14ac:dyDescent="0.35">
      <c r="B331" s="31" t="s">
        <v>1004</v>
      </c>
      <c r="C331" s="34">
        <f>SUMIFS(data!U:U,data!N:N,B331,data!L:L,J331)</f>
        <v>0</v>
      </c>
      <c r="D331" s="34">
        <f>SUMIFS(data!U:U,data!N:N,B331,data!L:L,K331)</f>
        <v>0</v>
      </c>
      <c r="E331" s="34">
        <f>SUMIFS(data!U:U,data!N:N,B331,data!L:L,L331)</f>
        <v>0</v>
      </c>
      <c r="F331" s="34">
        <f>SUMIFS(data!U:U,data!N:N,B331,data!L:L,M331)</f>
        <v>0</v>
      </c>
      <c r="G331" s="34">
        <f>SUMIFS(data!U:U,data!N:N,B331,data!L:L,N331)</f>
        <v>0</v>
      </c>
      <c r="H331" s="34">
        <f>SUMIFS(data!U:U,data!N:N,B331,data!L:L,O331)</f>
        <v>0</v>
      </c>
      <c r="I331" s="35">
        <f t="shared" si="29"/>
        <v>0</v>
      </c>
      <c r="J331" s="53" t="s">
        <v>315</v>
      </c>
      <c r="K331" s="53" t="s">
        <v>923</v>
      </c>
      <c r="L331" s="53" t="s">
        <v>316</v>
      </c>
      <c r="M331" s="53" t="s">
        <v>313</v>
      </c>
      <c r="N331" s="53" t="s">
        <v>314</v>
      </c>
      <c r="O331" s="53" t="s">
        <v>922</v>
      </c>
    </row>
    <row r="332" spans="2:19" ht="17.5" customHeight="1" x14ac:dyDescent="0.35">
      <c r="B332" s="31" t="s">
        <v>324</v>
      </c>
      <c r="C332" s="34">
        <f>SUMIFS(data!U:U,data!N:N,B332,data!L:L,J332)</f>
        <v>4</v>
      </c>
      <c r="D332" s="34">
        <f>SUMIFS(data!U:U,data!N:N,B332,data!L:L,K332)</f>
        <v>0</v>
      </c>
      <c r="E332" s="34">
        <f>SUMIFS(data!U:U,data!N:N,B332,data!L:L,L332)</f>
        <v>0</v>
      </c>
      <c r="F332" s="34">
        <f>SUMIFS(data!U:U,data!N:N,B332,data!L:L,M332)</f>
        <v>0</v>
      </c>
      <c r="G332" s="34">
        <f>SUMIFS(data!U:U,data!N:N,B332,data!L:L,N332)</f>
        <v>0</v>
      </c>
      <c r="H332" s="34">
        <f>SUMIFS(data!U:U,data!N:N,B332,data!L:L,O332)</f>
        <v>0</v>
      </c>
      <c r="I332" s="35">
        <f t="shared" si="29"/>
        <v>4</v>
      </c>
      <c r="J332" s="53" t="s">
        <v>315</v>
      </c>
      <c r="K332" s="53" t="s">
        <v>923</v>
      </c>
      <c r="L332" s="53" t="s">
        <v>316</v>
      </c>
      <c r="M332" s="53" t="s">
        <v>313</v>
      </c>
      <c r="N332" s="53" t="s">
        <v>314</v>
      </c>
      <c r="O332" s="53" t="s">
        <v>922</v>
      </c>
    </row>
    <row r="333" spans="2:19" ht="17.5" customHeight="1" x14ac:dyDescent="0.35">
      <c r="B333" s="31" t="s">
        <v>312</v>
      </c>
      <c r="C333" s="34">
        <f>SUMIFS(data!U:U,data!N:N,B333,data!L:L,J333)</f>
        <v>0</v>
      </c>
      <c r="D333" s="34">
        <f>SUMIFS(data!U:U,data!N:N,B333,data!L:L,K333)</f>
        <v>0</v>
      </c>
      <c r="E333" s="34">
        <f>SUMIFS(data!U:U,data!N:N,B333,data!L:L,L333)</f>
        <v>0</v>
      </c>
      <c r="F333" s="34">
        <f>SUMIFS(data!U:U,data!N:N,B333,data!L:L,M333)</f>
        <v>0</v>
      </c>
      <c r="G333" s="34">
        <f>SUMIFS(data!U:U,data!N:N,B333,data!L:L,N333)</f>
        <v>0</v>
      </c>
      <c r="H333" s="34">
        <f>SUMIFS(data!U:U,data!N:N,B333,data!L:L,O333)</f>
        <v>0</v>
      </c>
      <c r="I333" s="35">
        <f t="shared" si="29"/>
        <v>0</v>
      </c>
      <c r="J333" s="53" t="s">
        <v>315</v>
      </c>
      <c r="K333" s="53" t="s">
        <v>923</v>
      </c>
      <c r="L333" s="53" t="s">
        <v>316</v>
      </c>
      <c r="M333" s="53" t="s">
        <v>313</v>
      </c>
      <c r="N333" s="53" t="s">
        <v>314</v>
      </c>
      <c r="O333" s="53" t="s">
        <v>922</v>
      </c>
    </row>
    <row r="334" spans="2:19" ht="17.5" customHeight="1" x14ac:dyDescent="0.35">
      <c r="B334" s="31" t="s">
        <v>304</v>
      </c>
      <c r="C334" s="34">
        <f>SUMIFS(data!U:U,data!N:N,B334,data!L:L,J334)</f>
        <v>0</v>
      </c>
      <c r="D334" s="34">
        <f>SUMIFS(data!U:U,data!N:N,B334,data!L:L,K334)</f>
        <v>0</v>
      </c>
      <c r="E334" s="34">
        <f>SUMIFS(data!U:U,data!N:N,B334,data!L:L,L334)</f>
        <v>0</v>
      </c>
      <c r="F334" s="34">
        <f>SUMIFS(data!U:U,data!N:N,B334,data!L:L,M334)</f>
        <v>0</v>
      </c>
      <c r="G334" s="34">
        <f>SUMIFS(data!U:U,data!N:N,B334,data!L:L,N334)</f>
        <v>0</v>
      </c>
      <c r="H334" s="34">
        <f>SUMIFS(data!U:U,data!N:N,B334,data!L:L,O334)</f>
        <v>0</v>
      </c>
      <c r="I334" s="35">
        <f t="shared" si="29"/>
        <v>0</v>
      </c>
      <c r="J334" s="53" t="s">
        <v>315</v>
      </c>
      <c r="K334" s="53" t="s">
        <v>923</v>
      </c>
      <c r="L334" s="53" t="s">
        <v>316</v>
      </c>
      <c r="M334" s="53" t="s">
        <v>313</v>
      </c>
      <c r="N334" s="53" t="s">
        <v>314</v>
      </c>
      <c r="O334" s="53" t="s">
        <v>922</v>
      </c>
    </row>
    <row r="335" spans="2:19" s="41" customFormat="1" ht="17.5" customHeight="1" x14ac:dyDescent="0.35">
      <c r="B335" s="32" t="s">
        <v>917</v>
      </c>
      <c r="C335" s="35">
        <f t="shared" ref="C335:H335" si="30">SUM(C317:C334)</f>
        <v>9455</v>
      </c>
      <c r="D335" s="35">
        <f t="shared" si="30"/>
        <v>0</v>
      </c>
      <c r="E335" s="35">
        <f t="shared" si="30"/>
        <v>74</v>
      </c>
      <c r="F335" s="35">
        <f t="shared" si="30"/>
        <v>265</v>
      </c>
      <c r="G335" s="35">
        <f t="shared" si="30"/>
        <v>488</v>
      </c>
      <c r="H335" s="35">
        <f t="shared" si="30"/>
        <v>2</v>
      </c>
      <c r="I335" s="36">
        <f t="shared" si="29"/>
        <v>10284</v>
      </c>
    </row>
    <row r="336" spans="2:19" ht="17.5" customHeight="1" x14ac:dyDescent="0.35">
      <c r="H336" s="39"/>
      <c r="L336" s="53" t="s">
        <v>288</v>
      </c>
      <c r="M336" s="53" t="s">
        <v>319</v>
      </c>
      <c r="N336" s="53" t="s">
        <v>318</v>
      </c>
      <c r="O336" s="53" t="s">
        <v>924</v>
      </c>
      <c r="P336" s="53" t="s">
        <v>289</v>
      </c>
      <c r="Q336" s="53" t="s">
        <v>306</v>
      </c>
      <c r="R336" s="53" t="s">
        <v>317</v>
      </c>
      <c r="S336" s="53" t="s">
        <v>918</v>
      </c>
    </row>
    <row r="337" spans="1:19" ht="17.5" customHeight="1" x14ac:dyDescent="0.35">
      <c r="A337" s="33">
        <v>20</v>
      </c>
      <c r="B337" s="54" t="s">
        <v>1702</v>
      </c>
      <c r="C337" s="54"/>
      <c r="D337" s="54"/>
      <c r="E337" s="54"/>
      <c r="F337" s="54"/>
      <c r="G337" s="54"/>
      <c r="H337" s="54"/>
      <c r="I337" s="54"/>
      <c r="J337" s="54"/>
      <c r="K337" s="54"/>
      <c r="L337" s="53" t="s">
        <v>288</v>
      </c>
      <c r="M337" s="53" t="s">
        <v>319</v>
      </c>
      <c r="N337" s="53" t="s">
        <v>318</v>
      </c>
      <c r="O337" s="53" t="s">
        <v>924</v>
      </c>
      <c r="P337" s="53" t="s">
        <v>289</v>
      </c>
      <c r="Q337" s="53" t="s">
        <v>306</v>
      </c>
      <c r="R337" s="53" t="s">
        <v>317</v>
      </c>
      <c r="S337" s="53" t="s">
        <v>918</v>
      </c>
    </row>
    <row r="338" spans="1:19" ht="17.5" customHeight="1" x14ac:dyDescent="0.35">
      <c r="B338" s="55" t="s">
        <v>1697</v>
      </c>
      <c r="C338" s="55"/>
      <c r="D338" s="55"/>
      <c r="E338" s="55"/>
      <c r="F338" s="55"/>
      <c r="G338" s="55"/>
      <c r="H338" s="55"/>
      <c r="I338" s="55"/>
      <c r="J338" s="55"/>
      <c r="K338" s="55"/>
      <c r="L338" s="53" t="s">
        <v>288</v>
      </c>
      <c r="M338" s="53" t="s">
        <v>319</v>
      </c>
      <c r="N338" s="53" t="s">
        <v>318</v>
      </c>
      <c r="O338" s="53" t="s">
        <v>924</v>
      </c>
      <c r="P338" s="53" t="s">
        <v>289</v>
      </c>
      <c r="Q338" s="53" t="s">
        <v>306</v>
      </c>
      <c r="R338" s="53" t="s">
        <v>317</v>
      </c>
      <c r="S338" s="53" t="s">
        <v>918</v>
      </c>
    </row>
    <row r="339" spans="1:19" ht="17.5" customHeight="1" x14ac:dyDescent="0.35">
      <c r="B339" s="31"/>
      <c r="C339" s="30" t="s">
        <v>288</v>
      </c>
      <c r="D339" s="30" t="s">
        <v>319</v>
      </c>
      <c r="E339" s="30" t="s">
        <v>318</v>
      </c>
      <c r="F339" s="30" t="s">
        <v>924</v>
      </c>
      <c r="G339" s="30" t="s">
        <v>289</v>
      </c>
      <c r="H339" s="30" t="s">
        <v>306</v>
      </c>
      <c r="I339" s="30" t="s">
        <v>317</v>
      </c>
      <c r="J339" s="30" t="s">
        <v>918</v>
      </c>
      <c r="K339" s="42" t="s">
        <v>917</v>
      </c>
      <c r="L339" s="53" t="s">
        <v>288</v>
      </c>
      <c r="M339" s="53" t="s">
        <v>319</v>
      </c>
      <c r="N339" s="53" t="s">
        <v>318</v>
      </c>
      <c r="O339" s="53" t="s">
        <v>924</v>
      </c>
      <c r="P339" s="53" t="s">
        <v>289</v>
      </c>
      <c r="Q339" s="53" t="s">
        <v>306</v>
      </c>
      <c r="R339" s="53" t="s">
        <v>317</v>
      </c>
      <c r="S339" s="53" t="s">
        <v>918</v>
      </c>
    </row>
    <row r="340" spans="1:19" ht="17.5" customHeight="1" x14ac:dyDescent="0.35">
      <c r="B340" s="31" t="s">
        <v>711</v>
      </c>
      <c r="C340" s="34">
        <f>SUMIFS(data!U:U,data!D:D,B340,data!M:M,L340)</f>
        <v>7682</v>
      </c>
      <c r="D340" s="34">
        <f>SUMIFS(data!U:U,data!D:D,B340,data!M:M,M340)</f>
        <v>0</v>
      </c>
      <c r="E340" s="34">
        <f>SUMIFS(data!U:U,data!D:D,B340,data!M:M,N340)</f>
        <v>0</v>
      </c>
      <c r="F340" s="34">
        <f>SUMIFS(data!U:U,data!D:D,B340,data!M:M,O340)</f>
        <v>0</v>
      </c>
      <c r="G340" s="34">
        <f>SUMIFS(data!U:U,data!D:D,B340,data!M:M,P340)</f>
        <v>0</v>
      </c>
      <c r="H340" s="34">
        <f>SUMIFS(data!U:U,data!D:D,B340,data!M:M,Q340)</f>
        <v>1</v>
      </c>
      <c r="I340" s="34">
        <f>SUMIFS(data!U:U,data!D:D,B340,data!M:M,R340)</f>
        <v>3</v>
      </c>
      <c r="J340" s="34">
        <f>SUMIFS(data!U:U,data!D:D,B340,data!M:M,S340)</f>
        <v>20</v>
      </c>
      <c r="K340" s="35">
        <f t="shared" ref="K340" si="31">SUM(C340:J340)</f>
        <v>7706</v>
      </c>
      <c r="L340" s="53" t="s">
        <v>288</v>
      </c>
      <c r="M340" s="53" t="s">
        <v>319</v>
      </c>
      <c r="N340" s="53" t="s">
        <v>318</v>
      </c>
      <c r="O340" s="53" t="s">
        <v>924</v>
      </c>
      <c r="P340" s="53" t="s">
        <v>289</v>
      </c>
      <c r="Q340" s="53" t="s">
        <v>306</v>
      </c>
      <c r="R340" s="53" t="s">
        <v>317</v>
      </c>
      <c r="S340" s="53" t="s">
        <v>918</v>
      </c>
    </row>
    <row r="341" spans="1:19" ht="17.5" customHeight="1" x14ac:dyDescent="0.35">
      <c r="B341" s="31" t="s">
        <v>287</v>
      </c>
      <c r="C341" s="34">
        <f>SUMIFS(data!U:U,data!D:D,B341,data!M:M,L341)</f>
        <v>999</v>
      </c>
      <c r="D341" s="34">
        <f>SUMIFS(data!U:U,data!D:D,B341,data!M:M,M341)</f>
        <v>0</v>
      </c>
      <c r="E341" s="34">
        <f>SUMIFS(data!U:U,data!D:D,B341,data!M:M,N341)</f>
        <v>0</v>
      </c>
      <c r="F341" s="34">
        <f>SUMIFS(data!U:U,data!D:D,B341,data!M:M,O341)</f>
        <v>0</v>
      </c>
      <c r="G341" s="34">
        <f>SUMIFS(data!U:U,data!D:D,B341,data!M:M,P341)</f>
        <v>0</v>
      </c>
      <c r="H341" s="34">
        <f>SUMIFS(data!U:U,data!D:D,B341,data!M:M,Q341)</f>
        <v>0</v>
      </c>
      <c r="I341" s="34">
        <f>SUMIFS(data!U:U,data!D:D,B341,data!M:M,R341)</f>
        <v>0</v>
      </c>
      <c r="J341" s="34">
        <f>SUMIFS(data!U:U,data!D:D,B341,data!M:M,S341)</f>
        <v>20</v>
      </c>
      <c r="K341" s="35">
        <f t="shared" ref="K341" si="32">SUM(C341:J341)</f>
        <v>1019</v>
      </c>
      <c r="L341" s="53" t="s">
        <v>288</v>
      </c>
      <c r="M341" s="53" t="s">
        <v>319</v>
      </c>
      <c r="N341" s="53" t="s">
        <v>318</v>
      </c>
      <c r="O341" s="53" t="s">
        <v>924</v>
      </c>
      <c r="P341" s="53" t="s">
        <v>289</v>
      </c>
      <c r="Q341" s="53" t="s">
        <v>306</v>
      </c>
      <c r="R341" s="53" t="s">
        <v>317</v>
      </c>
      <c r="S341" s="53" t="s">
        <v>918</v>
      </c>
    </row>
    <row r="342" spans="1:19" ht="17.5" customHeight="1" x14ac:dyDescent="0.35">
      <c r="B342" s="31" t="s">
        <v>713</v>
      </c>
      <c r="C342" s="34">
        <f>SUMIFS(data!U:U,data!D:D,B342,data!M:M,L342)</f>
        <v>807</v>
      </c>
      <c r="D342" s="34">
        <f>SUMIFS(data!U:U,data!D:D,B342,data!M:M,M342)</f>
        <v>0</v>
      </c>
      <c r="E342" s="34">
        <f>SUMIFS(data!U:U,data!D:D,B342,data!M:M,N342)</f>
        <v>488</v>
      </c>
      <c r="F342" s="34">
        <f>SUMIFS(data!U:U,data!D:D,B342,data!M:M,O342)</f>
        <v>0</v>
      </c>
      <c r="G342" s="34">
        <f>SUMIFS(data!U:U,data!D:D,B342,data!M:M,P342)</f>
        <v>15</v>
      </c>
      <c r="H342" s="34">
        <f>SUMIFS(data!U:U,data!D:D,B342,data!M:M,Q342)</f>
        <v>6</v>
      </c>
      <c r="I342" s="34">
        <f>SUMIFS(data!U:U,data!D:D,B342,data!M:M,R342)</f>
        <v>0</v>
      </c>
      <c r="J342" s="34">
        <f>SUMIFS(data!U:U,data!D:D,B342,data!M:M,S342)</f>
        <v>2</v>
      </c>
      <c r="K342" s="35">
        <f t="shared" ref="K342" si="33">SUM(C342:J342)</f>
        <v>1318</v>
      </c>
      <c r="L342" s="53" t="s">
        <v>288</v>
      </c>
      <c r="M342" s="53" t="s">
        <v>319</v>
      </c>
      <c r="N342" s="53" t="s">
        <v>318</v>
      </c>
      <c r="O342" s="53" t="s">
        <v>924</v>
      </c>
      <c r="P342" s="53" t="s">
        <v>289</v>
      </c>
      <c r="Q342" s="53" t="s">
        <v>306</v>
      </c>
      <c r="R342" s="53" t="s">
        <v>317</v>
      </c>
      <c r="S342" s="53" t="s">
        <v>918</v>
      </c>
    </row>
    <row r="343" spans="1:19" ht="17.5" customHeight="1" x14ac:dyDescent="0.35">
      <c r="B343" s="31" t="s">
        <v>286</v>
      </c>
      <c r="C343" s="34">
        <f>SUMIFS(data!U:U,data!D:D,B343,data!M:M,L343)</f>
        <v>99</v>
      </c>
      <c r="D343" s="34">
        <f>SUMIFS(data!U:U,data!D:D,B343,data!M:M,M343)</f>
        <v>0</v>
      </c>
      <c r="E343" s="34">
        <f>SUMIFS(data!U:U,data!D:D,B343,data!M:M,N343)</f>
        <v>0</v>
      </c>
      <c r="F343" s="34">
        <f>SUMIFS(data!U:U,data!D:D,B343,data!M:M,O343)</f>
        <v>0</v>
      </c>
      <c r="G343" s="34">
        <f>SUMIFS(data!U:U,data!D:D,B343,data!M:M,P343)</f>
        <v>0</v>
      </c>
      <c r="H343" s="34">
        <f>SUMIFS(data!U:U,data!D:D,B343,data!M:M,Q343)</f>
        <v>0</v>
      </c>
      <c r="I343" s="34">
        <f>SUMIFS(data!U:U,data!D:D,B343,data!M:M,R343)</f>
        <v>1</v>
      </c>
      <c r="J343" s="34">
        <f>SUMIFS(data!U:U,data!D:D,B343,data!M:M,S343)</f>
        <v>35</v>
      </c>
      <c r="K343" s="35">
        <f t="shared" ref="K343" si="34">SUM(C343:J343)</f>
        <v>135</v>
      </c>
      <c r="L343" s="53" t="s">
        <v>288</v>
      </c>
      <c r="M343" s="53" t="s">
        <v>319</v>
      </c>
      <c r="N343" s="53" t="s">
        <v>318</v>
      </c>
      <c r="O343" s="53" t="s">
        <v>924</v>
      </c>
      <c r="P343" s="53" t="s">
        <v>289</v>
      </c>
      <c r="Q343" s="53" t="s">
        <v>306</v>
      </c>
      <c r="R343" s="53" t="s">
        <v>317</v>
      </c>
      <c r="S343" s="53" t="s">
        <v>918</v>
      </c>
    </row>
    <row r="344" spans="1:19" ht="17.5" customHeight="1" x14ac:dyDescent="0.35">
      <c r="B344" s="31" t="s">
        <v>712</v>
      </c>
      <c r="C344" s="34">
        <f>SUMIFS(data!U:U,data!D:D,B344,data!M:M,L344)</f>
        <v>46</v>
      </c>
      <c r="D344" s="34">
        <f>SUMIFS(data!U:U,data!D:D,B344,data!M:M,M344)</f>
        <v>0</v>
      </c>
      <c r="E344" s="34">
        <f>SUMIFS(data!U:U,data!D:D,B344,data!M:M,N344)</f>
        <v>0</v>
      </c>
      <c r="F344" s="34">
        <f>SUMIFS(data!U:U,data!D:D,B344,data!M:M,O344)</f>
        <v>0</v>
      </c>
      <c r="G344" s="34">
        <f>SUMIFS(data!U:U,data!D:D,B344,data!M:M,P344)</f>
        <v>0</v>
      </c>
      <c r="H344" s="34">
        <f>SUMIFS(data!U:U,data!D:D,B344,data!M:M,Q344)</f>
        <v>60</v>
      </c>
      <c r="I344" s="34">
        <f>SUMIFS(data!U:U,data!D:D,B344,data!M:M,R344)</f>
        <v>0</v>
      </c>
      <c r="J344" s="34">
        <f>SUMIFS(data!U:U,data!D:D,B344,data!M:M,S344)</f>
        <v>0</v>
      </c>
      <c r="K344" s="35">
        <f t="shared" ref="K344" si="35">SUM(C344:J344)</f>
        <v>106</v>
      </c>
      <c r="L344" s="53" t="s">
        <v>288</v>
      </c>
      <c r="M344" s="53" t="s">
        <v>319</v>
      </c>
      <c r="N344" s="53" t="s">
        <v>318</v>
      </c>
      <c r="O344" s="53" t="s">
        <v>924</v>
      </c>
      <c r="P344" s="53" t="s">
        <v>289</v>
      </c>
      <c r="Q344" s="53" t="s">
        <v>306</v>
      </c>
      <c r="R344" s="53" t="s">
        <v>317</v>
      </c>
      <c r="S344" s="53" t="s">
        <v>918</v>
      </c>
    </row>
    <row r="345" spans="1:19" s="41" customFormat="1" ht="17.5" customHeight="1" x14ac:dyDescent="0.35">
      <c r="B345" s="32" t="s">
        <v>917</v>
      </c>
      <c r="C345" s="35">
        <f t="shared" ref="C345:J345" si="36">SUM(C340:C344)</f>
        <v>9633</v>
      </c>
      <c r="D345" s="35">
        <f t="shared" si="36"/>
        <v>0</v>
      </c>
      <c r="E345" s="35">
        <f t="shared" si="36"/>
        <v>488</v>
      </c>
      <c r="F345" s="35">
        <f t="shared" si="36"/>
        <v>0</v>
      </c>
      <c r="G345" s="35">
        <f t="shared" si="36"/>
        <v>15</v>
      </c>
      <c r="H345" s="35">
        <f t="shared" si="36"/>
        <v>67</v>
      </c>
      <c r="I345" s="35">
        <f t="shared" si="36"/>
        <v>4</v>
      </c>
      <c r="J345" s="35">
        <f t="shared" si="36"/>
        <v>77</v>
      </c>
      <c r="K345" s="36">
        <f t="shared" ref="K345" si="37">SUM(C345:J345)</f>
        <v>10284</v>
      </c>
      <c r="L345" s="53" t="s">
        <v>288</v>
      </c>
      <c r="M345" s="53" t="s">
        <v>319</v>
      </c>
      <c r="N345" s="53" t="s">
        <v>318</v>
      </c>
      <c r="O345" s="53" t="s">
        <v>924</v>
      </c>
      <c r="P345" s="53" t="s">
        <v>289</v>
      </c>
      <c r="Q345" s="53" t="s">
        <v>306</v>
      </c>
      <c r="R345" s="53" t="s">
        <v>317</v>
      </c>
      <c r="S345" s="53" t="s">
        <v>918</v>
      </c>
    </row>
    <row r="346" spans="1:19" ht="17.5" customHeight="1" x14ac:dyDescent="0.35">
      <c r="H346" s="39"/>
      <c r="L346" s="53"/>
      <c r="M346" s="53"/>
      <c r="N346" s="53"/>
      <c r="O346" s="53"/>
      <c r="P346" s="53"/>
      <c r="Q346" s="53"/>
      <c r="R346" s="53"/>
      <c r="S346" s="53"/>
    </row>
    <row r="347" spans="1:19" ht="17.5" customHeight="1" x14ac:dyDescent="0.35">
      <c r="A347" s="33">
        <v>21</v>
      </c>
      <c r="B347" s="54" t="s">
        <v>1702</v>
      </c>
      <c r="C347" s="54"/>
      <c r="D347" s="54"/>
      <c r="E347" s="54"/>
      <c r="F347" s="54"/>
      <c r="G347" s="54"/>
      <c r="H347" s="54"/>
      <c r="I347" s="54"/>
      <c r="J347" s="54"/>
      <c r="K347" s="54"/>
      <c r="L347" s="53" t="s">
        <v>288</v>
      </c>
      <c r="M347" s="53" t="s">
        <v>319</v>
      </c>
      <c r="N347" s="53" t="s">
        <v>318</v>
      </c>
      <c r="O347" s="53" t="s">
        <v>924</v>
      </c>
      <c r="P347" s="53" t="s">
        <v>289</v>
      </c>
      <c r="Q347" s="53" t="s">
        <v>306</v>
      </c>
      <c r="R347" s="53" t="s">
        <v>317</v>
      </c>
      <c r="S347" s="53" t="s">
        <v>918</v>
      </c>
    </row>
    <row r="348" spans="1:19" ht="17.5" customHeight="1" x14ac:dyDescent="0.35">
      <c r="B348" s="55" t="s">
        <v>1698</v>
      </c>
      <c r="C348" s="55"/>
      <c r="D348" s="55"/>
      <c r="E348" s="55"/>
      <c r="F348" s="55"/>
      <c r="G348" s="55"/>
      <c r="H348" s="55"/>
      <c r="I348" s="55"/>
      <c r="J348" s="55"/>
      <c r="K348" s="55"/>
      <c r="L348" s="53" t="s">
        <v>288</v>
      </c>
      <c r="M348" s="53" t="s">
        <v>319</v>
      </c>
      <c r="N348" s="53" t="s">
        <v>318</v>
      </c>
      <c r="O348" s="53" t="s">
        <v>924</v>
      </c>
      <c r="P348" s="53" t="s">
        <v>289</v>
      </c>
      <c r="Q348" s="53" t="s">
        <v>306</v>
      </c>
      <c r="R348" s="53" t="s">
        <v>317</v>
      </c>
      <c r="S348" s="53" t="s">
        <v>918</v>
      </c>
    </row>
    <row r="349" spans="1:19" ht="17.5" customHeight="1" x14ac:dyDescent="0.35">
      <c r="B349" s="31"/>
      <c r="C349" s="30" t="s">
        <v>288</v>
      </c>
      <c r="D349" s="30" t="s">
        <v>319</v>
      </c>
      <c r="E349" s="30" t="s">
        <v>318</v>
      </c>
      <c r="F349" s="30" t="s">
        <v>924</v>
      </c>
      <c r="G349" s="30" t="s">
        <v>289</v>
      </c>
      <c r="H349" s="30" t="s">
        <v>306</v>
      </c>
      <c r="I349" s="30" t="s">
        <v>317</v>
      </c>
      <c r="J349" s="30" t="s">
        <v>918</v>
      </c>
      <c r="K349" s="42" t="s">
        <v>917</v>
      </c>
      <c r="L349" s="53" t="s">
        <v>288</v>
      </c>
      <c r="M349" s="53" t="s">
        <v>319</v>
      </c>
      <c r="N349" s="53" t="s">
        <v>318</v>
      </c>
      <c r="O349" s="53" t="s">
        <v>924</v>
      </c>
      <c r="P349" s="53" t="s">
        <v>289</v>
      </c>
      <c r="Q349" s="53" t="s">
        <v>306</v>
      </c>
      <c r="R349" s="53" t="s">
        <v>317</v>
      </c>
      <c r="S349" s="53" t="s">
        <v>918</v>
      </c>
    </row>
    <row r="350" spans="1:19" ht="17.5" customHeight="1" x14ac:dyDescent="0.35">
      <c r="B350" s="31" t="s">
        <v>729</v>
      </c>
      <c r="C350" s="34">
        <f>SUMIFS(data!U:U,data!C:C,B350,data!M:M,L350)</f>
        <v>7467</v>
      </c>
      <c r="D350" s="34">
        <f>SUMIFS(data!U:U,data!C:C,B350,data!M:M,M350)</f>
        <v>0</v>
      </c>
      <c r="E350" s="34">
        <f>SUMIFS(data!U:U,data!C:C,B350,data!M:M,N350)</f>
        <v>0</v>
      </c>
      <c r="F350" s="34">
        <f>SUMIFS(data!U:U,data!C:C,B350,data!M:M,O350)</f>
        <v>0</v>
      </c>
      <c r="G350" s="34">
        <f>SUMIFS(data!U:U,data!C:C,B350,data!M:M,P350)</f>
        <v>0</v>
      </c>
      <c r="H350" s="34">
        <f>SUMIFS(data!U:U,data!C:C,B350,data!M:M,Q350)</f>
        <v>1</v>
      </c>
      <c r="I350" s="34">
        <f>SUMIFS(data!U:U,data!C:C,B350,data!M:M,R350)</f>
        <v>3</v>
      </c>
      <c r="J350" s="34">
        <f>SUMIFS(data!U:U,data!C:C,B350,data!M:M,S350)</f>
        <v>1</v>
      </c>
      <c r="K350" s="35">
        <f>SUM(C350:J350)</f>
        <v>7472</v>
      </c>
      <c r="L350" s="53" t="s">
        <v>288</v>
      </c>
      <c r="M350" s="53" t="s">
        <v>319</v>
      </c>
      <c r="N350" s="53" t="s">
        <v>318</v>
      </c>
      <c r="O350" s="53" t="s">
        <v>924</v>
      </c>
      <c r="P350" s="53" t="s">
        <v>289</v>
      </c>
      <c r="Q350" s="53" t="s">
        <v>306</v>
      </c>
      <c r="R350" s="53" t="s">
        <v>317</v>
      </c>
      <c r="S350" s="53" t="s">
        <v>918</v>
      </c>
    </row>
    <row r="351" spans="1:19" ht="17.5" customHeight="1" x14ac:dyDescent="0.35">
      <c r="B351" s="31" t="s">
        <v>725</v>
      </c>
      <c r="C351" s="34">
        <f>SUMIFS(data!U:U,data!C:C,B351,data!M:M,L351)</f>
        <v>26</v>
      </c>
      <c r="D351" s="34">
        <f>SUMIFS(data!U:U,data!C:C,B351,data!M:M,M351)</f>
        <v>0</v>
      </c>
      <c r="E351" s="34">
        <f>SUMIFS(data!U:U,data!C:C,B351,data!M:M,N351)</f>
        <v>0</v>
      </c>
      <c r="F351" s="34">
        <f>SUMIFS(data!U:U,data!C:C,B351,data!M:M,O351)</f>
        <v>0</v>
      </c>
      <c r="G351" s="34">
        <f>SUMIFS(data!U:U,data!C:C,B351,data!M:M,P351)</f>
        <v>0</v>
      </c>
      <c r="H351" s="34">
        <f>SUMIFS(data!U:U,data!C:C,B351,data!M:M,Q351)</f>
        <v>0</v>
      </c>
      <c r="I351" s="34">
        <f>SUMIFS(data!U:U,data!C:C,B351,data!M:M,R351)</f>
        <v>0</v>
      </c>
      <c r="J351" s="34">
        <f>SUMIFS(data!U:U,data!C:C,B351,data!M:M,S351)</f>
        <v>16</v>
      </c>
      <c r="K351" s="35">
        <f t="shared" ref="K351:K377" si="38">SUM(C351:J351)</f>
        <v>42</v>
      </c>
      <c r="L351" s="53" t="s">
        <v>288</v>
      </c>
      <c r="M351" s="53" t="s">
        <v>319</v>
      </c>
      <c r="N351" s="53" t="s">
        <v>318</v>
      </c>
      <c r="O351" s="53" t="s">
        <v>924</v>
      </c>
      <c r="P351" s="53" t="s">
        <v>289</v>
      </c>
      <c r="Q351" s="53" t="s">
        <v>306</v>
      </c>
      <c r="R351" s="53" t="s">
        <v>317</v>
      </c>
      <c r="S351" s="53" t="s">
        <v>918</v>
      </c>
    </row>
    <row r="352" spans="1:19" ht="17.5" customHeight="1" x14ac:dyDescent="0.35">
      <c r="B352" s="31" t="s">
        <v>720</v>
      </c>
      <c r="C352" s="34">
        <f>SUMIFS(data!U:U,data!C:C,B352,data!M:M,L352)</f>
        <v>189</v>
      </c>
      <c r="D352" s="34">
        <f>SUMIFS(data!U:U,data!C:C,B352,data!M:M,M352)</f>
        <v>0</v>
      </c>
      <c r="E352" s="34">
        <f>SUMIFS(data!U:U,data!C:C,B352,data!M:M,N352)</f>
        <v>0</v>
      </c>
      <c r="F352" s="34">
        <f>SUMIFS(data!U:U,data!C:C,B352,data!M:M,O352)</f>
        <v>0</v>
      </c>
      <c r="G352" s="34">
        <f>SUMIFS(data!U:U,data!C:C,B352,data!M:M,P352)</f>
        <v>0</v>
      </c>
      <c r="H352" s="34">
        <f>SUMIFS(data!U:U,data!C:C,B352,data!M:M,Q352)</f>
        <v>0</v>
      </c>
      <c r="I352" s="34">
        <f>SUMIFS(data!U:U,data!C:C,B352,data!M:M,R352)</f>
        <v>0</v>
      </c>
      <c r="J352" s="34">
        <f>SUMIFS(data!U:U,data!C:C,B352,data!M:M,S352)</f>
        <v>3</v>
      </c>
      <c r="K352" s="35">
        <f t="shared" si="38"/>
        <v>192</v>
      </c>
      <c r="L352" s="53" t="s">
        <v>288</v>
      </c>
      <c r="M352" s="53" t="s">
        <v>319</v>
      </c>
      <c r="N352" s="53" t="s">
        <v>318</v>
      </c>
      <c r="O352" s="53" t="s">
        <v>924</v>
      </c>
      <c r="P352" s="53" t="s">
        <v>289</v>
      </c>
      <c r="Q352" s="53" t="s">
        <v>306</v>
      </c>
      <c r="R352" s="53" t="s">
        <v>317</v>
      </c>
      <c r="S352" s="53" t="s">
        <v>918</v>
      </c>
    </row>
    <row r="353" spans="2:19" ht="17.5" customHeight="1" x14ac:dyDescent="0.35">
      <c r="B353" s="31" t="s">
        <v>730</v>
      </c>
      <c r="C353" s="34">
        <f>SUMIFS(data!U:U,data!C:C,B353,data!M:M,L353)</f>
        <v>9</v>
      </c>
      <c r="D353" s="34">
        <f>SUMIFS(data!U:U,data!C:C,B353,data!M:M,M353)</f>
        <v>0</v>
      </c>
      <c r="E353" s="34">
        <f>SUMIFS(data!U:U,data!C:C,B353,data!M:M,N353)</f>
        <v>0</v>
      </c>
      <c r="F353" s="34">
        <f>SUMIFS(data!U:U,data!C:C,B353,data!M:M,O353)</f>
        <v>0</v>
      </c>
      <c r="G353" s="34">
        <f>SUMIFS(data!U:U,data!C:C,B353,data!M:M,P353)</f>
        <v>0</v>
      </c>
      <c r="H353" s="34">
        <f>SUMIFS(data!U:U,data!C:C,B353,data!M:M,Q353)</f>
        <v>0</v>
      </c>
      <c r="I353" s="34">
        <f>SUMIFS(data!U:U,data!C:C,B353,data!M:M,R353)</f>
        <v>0</v>
      </c>
      <c r="J353" s="34">
        <f>SUMIFS(data!U:U,data!C:C,B353,data!M:M,S353)</f>
        <v>4</v>
      </c>
      <c r="K353" s="35">
        <f t="shared" si="38"/>
        <v>13</v>
      </c>
      <c r="L353" s="53" t="s">
        <v>288</v>
      </c>
      <c r="M353" s="53" t="s">
        <v>319</v>
      </c>
      <c r="N353" s="53" t="s">
        <v>318</v>
      </c>
      <c r="O353" s="53" t="s">
        <v>924</v>
      </c>
      <c r="P353" s="53" t="s">
        <v>289</v>
      </c>
      <c r="Q353" s="53" t="s">
        <v>306</v>
      </c>
      <c r="R353" s="53" t="s">
        <v>317</v>
      </c>
      <c r="S353" s="53" t="s">
        <v>918</v>
      </c>
    </row>
    <row r="354" spans="2:19" ht="17.5" customHeight="1" x14ac:dyDescent="0.35">
      <c r="B354" s="31" t="s">
        <v>726</v>
      </c>
      <c r="C354" s="34">
        <f>SUMIFS(data!U:U,data!C:C,B354,data!M:M,L354)</f>
        <v>124</v>
      </c>
      <c r="D354" s="34">
        <f>SUMIFS(data!U:U,data!C:C,B354,data!M:M,M354)</f>
        <v>0</v>
      </c>
      <c r="E354" s="34">
        <f>SUMIFS(data!U:U,data!C:C,B354,data!M:M,N354)</f>
        <v>0</v>
      </c>
      <c r="F354" s="34">
        <f>SUMIFS(data!U:U,data!C:C,B354,data!M:M,O354)</f>
        <v>0</v>
      </c>
      <c r="G354" s="34">
        <f>SUMIFS(data!U:U,data!C:C,B354,data!M:M,P354)</f>
        <v>0</v>
      </c>
      <c r="H354" s="34">
        <f>SUMIFS(data!U:U,data!C:C,B354,data!M:M,Q354)</f>
        <v>0</v>
      </c>
      <c r="I354" s="34">
        <f>SUMIFS(data!U:U,data!C:C,B354,data!M:M,R354)</f>
        <v>0</v>
      </c>
      <c r="J354" s="34">
        <f>SUMIFS(data!U:U,data!C:C,B354,data!M:M,S354)</f>
        <v>0</v>
      </c>
      <c r="K354" s="35">
        <f t="shared" si="38"/>
        <v>124</v>
      </c>
      <c r="L354" s="53" t="s">
        <v>288</v>
      </c>
      <c r="M354" s="53" t="s">
        <v>319</v>
      </c>
      <c r="N354" s="53" t="s">
        <v>318</v>
      </c>
      <c r="O354" s="53" t="s">
        <v>924</v>
      </c>
      <c r="P354" s="53" t="s">
        <v>289</v>
      </c>
      <c r="Q354" s="53" t="s">
        <v>306</v>
      </c>
      <c r="R354" s="53" t="s">
        <v>317</v>
      </c>
      <c r="S354" s="53" t="s">
        <v>918</v>
      </c>
    </row>
    <row r="355" spans="2:19" ht="17.5" customHeight="1" x14ac:dyDescent="0.35">
      <c r="B355" s="31" t="s">
        <v>727</v>
      </c>
      <c r="C355" s="34">
        <f>SUMIFS(data!U:U,data!C:C,B355,data!M:M,L355)</f>
        <v>46</v>
      </c>
      <c r="D355" s="34">
        <f>SUMIFS(data!U:U,data!C:C,B355,data!M:M,M355)</f>
        <v>0</v>
      </c>
      <c r="E355" s="34">
        <f>SUMIFS(data!U:U,data!C:C,B355,data!M:M,N355)</f>
        <v>0</v>
      </c>
      <c r="F355" s="34">
        <f>SUMIFS(data!U:U,data!C:C,B355,data!M:M,O355)</f>
        <v>0</v>
      </c>
      <c r="G355" s="34">
        <f>SUMIFS(data!U:U,data!C:C,B355,data!M:M,P355)</f>
        <v>0</v>
      </c>
      <c r="H355" s="34">
        <f>SUMIFS(data!U:U,data!C:C,B355,data!M:M,Q355)</f>
        <v>0</v>
      </c>
      <c r="I355" s="34">
        <f>SUMIFS(data!U:U,data!C:C,B355,data!M:M,R355)</f>
        <v>0</v>
      </c>
      <c r="J355" s="34">
        <f>SUMIFS(data!U:U,data!C:C,B355,data!M:M,S355)</f>
        <v>6</v>
      </c>
      <c r="K355" s="35">
        <f t="shared" si="38"/>
        <v>52</v>
      </c>
      <c r="L355" s="53" t="s">
        <v>288</v>
      </c>
      <c r="M355" s="53" t="s">
        <v>319</v>
      </c>
      <c r="N355" s="53" t="s">
        <v>318</v>
      </c>
      <c r="O355" s="53" t="s">
        <v>924</v>
      </c>
      <c r="P355" s="53" t="s">
        <v>289</v>
      </c>
      <c r="Q355" s="53" t="s">
        <v>306</v>
      </c>
      <c r="R355" s="53" t="s">
        <v>317</v>
      </c>
      <c r="S355" s="53" t="s">
        <v>918</v>
      </c>
    </row>
    <row r="356" spans="2:19" ht="17.5" customHeight="1" x14ac:dyDescent="0.35">
      <c r="B356" s="31" t="s">
        <v>728</v>
      </c>
      <c r="C356" s="34">
        <f>SUMIFS(data!U:U,data!C:C,B356,data!M:M,L356)</f>
        <v>533</v>
      </c>
      <c r="D356" s="34">
        <f>SUMIFS(data!U:U,data!C:C,B356,data!M:M,M356)</f>
        <v>0</v>
      </c>
      <c r="E356" s="34">
        <f>SUMIFS(data!U:U,data!C:C,B356,data!M:M,N356)</f>
        <v>0</v>
      </c>
      <c r="F356" s="34">
        <f>SUMIFS(data!U:U,data!C:C,B356,data!M:M,O356)</f>
        <v>0</v>
      </c>
      <c r="G356" s="34">
        <f>SUMIFS(data!U:U,data!C:C,B356,data!M:M,P356)</f>
        <v>0</v>
      </c>
      <c r="H356" s="34">
        <f>SUMIFS(data!U:U,data!C:C,B356,data!M:M,Q356)</f>
        <v>0</v>
      </c>
      <c r="I356" s="34">
        <f>SUMIFS(data!U:U,data!C:C,B356,data!M:M,R356)</f>
        <v>0</v>
      </c>
      <c r="J356" s="34">
        <f>SUMIFS(data!U:U,data!C:C,B356,data!M:M,S356)</f>
        <v>0</v>
      </c>
      <c r="K356" s="35">
        <f t="shared" si="38"/>
        <v>533</v>
      </c>
      <c r="L356" s="53" t="s">
        <v>288</v>
      </c>
      <c r="M356" s="53" t="s">
        <v>319</v>
      </c>
      <c r="N356" s="53" t="s">
        <v>318</v>
      </c>
      <c r="O356" s="53" t="s">
        <v>924</v>
      </c>
      <c r="P356" s="53" t="s">
        <v>289</v>
      </c>
      <c r="Q356" s="53" t="s">
        <v>306</v>
      </c>
      <c r="R356" s="53" t="s">
        <v>317</v>
      </c>
      <c r="S356" s="53" t="s">
        <v>918</v>
      </c>
    </row>
    <row r="357" spans="2:19" ht="17.5" customHeight="1" x14ac:dyDescent="0.35">
      <c r="B357" s="31" t="s">
        <v>731</v>
      </c>
      <c r="C357" s="34">
        <f>SUMIFS(data!U:U,data!C:C,B357,data!M:M,L357)</f>
        <v>22</v>
      </c>
      <c r="D357" s="34">
        <f>SUMIFS(data!U:U,data!C:C,B357,data!M:M,M357)</f>
        <v>0</v>
      </c>
      <c r="E357" s="34">
        <f>SUMIFS(data!U:U,data!C:C,B357,data!M:M,N357)</f>
        <v>0</v>
      </c>
      <c r="F357" s="34">
        <f>SUMIFS(data!U:U,data!C:C,B357,data!M:M,O357)</f>
        <v>0</v>
      </c>
      <c r="G357" s="34">
        <f>SUMIFS(data!U:U,data!C:C,B357,data!M:M,P357)</f>
        <v>0</v>
      </c>
      <c r="H357" s="34">
        <f>SUMIFS(data!U:U,data!C:C,B357,data!M:M,Q357)</f>
        <v>0</v>
      </c>
      <c r="I357" s="34">
        <f>SUMIFS(data!U:U,data!C:C,B357,data!M:M,R357)</f>
        <v>0</v>
      </c>
      <c r="J357" s="34">
        <f>SUMIFS(data!U:U,data!C:C,B357,data!M:M,S357)</f>
        <v>0</v>
      </c>
      <c r="K357" s="35">
        <f t="shared" si="38"/>
        <v>22</v>
      </c>
      <c r="L357" s="53" t="s">
        <v>288</v>
      </c>
      <c r="M357" s="53" t="s">
        <v>319</v>
      </c>
      <c r="N357" s="53" t="s">
        <v>318</v>
      </c>
      <c r="O357" s="53" t="s">
        <v>924</v>
      </c>
      <c r="P357" s="53" t="s">
        <v>289</v>
      </c>
      <c r="Q357" s="53" t="s">
        <v>306</v>
      </c>
      <c r="R357" s="53" t="s">
        <v>317</v>
      </c>
      <c r="S357" s="53" t="s">
        <v>918</v>
      </c>
    </row>
    <row r="358" spans="2:19" ht="17.5" customHeight="1" x14ac:dyDescent="0.35">
      <c r="B358" s="31" t="s">
        <v>724</v>
      </c>
      <c r="C358" s="34">
        <f>SUMIFS(data!U:U,data!C:C,B358,data!M:M,L358)</f>
        <v>157</v>
      </c>
      <c r="D358" s="34">
        <f>SUMIFS(data!U:U,data!C:C,B358,data!M:M,M358)</f>
        <v>0</v>
      </c>
      <c r="E358" s="34">
        <f>SUMIFS(data!U:U,data!C:C,B358,data!M:M,N358)</f>
        <v>0</v>
      </c>
      <c r="F358" s="34">
        <f>SUMIFS(data!U:U,data!C:C,B358,data!M:M,O358)</f>
        <v>0</v>
      </c>
      <c r="G358" s="34">
        <f>SUMIFS(data!U:U,data!C:C,B358,data!M:M,P358)</f>
        <v>0</v>
      </c>
      <c r="H358" s="34">
        <f>SUMIFS(data!U:U,data!C:C,B358,data!M:M,Q358)</f>
        <v>0</v>
      </c>
      <c r="I358" s="34">
        <f>SUMIFS(data!U:U,data!C:C,B358,data!M:M,R358)</f>
        <v>0</v>
      </c>
      <c r="J358" s="34">
        <f>SUMIFS(data!U:U,data!C:C,B358,data!M:M,S358)</f>
        <v>10</v>
      </c>
      <c r="K358" s="35">
        <f t="shared" si="38"/>
        <v>167</v>
      </c>
      <c r="L358" s="53" t="s">
        <v>288</v>
      </c>
      <c r="M358" s="53" t="s">
        <v>319</v>
      </c>
      <c r="N358" s="53" t="s">
        <v>318</v>
      </c>
      <c r="O358" s="53" t="s">
        <v>924</v>
      </c>
      <c r="P358" s="53" t="s">
        <v>289</v>
      </c>
      <c r="Q358" s="53" t="s">
        <v>306</v>
      </c>
      <c r="R358" s="53" t="s">
        <v>317</v>
      </c>
      <c r="S358" s="53" t="s">
        <v>918</v>
      </c>
    </row>
    <row r="359" spans="2:19" ht="17.5" customHeight="1" x14ac:dyDescent="0.35">
      <c r="B359" s="31" t="s">
        <v>2</v>
      </c>
      <c r="C359" s="34">
        <f>SUMIFS(data!U:U,data!C:C,B359,data!M:M,L359)</f>
        <v>4</v>
      </c>
      <c r="D359" s="34">
        <f>SUMIFS(data!U:U,data!C:C,B359,data!M:M,M359)</f>
        <v>0</v>
      </c>
      <c r="E359" s="34">
        <f>SUMIFS(data!U:U,data!C:C,B359,data!M:M,N359)</f>
        <v>0</v>
      </c>
      <c r="F359" s="34">
        <f>SUMIFS(data!U:U,data!C:C,B359,data!M:M,O359)</f>
        <v>0</v>
      </c>
      <c r="G359" s="34">
        <f>SUMIFS(data!U:U,data!C:C,B359,data!M:M,P359)</f>
        <v>0</v>
      </c>
      <c r="H359" s="34">
        <f>SUMIFS(data!U:U,data!C:C,B359,data!M:M,Q359)</f>
        <v>0</v>
      </c>
      <c r="I359" s="34">
        <f>SUMIFS(data!U:U,data!C:C,B359,data!M:M,R359)</f>
        <v>0</v>
      </c>
      <c r="J359" s="34">
        <f>SUMIFS(data!U:U,data!C:C,B359,data!M:M,S359)</f>
        <v>0</v>
      </c>
      <c r="K359" s="35">
        <f t="shared" si="38"/>
        <v>4</v>
      </c>
      <c r="L359" s="53" t="s">
        <v>288</v>
      </c>
      <c r="M359" s="53" t="s">
        <v>319</v>
      </c>
      <c r="N359" s="53" t="s">
        <v>318</v>
      </c>
      <c r="O359" s="53" t="s">
        <v>924</v>
      </c>
      <c r="P359" s="53" t="s">
        <v>289</v>
      </c>
      <c r="Q359" s="53" t="s">
        <v>306</v>
      </c>
      <c r="R359" s="53" t="s">
        <v>317</v>
      </c>
      <c r="S359" s="53" t="s">
        <v>918</v>
      </c>
    </row>
    <row r="360" spans="2:19" ht="17.5" customHeight="1" x14ac:dyDescent="0.35">
      <c r="B360" s="31" t="s">
        <v>18</v>
      </c>
      <c r="C360" s="34">
        <f>SUMIFS(data!U:U,data!C:C,B360,data!M:M,L360)</f>
        <v>104</v>
      </c>
      <c r="D360" s="34">
        <f>SUMIFS(data!U:U,data!C:C,B360,data!M:M,M360)</f>
        <v>0</v>
      </c>
      <c r="E360" s="34">
        <f>SUMIFS(data!U:U,data!C:C,B360,data!M:M,N360)</f>
        <v>0</v>
      </c>
      <c r="F360" s="34">
        <f>SUMIFS(data!U:U,data!C:C,B360,data!M:M,O360)</f>
        <v>0</v>
      </c>
      <c r="G360" s="34">
        <f>SUMIFS(data!U:U,data!C:C,B360,data!M:M,P360)</f>
        <v>0</v>
      </c>
      <c r="H360" s="34">
        <f>SUMIFS(data!U:U,data!C:C,B360,data!M:M,Q360)</f>
        <v>0</v>
      </c>
      <c r="I360" s="34">
        <f>SUMIFS(data!U:U,data!C:C,B360,data!M:M,R360)</f>
        <v>0</v>
      </c>
      <c r="J360" s="34">
        <f>SUMIFS(data!U:U,data!C:C,B360,data!M:M,S360)</f>
        <v>0</v>
      </c>
      <c r="K360" s="35">
        <f t="shared" si="38"/>
        <v>104</v>
      </c>
      <c r="L360" s="53" t="s">
        <v>288</v>
      </c>
      <c r="M360" s="53" t="s">
        <v>319</v>
      </c>
      <c r="N360" s="53" t="s">
        <v>318</v>
      </c>
      <c r="O360" s="53" t="s">
        <v>924</v>
      </c>
      <c r="P360" s="53" t="s">
        <v>289</v>
      </c>
      <c r="Q360" s="53" t="s">
        <v>306</v>
      </c>
      <c r="R360" s="53" t="s">
        <v>317</v>
      </c>
      <c r="S360" s="53" t="s">
        <v>918</v>
      </c>
    </row>
    <row r="361" spans="2:19" ht="17.5" customHeight="1" x14ac:dyDescent="0.35">
      <c r="B361" s="31" t="s">
        <v>10</v>
      </c>
      <c r="C361" s="34">
        <f>SUMIFS(data!U:U,data!C:C,B361,data!M:M,L361)</f>
        <v>354</v>
      </c>
      <c r="D361" s="34">
        <f>SUMIFS(data!U:U,data!C:C,B361,data!M:M,M361)</f>
        <v>0</v>
      </c>
      <c r="E361" s="34">
        <f>SUMIFS(data!U:U,data!C:C,B361,data!M:M,N361)</f>
        <v>488</v>
      </c>
      <c r="F361" s="34">
        <f>SUMIFS(data!U:U,data!C:C,B361,data!M:M,O361)</f>
        <v>0</v>
      </c>
      <c r="G361" s="34">
        <f>SUMIFS(data!U:U,data!C:C,B361,data!M:M,P361)</f>
        <v>0</v>
      </c>
      <c r="H361" s="34">
        <f>SUMIFS(data!U:U,data!C:C,B361,data!M:M,Q361)</f>
        <v>0</v>
      </c>
      <c r="I361" s="34">
        <f>SUMIFS(data!U:U,data!C:C,B361,data!M:M,R361)</f>
        <v>0</v>
      </c>
      <c r="J361" s="34">
        <f>SUMIFS(data!U:U,data!C:C,B361,data!M:M,S361)</f>
        <v>2</v>
      </c>
      <c r="K361" s="35">
        <f t="shared" si="38"/>
        <v>844</v>
      </c>
      <c r="L361" s="53" t="s">
        <v>288</v>
      </c>
      <c r="M361" s="53" t="s">
        <v>319</v>
      </c>
      <c r="N361" s="53" t="s">
        <v>318</v>
      </c>
      <c r="O361" s="53" t="s">
        <v>924</v>
      </c>
      <c r="P361" s="53" t="s">
        <v>289</v>
      </c>
      <c r="Q361" s="53" t="s">
        <v>306</v>
      </c>
      <c r="R361" s="53" t="s">
        <v>317</v>
      </c>
      <c r="S361" s="53" t="s">
        <v>918</v>
      </c>
    </row>
    <row r="362" spans="2:19" ht="17.5" customHeight="1" x14ac:dyDescent="0.35">
      <c r="B362" s="31" t="s">
        <v>721</v>
      </c>
      <c r="C362" s="34">
        <f>SUMIFS(data!U:U,data!C:C,B362,data!M:M,L362)</f>
        <v>3</v>
      </c>
      <c r="D362" s="34">
        <f>SUMIFS(data!U:U,data!C:C,B362,data!M:M,M362)</f>
        <v>0</v>
      </c>
      <c r="E362" s="34">
        <f>SUMIFS(data!U:U,data!C:C,B362,data!M:M,N362)</f>
        <v>0</v>
      </c>
      <c r="F362" s="34">
        <f>SUMIFS(data!U:U,data!C:C,B362,data!M:M,O362)</f>
        <v>0</v>
      </c>
      <c r="G362" s="34">
        <f>SUMIFS(data!U:U,data!C:C,B362,data!M:M,P362)</f>
        <v>15</v>
      </c>
      <c r="H362" s="34">
        <f>SUMIFS(data!U:U,data!C:C,B362,data!M:M,Q362)</f>
        <v>5</v>
      </c>
      <c r="I362" s="34">
        <f>SUMIFS(data!U:U,data!C:C,B362,data!M:M,R362)</f>
        <v>0</v>
      </c>
      <c r="J362" s="34">
        <f>SUMIFS(data!U:U,data!C:C,B362,data!M:M,S362)</f>
        <v>0</v>
      </c>
      <c r="K362" s="35">
        <f t="shared" si="38"/>
        <v>23</v>
      </c>
      <c r="L362" s="53" t="s">
        <v>288</v>
      </c>
      <c r="M362" s="53" t="s">
        <v>319</v>
      </c>
      <c r="N362" s="53" t="s">
        <v>318</v>
      </c>
      <c r="O362" s="53" t="s">
        <v>924</v>
      </c>
      <c r="P362" s="53" t="s">
        <v>289</v>
      </c>
      <c r="Q362" s="53" t="s">
        <v>306</v>
      </c>
      <c r="R362" s="53" t="s">
        <v>317</v>
      </c>
      <c r="S362" s="53" t="s">
        <v>918</v>
      </c>
    </row>
    <row r="363" spans="2:19" ht="17.5" customHeight="1" x14ac:dyDescent="0.35">
      <c r="B363" s="31" t="s">
        <v>25</v>
      </c>
      <c r="C363" s="34">
        <f>SUMIFS(data!U:U,data!C:C,B363,data!M:M,L363)</f>
        <v>450</v>
      </c>
      <c r="D363" s="34">
        <f>SUMIFS(data!U:U,data!C:C,B363,data!M:M,M363)</f>
        <v>0</v>
      </c>
      <c r="E363" s="34">
        <f>SUMIFS(data!U:U,data!C:C,B363,data!M:M,N363)</f>
        <v>0</v>
      </c>
      <c r="F363" s="34">
        <f>SUMIFS(data!U:U,data!C:C,B363,data!M:M,O363)</f>
        <v>0</v>
      </c>
      <c r="G363" s="34">
        <f>SUMIFS(data!U:U,data!C:C,B363,data!M:M,P363)</f>
        <v>0</v>
      </c>
      <c r="H363" s="34">
        <f>SUMIFS(data!U:U,data!C:C,B363,data!M:M,Q363)</f>
        <v>1</v>
      </c>
      <c r="I363" s="34">
        <f>SUMIFS(data!U:U,data!C:C,B363,data!M:M,R363)</f>
        <v>0</v>
      </c>
      <c r="J363" s="34">
        <f>SUMIFS(data!U:U,data!C:C,B363,data!M:M,S363)</f>
        <v>0</v>
      </c>
      <c r="K363" s="35">
        <f t="shared" si="38"/>
        <v>451</v>
      </c>
      <c r="L363" s="53" t="s">
        <v>288</v>
      </c>
      <c r="M363" s="53" t="s">
        <v>319</v>
      </c>
      <c r="N363" s="53" t="s">
        <v>318</v>
      </c>
      <c r="O363" s="53" t="s">
        <v>924</v>
      </c>
      <c r="P363" s="53" t="s">
        <v>289</v>
      </c>
      <c r="Q363" s="53" t="s">
        <v>306</v>
      </c>
      <c r="R363" s="53" t="s">
        <v>317</v>
      </c>
      <c r="S363" s="53" t="s">
        <v>918</v>
      </c>
    </row>
    <row r="364" spans="2:19" ht="17.5" customHeight="1" x14ac:dyDescent="0.35">
      <c r="B364" s="31" t="s">
        <v>12</v>
      </c>
      <c r="C364" s="34">
        <f>SUMIFS(data!U:U,data!C:C,B364,data!M:M,L364)</f>
        <v>2</v>
      </c>
      <c r="D364" s="34">
        <f>SUMIFS(data!U:U,data!C:C,B364,data!M:M,M364)</f>
        <v>0</v>
      </c>
      <c r="E364" s="34">
        <f>SUMIFS(data!U:U,data!C:C,B364,data!M:M,N364)</f>
        <v>0</v>
      </c>
      <c r="F364" s="34">
        <f>SUMIFS(data!U:U,data!C:C,B364,data!M:M,O364)</f>
        <v>0</v>
      </c>
      <c r="G364" s="34">
        <f>SUMIFS(data!U:U,data!C:C,B364,data!M:M,P364)</f>
        <v>0</v>
      </c>
      <c r="H364" s="34">
        <f>SUMIFS(data!U:U,data!C:C,B364,data!M:M,Q364)</f>
        <v>0</v>
      </c>
      <c r="I364" s="34">
        <f>SUMIFS(data!U:U,data!C:C,B364,data!M:M,R364)</f>
        <v>0</v>
      </c>
      <c r="J364" s="34">
        <f>SUMIFS(data!U:U,data!C:C,B364,data!M:M,S364)</f>
        <v>0</v>
      </c>
      <c r="K364" s="35">
        <f t="shared" si="38"/>
        <v>2</v>
      </c>
      <c r="L364" s="53" t="s">
        <v>288</v>
      </c>
      <c r="M364" s="53" t="s">
        <v>319</v>
      </c>
      <c r="N364" s="53" t="s">
        <v>318</v>
      </c>
      <c r="O364" s="53" t="s">
        <v>924</v>
      </c>
      <c r="P364" s="53" t="s">
        <v>289</v>
      </c>
      <c r="Q364" s="53" t="s">
        <v>306</v>
      </c>
      <c r="R364" s="53" t="s">
        <v>317</v>
      </c>
      <c r="S364" s="53" t="s">
        <v>918</v>
      </c>
    </row>
    <row r="365" spans="2:19" ht="17.5" customHeight="1" x14ac:dyDescent="0.35">
      <c r="B365" s="31" t="s">
        <v>4</v>
      </c>
      <c r="C365" s="34">
        <f>SUMIFS(data!U:U,data!C:C,B365,data!M:M,L365)</f>
        <v>14</v>
      </c>
      <c r="D365" s="34">
        <f>SUMIFS(data!U:U,data!C:C,B365,data!M:M,M365)</f>
        <v>0</v>
      </c>
      <c r="E365" s="34">
        <f>SUMIFS(data!U:U,data!C:C,B365,data!M:M,N365)</f>
        <v>0</v>
      </c>
      <c r="F365" s="34">
        <f>SUMIFS(data!U:U,data!C:C,B365,data!M:M,O365)</f>
        <v>0</v>
      </c>
      <c r="G365" s="34">
        <f>SUMIFS(data!U:U,data!C:C,B365,data!M:M,P365)</f>
        <v>0</v>
      </c>
      <c r="H365" s="34">
        <f>SUMIFS(data!U:U,data!C:C,B365,data!M:M,Q365)</f>
        <v>0</v>
      </c>
      <c r="I365" s="34">
        <f>SUMIFS(data!U:U,data!C:C,B365,data!M:M,R365)</f>
        <v>0</v>
      </c>
      <c r="J365" s="34">
        <f>SUMIFS(data!U:U,data!C:C,B365,data!M:M,S365)</f>
        <v>5</v>
      </c>
      <c r="K365" s="35">
        <f t="shared" si="38"/>
        <v>19</v>
      </c>
      <c r="L365" s="53" t="s">
        <v>288</v>
      </c>
      <c r="M365" s="53" t="s">
        <v>319</v>
      </c>
      <c r="N365" s="53" t="s">
        <v>318</v>
      </c>
      <c r="O365" s="53" t="s">
        <v>924</v>
      </c>
      <c r="P365" s="53" t="s">
        <v>289</v>
      </c>
      <c r="Q365" s="53" t="s">
        <v>306</v>
      </c>
      <c r="R365" s="53" t="s">
        <v>317</v>
      </c>
      <c r="S365" s="53" t="s">
        <v>918</v>
      </c>
    </row>
    <row r="366" spans="2:19" ht="17.5" customHeight="1" x14ac:dyDescent="0.35">
      <c r="B366" s="31" t="s">
        <v>15</v>
      </c>
      <c r="C366" s="34">
        <f>SUMIFS(data!U:U,data!C:C,B366,data!M:M,L366)</f>
        <v>16</v>
      </c>
      <c r="D366" s="34">
        <f>SUMIFS(data!U:U,data!C:C,B366,data!M:M,M366)</f>
        <v>0</v>
      </c>
      <c r="E366" s="34">
        <f>SUMIFS(data!U:U,data!C:C,B366,data!M:M,N366)</f>
        <v>0</v>
      </c>
      <c r="F366" s="34">
        <f>SUMIFS(data!U:U,data!C:C,B366,data!M:M,O366)</f>
        <v>0</v>
      </c>
      <c r="G366" s="34">
        <f>SUMIFS(data!U:U,data!C:C,B366,data!M:M,P366)</f>
        <v>0</v>
      </c>
      <c r="H366" s="34">
        <f>SUMIFS(data!U:U,data!C:C,B366,data!M:M,Q366)</f>
        <v>0</v>
      </c>
      <c r="I366" s="34">
        <f>SUMIFS(data!U:U,data!C:C,B366,data!M:M,R366)</f>
        <v>0</v>
      </c>
      <c r="J366" s="34">
        <f>SUMIFS(data!U:U,data!C:C,B366,data!M:M,S366)</f>
        <v>16</v>
      </c>
      <c r="K366" s="35">
        <f t="shared" si="38"/>
        <v>32</v>
      </c>
      <c r="L366" s="53" t="s">
        <v>288</v>
      </c>
      <c r="M366" s="53" t="s">
        <v>319</v>
      </c>
      <c r="N366" s="53" t="s">
        <v>318</v>
      </c>
      <c r="O366" s="53" t="s">
        <v>924</v>
      </c>
      <c r="P366" s="53" t="s">
        <v>289</v>
      </c>
      <c r="Q366" s="53" t="s">
        <v>306</v>
      </c>
      <c r="R366" s="53" t="s">
        <v>317</v>
      </c>
      <c r="S366" s="53" t="s">
        <v>918</v>
      </c>
    </row>
    <row r="367" spans="2:19" ht="17.5" customHeight="1" x14ac:dyDescent="0.35">
      <c r="B367" s="31" t="s">
        <v>732</v>
      </c>
      <c r="C367" s="34">
        <f>SUMIFS(data!U:U,data!C:C,B367,data!M:M,L367)</f>
        <v>33</v>
      </c>
      <c r="D367" s="34">
        <f>SUMIFS(data!U:U,data!C:C,B367,data!M:M,M367)</f>
        <v>0</v>
      </c>
      <c r="E367" s="34">
        <f>SUMIFS(data!U:U,data!C:C,B367,data!M:M,N367)</f>
        <v>0</v>
      </c>
      <c r="F367" s="34">
        <f>SUMIFS(data!U:U,data!C:C,B367,data!M:M,O367)</f>
        <v>0</v>
      </c>
      <c r="G367" s="34">
        <f>SUMIFS(data!U:U,data!C:C,B367,data!M:M,P367)</f>
        <v>0</v>
      </c>
      <c r="H367" s="34">
        <f>SUMIFS(data!U:U,data!C:C,B367,data!M:M,Q367)</f>
        <v>0</v>
      </c>
      <c r="I367" s="34">
        <f>SUMIFS(data!U:U,data!C:C,B367,data!M:M,R367)</f>
        <v>0</v>
      </c>
      <c r="J367" s="34">
        <f>SUMIFS(data!U:U,data!C:C,B367,data!M:M,S367)</f>
        <v>12</v>
      </c>
      <c r="K367" s="35">
        <f t="shared" si="38"/>
        <v>45</v>
      </c>
      <c r="L367" s="53" t="s">
        <v>288</v>
      </c>
      <c r="M367" s="53" t="s">
        <v>319</v>
      </c>
      <c r="N367" s="53" t="s">
        <v>318</v>
      </c>
      <c r="O367" s="53" t="s">
        <v>924</v>
      </c>
      <c r="P367" s="53" t="s">
        <v>289</v>
      </c>
      <c r="Q367" s="53" t="s">
        <v>306</v>
      </c>
      <c r="R367" s="53" t="s">
        <v>317</v>
      </c>
      <c r="S367" s="53" t="s">
        <v>918</v>
      </c>
    </row>
    <row r="368" spans="2:19" ht="17.5" customHeight="1" x14ac:dyDescent="0.35">
      <c r="B368" s="31" t="s">
        <v>5</v>
      </c>
      <c r="C368" s="34">
        <f>SUMIFS(data!U:U,data!C:C,B368,data!M:M,L368)</f>
        <v>21</v>
      </c>
      <c r="D368" s="34">
        <f>SUMIFS(data!U:U,data!C:C,B368,data!M:M,M368)</f>
        <v>0</v>
      </c>
      <c r="E368" s="34">
        <f>SUMIFS(data!U:U,data!C:C,B368,data!M:M,N368)</f>
        <v>0</v>
      </c>
      <c r="F368" s="34">
        <f>SUMIFS(data!U:U,data!C:C,B368,data!M:M,O368)</f>
        <v>0</v>
      </c>
      <c r="G368" s="34">
        <f>SUMIFS(data!U:U,data!C:C,B368,data!M:M,P368)</f>
        <v>0</v>
      </c>
      <c r="H368" s="34">
        <f>SUMIFS(data!U:U,data!C:C,B368,data!M:M,Q368)</f>
        <v>0</v>
      </c>
      <c r="I368" s="34">
        <f>SUMIFS(data!U:U,data!C:C,B368,data!M:M,R368)</f>
        <v>0</v>
      </c>
      <c r="J368" s="34">
        <f>SUMIFS(data!U:U,data!C:C,B368,data!M:M,S368)</f>
        <v>2</v>
      </c>
      <c r="K368" s="35">
        <f t="shared" si="38"/>
        <v>23</v>
      </c>
      <c r="L368" s="53" t="s">
        <v>288</v>
      </c>
      <c r="M368" s="53" t="s">
        <v>319</v>
      </c>
      <c r="N368" s="53" t="s">
        <v>318</v>
      </c>
      <c r="O368" s="53" t="s">
        <v>924</v>
      </c>
      <c r="P368" s="53" t="s">
        <v>289</v>
      </c>
      <c r="Q368" s="53" t="s">
        <v>306</v>
      </c>
      <c r="R368" s="53" t="s">
        <v>317</v>
      </c>
      <c r="S368" s="53" t="s">
        <v>918</v>
      </c>
    </row>
    <row r="369" spans="1:19" ht="17.5" customHeight="1" x14ac:dyDescent="0.35">
      <c r="B369" s="31" t="s">
        <v>14</v>
      </c>
      <c r="C369" s="34">
        <f>SUMIFS(data!U:U,data!C:C,B369,data!M:M,L369)</f>
        <v>8</v>
      </c>
      <c r="D369" s="34">
        <f>SUMIFS(data!U:U,data!C:C,B369,data!M:M,M369)</f>
        <v>0</v>
      </c>
      <c r="E369" s="34">
        <f>SUMIFS(data!U:U,data!C:C,B369,data!M:M,N369)</f>
        <v>0</v>
      </c>
      <c r="F369" s="34">
        <f>SUMIFS(data!U:U,data!C:C,B369,data!M:M,O369)</f>
        <v>0</v>
      </c>
      <c r="G369" s="34">
        <f>SUMIFS(data!U:U,data!C:C,B369,data!M:M,P369)</f>
        <v>0</v>
      </c>
      <c r="H369" s="34">
        <f>SUMIFS(data!U:U,data!C:C,B369,data!M:M,Q369)</f>
        <v>0</v>
      </c>
      <c r="I369" s="34">
        <f>SUMIFS(data!U:U,data!C:C,B369,data!M:M,R369)</f>
        <v>1</v>
      </c>
      <c r="J369" s="34">
        <f>SUMIFS(data!U:U,data!C:C,B369,data!M:M,S369)</f>
        <v>0</v>
      </c>
      <c r="K369" s="35">
        <f t="shared" si="38"/>
        <v>9</v>
      </c>
      <c r="L369" s="53" t="s">
        <v>288</v>
      </c>
      <c r="M369" s="53" t="s">
        <v>319</v>
      </c>
      <c r="N369" s="53" t="s">
        <v>318</v>
      </c>
      <c r="O369" s="53" t="s">
        <v>924</v>
      </c>
      <c r="P369" s="53" t="s">
        <v>289</v>
      </c>
      <c r="Q369" s="53" t="s">
        <v>306</v>
      </c>
      <c r="R369" s="53" t="s">
        <v>317</v>
      </c>
      <c r="S369" s="53" t="s">
        <v>918</v>
      </c>
    </row>
    <row r="370" spans="1:19" ht="17.5" customHeight="1" x14ac:dyDescent="0.35">
      <c r="B370" s="31" t="s">
        <v>722</v>
      </c>
      <c r="C370" s="34">
        <f>SUMIFS(data!U:U,data!C:C,B370,data!M:M,L370)</f>
        <v>4</v>
      </c>
      <c r="D370" s="34">
        <f>SUMIFS(data!U:U,data!C:C,B370,data!M:M,M370)</f>
        <v>0</v>
      </c>
      <c r="E370" s="34">
        <f>SUMIFS(data!U:U,data!C:C,B370,data!M:M,N370)</f>
        <v>0</v>
      </c>
      <c r="F370" s="34">
        <f>SUMIFS(data!U:U,data!C:C,B370,data!M:M,O370)</f>
        <v>0</v>
      </c>
      <c r="G370" s="34">
        <f>SUMIFS(data!U:U,data!C:C,B370,data!M:M,P370)</f>
        <v>0</v>
      </c>
      <c r="H370" s="34">
        <f>SUMIFS(data!U:U,data!C:C,B370,data!M:M,Q370)</f>
        <v>0</v>
      </c>
      <c r="I370" s="34">
        <f>SUMIFS(data!U:U,data!C:C,B370,data!M:M,R370)</f>
        <v>0</v>
      </c>
      <c r="J370" s="34">
        <f>SUMIFS(data!U:U,data!C:C,B370,data!M:M,S370)</f>
        <v>0</v>
      </c>
      <c r="K370" s="35">
        <f t="shared" si="38"/>
        <v>4</v>
      </c>
      <c r="L370" s="53" t="s">
        <v>288</v>
      </c>
      <c r="M370" s="53" t="s">
        <v>319</v>
      </c>
      <c r="N370" s="53" t="s">
        <v>318</v>
      </c>
      <c r="O370" s="53" t="s">
        <v>924</v>
      </c>
      <c r="P370" s="53" t="s">
        <v>289</v>
      </c>
      <c r="Q370" s="53" t="s">
        <v>306</v>
      </c>
      <c r="R370" s="53" t="s">
        <v>317</v>
      </c>
      <c r="S370" s="53" t="s">
        <v>918</v>
      </c>
    </row>
    <row r="371" spans="1:19" ht="17.5" customHeight="1" x14ac:dyDescent="0.35">
      <c r="B371" s="31" t="s">
        <v>719</v>
      </c>
      <c r="C371" s="34">
        <f>SUMIFS(data!U:U,data!C:C,B371,data!M:M,L371)</f>
        <v>1</v>
      </c>
      <c r="D371" s="34">
        <f>SUMIFS(data!U:U,data!C:C,B371,data!M:M,M371)</f>
        <v>0</v>
      </c>
      <c r="E371" s="34">
        <f>SUMIFS(data!U:U,data!C:C,B371,data!M:M,N371)</f>
        <v>0</v>
      </c>
      <c r="F371" s="34">
        <f>SUMIFS(data!U:U,data!C:C,B371,data!M:M,O371)</f>
        <v>0</v>
      </c>
      <c r="G371" s="34">
        <f>SUMIFS(data!U:U,data!C:C,B371,data!M:M,P371)</f>
        <v>0</v>
      </c>
      <c r="H371" s="34">
        <f>SUMIFS(data!U:U,data!C:C,B371,data!M:M,Q371)</f>
        <v>0</v>
      </c>
      <c r="I371" s="34">
        <f>SUMIFS(data!U:U,data!C:C,B371,data!M:M,R371)</f>
        <v>0</v>
      </c>
      <c r="J371" s="34">
        <f>SUMIFS(data!U:U,data!C:C,B371,data!M:M,S371)</f>
        <v>0</v>
      </c>
      <c r="K371" s="35">
        <f t="shared" si="38"/>
        <v>1</v>
      </c>
      <c r="L371" s="53" t="s">
        <v>288</v>
      </c>
      <c r="M371" s="53" t="s">
        <v>319</v>
      </c>
      <c r="N371" s="53" t="s">
        <v>318</v>
      </c>
      <c r="O371" s="53" t="s">
        <v>924</v>
      </c>
      <c r="P371" s="53" t="s">
        <v>289</v>
      </c>
      <c r="Q371" s="53" t="s">
        <v>306</v>
      </c>
      <c r="R371" s="53" t="s">
        <v>317</v>
      </c>
      <c r="S371" s="53" t="s">
        <v>918</v>
      </c>
    </row>
    <row r="372" spans="1:19" ht="17.5" customHeight="1" x14ac:dyDescent="0.35">
      <c r="B372" s="31" t="s">
        <v>3</v>
      </c>
      <c r="C372" s="34">
        <f>SUMIFS(data!U:U,data!C:C,B372,data!M:M,L372)</f>
        <v>2</v>
      </c>
      <c r="D372" s="34">
        <f>SUMIFS(data!U:U,data!C:C,B372,data!M:M,M372)</f>
        <v>0</v>
      </c>
      <c r="E372" s="34">
        <f>SUMIFS(data!U:U,data!C:C,B372,data!M:M,N372)</f>
        <v>0</v>
      </c>
      <c r="F372" s="34">
        <f>SUMIFS(data!U:U,data!C:C,B372,data!M:M,O372)</f>
        <v>0</v>
      </c>
      <c r="G372" s="34">
        <f>SUMIFS(data!U:U,data!C:C,B372,data!M:M,P372)</f>
        <v>0</v>
      </c>
      <c r="H372" s="34">
        <f>SUMIFS(data!U:U,data!C:C,B372,data!M:M,Q372)</f>
        <v>49</v>
      </c>
      <c r="I372" s="34">
        <f>SUMIFS(data!U:U,data!C:C,B372,data!M:M,R372)</f>
        <v>0</v>
      </c>
      <c r="J372" s="34">
        <f>SUMIFS(data!U:U,data!C:C,B372,data!M:M,S372)</f>
        <v>0</v>
      </c>
      <c r="K372" s="35">
        <f t="shared" si="38"/>
        <v>51</v>
      </c>
      <c r="L372" s="53" t="s">
        <v>288</v>
      </c>
      <c r="M372" s="53" t="s">
        <v>319</v>
      </c>
      <c r="N372" s="53" t="s">
        <v>318</v>
      </c>
      <c r="O372" s="53" t="s">
        <v>924</v>
      </c>
      <c r="P372" s="53" t="s">
        <v>289</v>
      </c>
      <c r="Q372" s="53" t="s">
        <v>306</v>
      </c>
      <c r="R372" s="53" t="s">
        <v>317</v>
      </c>
      <c r="S372" s="53" t="s">
        <v>918</v>
      </c>
    </row>
    <row r="373" spans="1:19" ht="17.5" customHeight="1" x14ac:dyDescent="0.35">
      <c r="B373" s="31" t="s">
        <v>21</v>
      </c>
      <c r="C373" s="34">
        <f>SUMIFS(data!U:U,data!C:C,B373,data!M:M,L373)</f>
        <v>0</v>
      </c>
      <c r="D373" s="34">
        <f>SUMIFS(data!U:U,data!C:C,B373,data!M:M,M373)</f>
        <v>0</v>
      </c>
      <c r="E373" s="34">
        <f>SUMIFS(data!U:U,data!C:C,B373,data!M:M,N373)</f>
        <v>0</v>
      </c>
      <c r="F373" s="34">
        <f>SUMIFS(data!U:U,data!C:C,B373,data!M:M,O373)</f>
        <v>0</v>
      </c>
      <c r="G373" s="34">
        <f>SUMIFS(data!U:U,data!C:C,B373,data!M:M,P373)</f>
        <v>0</v>
      </c>
      <c r="H373" s="34">
        <f>SUMIFS(data!U:U,data!C:C,B373,data!M:M,Q373)</f>
        <v>11</v>
      </c>
      <c r="I373" s="34">
        <f>SUMIFS(data!U:U,data!C:C,B373,data!M:M,R373)</f>
        <v>0</v>
      </c>
      <c r="J373" s="34">
        <f>SUMIFS(data!U:U,data!C:C,B373,data!M:M,S373)</f>
        <v>0</v>
      </c>
      <c r="K373" s="35">
        <f t="shared" si="38"/>
        <v>11</v>
      </c>
      <c r="L373" s="53" t="s">
        <v>288</v>
      </c>
      <c r="M373" s="53" t="s">
        <v>319</v>
      </c>
      <c r="N373" s="53" t="s">
        <v>318</v>
      </c>
      <c r="O373" s="53" t="s">
        <v>924</v>
      </c>
      <c r="P373" s="53" t="s">
        <v>289</v>
      </c>
      <c r="Q373" s="53" t="s">
        <v>306</v>
      </c>
      <c r="R373" s="53" t="s">
        <v>317</v>
      </c>
      <c r="S373" s="53" t="s">
        <v>918</v>
      </c>
    </row>
    <row r="374" spans="1:19" ht="17.5" customHeight="1" x14ac:dyDescent="0.35">
      <c r="B374" s="31" t="s">
        <v>925</v>
      </c>
      <c r="C374" s="34">
        <f>SUMIFS(data!U:U,data!C:C,B374,data!M:M,L374)</f>
        <v>44</v>
      </c>
      <c r="D374" s="34">
        <f>SUMIFS(data!U:U,data!C:C,B374,data!M:M,M374)</f>
        <v>0</v>
      </c>
      <c r="E374" s="34">
        <f>SUMIFS(data!U:U,data!C:C,B374,data!M:M,N374)</f>
        <v>0</v>
      </c>
      <c r="F374" s="34">
        <f>SUMIFS(data!U:U,data!C:C,B374,data!M:M,O374)</f>
        <v>0</v>
      </c>
      <c r="G374" s="34">
        <f>SUMIFS(data!U:U,data!C:C,B374,data!M:M,P374)</f>
        <v>0</v>
      </c>
      <c r="H374" s="34">
        <f>SUMIFS(data!U:U,data!C:C,B374,data!M:M,Q374)</f>
        <v>0</v>
      </c>
      <c r="I374" s="34">
        <f>SUMIFS(data!U:U,data!C:C,B374,data!M:M,R374)</f>
        <v>0</v>
      </c>
      <c r="J374" s="34">
        <f>SUMIFS(data!U:U,data!C:C,B374,data!M:M,S374)</f>
        <v>0</v>
      </c>
      <c r="K374" s="35">
        <f t="shared" si="38"/>
        <v>44</v>
      </c>
      <c r="L374" s="53" t="s">
        <v>288</v>
      </c>
      <c r="M374" s="53" t="s">
        <v>319</v>
      </c>
      <c r="N374" s="53" t="s">
        <v>318</v>
      </c>
      <c r="O374" s="53" t="s">
        <v>924</v>
      </c>
      <c r="P374" s="53" t="s">
        <v>289</v>
      </c>
      <c r="Q374" s="53" t="s">
        <v>306</v>
      </c>
      <c r="R374" s="53" t="s">
        <v>317</v>
      </c>
      <c r="S374" s="53" t="s">
        <v>918</v>
      </c>
    </row>
    <row r="375" spans="1:19" ht="17.5" customHeight="1" x14ac:dyDescent="0.35">
      <c r="B375" s="31" t="s">
        <v>723</v>
      </c>
      <c r="C375" s="34">
        <f>SUMIFS(data!U:U,data!C:C,B375,data!M:M,L375)</f>
        <v>0</v>
      </c>
      <c r="D375" s="34">
        <f>SUMIFS(data!U:U,data!C:C,B375,data!M:M,M375)</f>
        <v>0</v>
      </c>
      <c r="E375" s="34">
        <f>SUMIFS(data!U:U,data!C:C,B375,data!M:M,N375)</f>
        <v>0</v>
      </c>
      <c r="F375" s="34">
        <f>SUMIFS(data!U:U,data!C:C,B375,data!M:M,O375)</f>
        <v>0</v>
      </c>
      <c r="G375" s="34">
        <f>SUMIFS(data!U:U,data!C:C,B375,data!M:M,P375)</f>
        <v>0</v>
      </c>
      <c r="H375" s="34">
        <f>SUMIFS(data!U:U,data!C:C,B375,data!M:M,Q375)</f>
        <v>0</v>
      </c>
      <c r="I375" s="34">
        <f>SUMIFS(data!U:U,data!C:C,B375,data!M:M,R375)</f>
        <v>0</v>
      </c>
      <c r="J375" s="34">
        <f>SUMIFS(data!U:U,data!C:C,B375,data!M:M,S375)</f>
        <v>0</v>
      </c>
      <c r="K375" s="35">
        <f t="shared" si="38"/>
        <v>0</v>
      </c>
      <c r="L375" s="53" t="s">
        <v>288</v>
      </c>
      <c r="M375" s="53" t="s">
        <v>319</v>
      </c>
      <c r="N375" s="53" t="s">
        <v>318</v>
      </c>
      <c r="O375" s="53" t="s">
        <v>924</v>
      </c>
      <c r="P375" s="53" t="s">
        <v>289</v>
      </c>
      <c r="Q375" s="53" t="s">
        <v>306</v>
      </c>
      <c r="R375" s="53" t="s">
        <v>317</v>
      </c>
      <c r="S375" s="53" t="s">
        <v>918</v>
      </c>
    </row>
    <row r="376" spans="1:19" ht="17.5" customHeight="1" x14ac:dyDescent="0.35">
      <c r="B376" s="31" t="s">
        <v>26</v>
      </c>
      <c r="C376" s="34">
        <f>SUMIFS(data!U:U,data!C:C,B376,data!M:M,L376)</f>
        <v>0</v>
      </c>
      <c r="D376" s="34">
        <f>SUMIFS(data!U:U,data!C:C,B376,data!M:M,M376)</f>
        <v>0</v>
      </c>
      <c r="E376" s="34">
        <f>SUMIFS(data!U:U,data!C:C,B376,data!M:M,N376)</f>
        <v>0</v>
      </c>
      <c r="F376" s="34">
        <f>SUMIFS(data!U:U,data!C:C,B376,data!M:M,O376)</f>
        <v>0</v>
      </c>
      <c r="G376" s="34">
        <f>SUMIFS(data!U:U,data!C:C,B376,data!M:M,P376)</f>
        <v>0</v>
      </c>
      <c r="H376" s="34">
        <f>SUMIFS(data!U:U,data!C:C,B376,data!M:M,Q376)</f>
        <v>0</v>
      </c>
      <c r="I376" s="34">
        <f>SUMIFS(data!U:U,data!C:C,B376,data!M:M,R376)</f>
        <v>0</v>
      </c>
      <c r="J376" s="34">
        <f>SUMIFS(data!U:U,data!C:C,B376,data!M:M,S376)</f>
        <v>0</v>
      </c>
      <c r="K376" s="35">
        <f t="shared" si="38"/>
        <v>0</v>
      </c>
      <c r="L376" s="53" t="s">
        <v>288</v>
      </c>
      <c r="M376" s="53" t="s">
        <v>319</v>
      </c>
      <c r="N376" s="53" t="s">
        <v>318</v>
      </c>
      <c r="O376" s="53" t="s">
        <v>924</v>
      </c>
      <c r="P376" s="53" t="s">
        <v>289</v>
      </c>
      <c r="Q376" s="53" t="s">
        <v>306</v>
      </c>
      <c r="R376" s="53" t="s">
        <v>317</v>
      </c>
      <c r="S376" s="53" t="s">
        <v>918</v>
      </c>
    </row>
    <row r="377" spans="1:19" s="41" customFormat="1" ht="17.5" customHeight="1" x14ac:dyDescent="0.35">
      <c r="B377" s="37" t="s">
        <v>917</v>
      </c>
      <c r="C377" s="35">
        <f t="shared" ref="C377:J377" si="39">SUM(C350:C376)</f>
        <v>9633</v>
      </c>
      <c r="D377" s="35">
        <f t="shared" si="39"/>
        <v>0</v>
      </c>
      <c r="E377" s="35">
        <f t="shared" si="39"/>
        <v>488</v>
      </c>
      <c r="F377" s="35">
        <f t="shared" si="39"/>
        <v>0</v>
      </c>
      <c r="G377" s="35">
        <f t="shared" si="39"/>
        <v>15</v>
      </c>
      <c r="H377" s="35">
        <f t="shared" si="39"/>
        <v>67</v>
      </c>
      <c r="I377" s="35">
        <f t="shared" si="39"/>
        <v>4</v>
      </c>
      <c r="J377" s="35">
        <f t="shared" si="39"/>
        <v>77</v>
      </c>
      <c r="K377" s="36">
        <f t="shared" si="38"/>
        <v>10284</v>
      </c>
      <c r="L377" s="53" t="s">
        <v>288</v>
      </c>
      <c r="M377" s="53" t="s">
        <v>319</v>
      </c>
      <c r="N377" s="53" t="s">
        <v>318</v>
      </c>
      <c r="O377" s="53" t="s">
        <v>924</v>
      </c>
      <c r="P377" s="53" t="s">
        <v>289</v>
      </c>
      <c r="Q377" s="53" t="s">
        <v>306</v>
      </c>
      <c r="R377" s="53" t="s">
        <v>317</v>
      </c>
      <c r="S377" s="53" t="s">
        <v>918</v>
      </c>
    </row>
    <row r="378" spans="1:19" ht="17.5" customHeight="1" x14ac:dyDescent="0.35">
      <c r="B378" s="40"/>
      <c r="D378" s="40"/>
      <c r="E378" s="40"/>
      <c r="G378" s="40"/>
      <c r="L378" s="53"/>
      <c r="M378" s="53"/>
      <c r="N378" s="53"/>
      <c r="O378" s="53"/>
      <c r="P378" s="53"/>
      <c r="Q378" s="53"/>
      <c r="R378" s="53"/>
      <c r="S378" s="53"/>
    </row>
    <row r="379" spans="1:19" ht="17.5" customHeight="1" x14ac:dyDescent="0.35">
      <c r="A379" s="33">
        <v>22</v>
      </c>
      <c r="B379" s="54" t="s">
        <v>1702</v>
      </c>
      <c r="C379" s="54"/>
      <c r="D379" s="54"/>
      <c r="E379" s="54"/>
      <c r="F379" s="54"/>
      <c r="G379" s="54"/>
      <c r="H379" s="54"/>
      <c r="I379" s="54"/>
      <c r="J379" s="54"/>
      <c r="K379" s="54"/>
      <c r="L379" s="53" t="s">
        <v>288</v>
      </c>
      <c r="M379" s="53" t="s">
        <v>319</v>
      </c>
      <c r="N379" s="53" t="s">
        <v>318</v>
      </c>
      <c r="O379" s="53" t="s">
        <v>924</v>
      </c>
      <c r="P379" s="53" t="s">
        <v>289</v>
      </c>
      <c r="Q379" s="53" t="s">
        <v>306</v>
      </c>
      <c r="R379" s="53" t="s">
        <v>317</v>
      </c>
      <c r="S379" s="53" t="s">
        <v>918</v>
      </c>
    </row>
    <row r="380" spans="1:19" ht="17.5" customHeight="1" x14ac:dyDescent="0.35">
      <c r="B380" s="55" t="s">
        <v>1699</v>
      </c>
      <c r="C380" s="55"/>
      <c r="D380" s="55"/>
      <c r="E380" s="55"/>
      <c r="F380" s="55"/>
      <c r="G380" s="55"/>
      <c r="H380" s="55"/>
      <c r="I380" s="55"/>
      <c r="J380" s="55"/>
      <c r="K380" s="55"/>
      <c r="L380" s="53" t="s">
        <v>288</v>
      </c>
      <c r="M380" s="53" t="s">
        <v>319</v>
      </c>
      <c r="N380" s="53" t="s">
        <v>318</v>
      </c>
      <c r="O380" s="53" t="s">
        <v>924</v>
      </c>
      <c r="P380" s="53" t="s">
        <v>289</v>
      </c>
      <c r="Q380" s="53" t="s">
        <v>306</v>
      </c>
      <c r="R380" s="53" t="s">
        <v>317</v>
      </c>
      <c r="S380" s="53" t="s">
        <v>918</v>
      </c>
    </row>
    <row r="381" spans="1:19" ht="24" customHeight="1" x14ac:dyDescent="0.35">
      <c r="B381" s="31"/>
      <c r="C381" s="30" t="s">
        <v>288</v>
      </c>
      <c r="D381" s="30" t="s">
        <v>319</v>
      </c>
      <c r="E381" s="30" t="s">
        <v>318</v>
      </c>
      <c r="F381" s="30" t="s">
        <v>924</v>
      </c>
      <c r="G381" s="30" t="s">
        <v>289</v>
      </c>
      <c r="H381" s="30" t="s">
        <v>306</v>
      </c>
      <c r="I381" s="30" t="s">
        <v>317</v>
      </c>
      <c r="J381" s="30" t="s">
        <v>918</v>
      </c>
      <c r="K381" s="42" t="s">
        <v>917</v>
      </c>
      <c r="L381" s="53" t="s">
        <v>288</v>
      </c>
      <c r="M381" s="53" t="s">
        <v>319</v>
      </c>
      <c r="N381" s="53" t="s">
        <v>318</v>
      </c>
      <c r="O381" s="53" t="s">
        <v>924</v>
      </c>
      <c r="P381" s="53" t="s">
        <v>289</v>
      </c>
      <c r="Q381" s="53" t="s">
        <v>306</v>
      </c>
      <c r="R381" s="53" t="s">
        <v>317</v>
      </c>
      <c r="S381" s="53" t="s">
        <v>918</v>
      </c>
    </row>
    <row r="382" spans="1:19" ht="17.5" customHeight="1" x14ac:dyDescent="0.35">
      <c r="B382" s="31" t="s">
        <v>715</v>
      </c>
      <c r="C382" s="34">
        <f>SUMIFS(data!U:U,data!G:G,B382,data!M:M,L382)</f>
        <v>6050</v>
      </c>
      <c r="D382" s="34">
        <f>SUMIFS(data!U:U,data!G:G,B382,data!M:M,M382)</f>
        <v>0</v>
      </c>
      <c r="E382" s="34">
        <f>SUMIFS(data!U:U,data!G:G,B382,data!M:M,N382)</f>
        <v>0</v>
      </c>
      <c r="F382" s="34">
        <f>SUMIFS(data!U:U,data!G:G,B382,data!M:M,O382)</f>
        <v>0</v>
      </c>
      <c r="G382" s="34">
        <f>SUMIFS(data!U:U,data!G:G,B382,data!M:M,P382)</f>
        <v>0</v>
      </c>
      <c r="H382" s="34">
        <f>SUMIFS(data!U:U,data!G:G,B382,data!M:M,Q382)</f>
        <v>0</v>
      </c>
      <c r="I382" s="34">
        <f>SUMIFS(data!U:U,data!G:G,B382,data!M:M,R382)</f>
        <v>0</v>
      </c>
      <c r="J382" s="34">
        <f>SUMIFS(data!U:U,data!G:G,B382,data!M:M,S382)</f>
        <v>0</v>
      </c>
      <c r="K382" s="35">
        <f t="shared" ref="K382" si="40">SUM(C382:J382)</f>
        <v>6050</v>
      </c>
      <c r="L382" s="53" t="s">
        <v>288</v>
      </c>
      <c r="M382" s="53" t="s">
        <v>319</v>
      </c>
      <c r="N382" s="53" t="s">
        <v>318</v>
      </c>
      <c r="O382" s="53" t="s">
        <v>924</v>
      </c>
      <c r="P382" s="53" t="s">
        <v>289</v>
      </c>
      <c r="Q382" s="53" t="s">
        <v>306</v>
      </c>
      <c r="R382" s="53" t="s">
        <v>317</v>
      </c>
      <c r="S382" s="53" t="s">
        <v>918</v>
      </c>
    </row>
    <row r="383" spans="1:19" ht="17.5" customHeight="1" x14ac:dyDescent="0.35">
      <c r="B383" s="31" t="s">
        <v>1611</v>
      </c>
      <c r="C383" s="34">
        <f>SUMIFS(data!U:U,data!G:G,B383,data!M:M,L383)</f>
        <v>48</v>
      </c>
      <c r="D383" s="34">
        <f>SUMIFS(data!U:U,data!G:G,B383,data!M:M,M383)</f>
        <v>0</v>
      </c>
      <c r="E383" s="34">
        <f>SUMIFS(data!U:U,data!G:G,B383,data!M:M,N383)</f>
        <v>0</v>
      </c>
      <c r="F383" s="34">
        <f>SUMIFS(data!U:U,data!G:G,B383,data!M:M,O383)</f>
        <v>0</v>
      </c>
      <c r="G383" s="34">
        <f>SUMIFS(data!U:U,data!G:G,B383,data!M:M,P383)</f>
        <v>0</v>
      </c>
      <c r="H383" s="34">
        <f>SUMIFS(data!U:U,data!G:G,B383,data!M:M,Q383)</f>
        <v>0</v>
      </c>
      <c r="I383" s="34">
        <f>SUMIFS(data!U:U,data!G:G,B383,data!M:M,R383)</f>
        <v>0</v>
      </c>
      <c r="J383" s="34">
        <f>SUMIFS(data!U:U,data!G:G,B383,data!M:M,S383)</f>
        <v>0</v>
      </c>
      <c r="K383" s="35">
        <f t="shared" ref="K383" si="41">SUM(C383:J383)</f>
        <v>48</v>
      </c>
      <c r="L383" s="53" t="s">
        <v>288</v>
      </c>
      <c r="M383" s="53" t="s">
        <v>319</v>
      </c>
      <c r="N383" s="53" t="s">
        <v>318</v>
      </c>
      <c r="O383" s="53" t="s">
        <v>924</v>
      </c>
      <c r="P383" s="53" t="s">
        <v>289</v>
      </c>
      <c r="Q383" s="53" t="s">
        <v>306</v>
      </c>
      <c r="R383" s="53" t="s">
        <v>317</v>
      </c>
      <c r="S383" s="53" t="s">
        <v>918</v>
      </c>
    </row>
    <row r="384" spans="1:19" ht="17.5" customHeight="1" x14ac:dyDescent="0.35">
      <c r="B384" s="31" t="s">
        <v>327</v>
      </c>
      <c r="C384" s="34">
        <f>SUMIFS(data!U:U,data!G:G,B384,data!M:M,L384)</f>
        <v>5</v>
      </c>
      <c r="D384" s="34">
        <f>SUMIFS(data!U:U,data!G:G,B384,data!M:M,M384)</f>
        <v>0</v>
      </c>
      <c r="E384" s="34">
        <f>SUMIFS(data!U:U,data!G:G,B384,data!M:M,N384)</f>
        <v>0</v>
      </c>
      <c r="F384" s="34">
        <f>SUMIFS(data!U:U,data!G:G,B384,data!M:M,O384)</f>
        <v>0</v>
      </c>
      <c r="G384" s="34">
        <f>SUMIFS(data!U:U,data!G:G,B384,data!M:M,P384)</f>
        <v>0</v>
      </c>
      <c r="H384" s="34">
        <f>SUMIFS(data!U:U,data!G:G,B384,data!M:M,Q384)</f>
        <v>0</v>
      </c>
      <c r="I384" s="34">
        <f>SUMIFS(data!U:U,data!G:G,B384,data!M:M,R384)</f>
        <v>0</v>
      </c>
      <c r="J384" s="34">
        <f>SUMIFS(data!U:U,data!G:G,B384,data!M:M,S384)</f>
        <v>0</v>
      </c>
      <c r="K384" s="35">
        <f t="shared" ref="K384" si="42">SUM(C384:J384)</f>
        <v>5</v>
      </c>
      <c r="L384" s="53" t="s">
        <v>288</v>
      </c>
      <c r="M384" s="53" t="s">
        <v>319</v>
      </c>
      <c r="N384" s="53" t="s">
        <v>318</v>
      </c>
      <c r="O384" s="53" t="s">
        <v>924</v>
      </c>
      <c r="P384" s="53" t="s">
        <v>289</v>
      </c>
      <c r="Q384" s="53" t="s">
        <v>306</v>
      </c>
      <c r="R384" s="53" t="s">
        <v>317</v>
      </c>
      <c r="S384" s="53" t="s">
        <v>918</v>
      </c>
    </row>
    <row r="385" spans="1:19" ht="17.5" customHeight="1" x14ac:dyDescent="0.35">
      <c r="B385" s="31" t="s">
        <v>329</v>
      </c>
      <c r="C385" s="34">
        <f>SUMIFS(data!U:U,data!G:G,B385,data!M:M,L385)</f>
        <v>0</v>
      </c>
      <c r="D385" s="34">
        <f>SUMIFS(data!U:U,data!G:G,B385,data!M:M,M385)</f>
        <v>0</v>
      </c>
      <c r="E385" s="34">
        <f>SUMIFS(data!U:U,data!G:G,B385,data!M:M,N385)</f>
        <v>0</v>
      </c>
      <c r="F385" s="34">
        <f>SUMIFS(data!U:U,data!G:G,B385,data!M:M,O385)</f>
        <v>0</v>
      </c>
      <c r="G385" s="34">
        <f>SUMIFS(data!U:U,data!G:G,B385,data!M:M,P385)</f>
        <v>0</v>
      </c>
      <c r="H385" s="34">
        <f>SUMIFS(data!U:U,data!G:G,B385,data!M:M,Q385)</f>
        <v>0</v>
      </c>
      <c r="I385" s="34">
        <f>SUMIFS(data!U:U,data!G:G,B385,data!M:M,R385)</f>
        <v>0</v>
      </c>
      <c r="J385" s="34">
        <f>SUMIFS(data!U:U,data!G:G,B385,data!M:M,S385)</f>
        <v>16</v>
      </c>
      <c r="K385" s="35">
        <f t="shared" ref="K385" si="43">SUM(C385:J385)</f>
        <v>16</v>
      </c>
      <c r="L385" s="53" t="s">
        <v>288</v>
      </c>
      <c r="M385" s="53" t="s">
        <v>319</v>
      </c>
      <c r="N385" s="53" t="s">
        <v>318</v>
      </c>
      <c r="O385" s="53" t="s">
        <v>924</v>
      </c>
      <c r="P385" s="53" t="s">
        <v>289</v>
      </c>
      <c r="Q385" s="53" t="s">
        <v>306</v>
      </c>
      <c r="R385" s="53" t="s">
        <v>317</v>
      </c>
      <c r="S385" s="53" t="s">
        <v>918</v>
      </c>
    </row>
    <row r="386" spans="1:19" ht="17.5" customHeight="1" x14ac:dyDescent="0.35">
      <c r="B386" s="31" t="s">
        <v>326</v>
      </c>
      <c r="C386" s="34">
        <f>SUMIFS(data!U:U,data!G:G,B386,data!M:M,L386)</f>
        <v>3</v>
      </c>
      <c r="D386" s="34">
        <f>SUMIFS(data!U:U,data!G:G,B386,data!M:M,M386)</f>
        <v>0</v>
      </c>
      <c r="E386" s="34">
        <f>SUMIFS(data!U:U,data!G:G,B386,data!M:M,N386)</f>
        <v>0</v>
      </c>
      <c r="F386" s="34">
        <f>SUMIFS(data!U:U,data!G:G,B386,data!M:M,O386)</f>
        <v>0</v>
      </c>
      <c r="G386" s="34">
        <f>SUMIFS(data!U:U,data!G:G,B386,data!M:M,P386)</f>
        <v>0</v>
      </c>
      <c r="H386" s="34">
        <f>SUMIFS(data!U:U,data!G:G,B386,data!M:M,Q386)</f>
        <v>0</v>
      </c>
      <c r="I386" s="34">
        <f>SUMIFS(data!U:U,data!G:G,B386,data!M:M,R386)</f>
        <v>0</v>
      </c>
      <c r="J386" s="34">
        <f>SUMIFS(data!U:U,data!G:G,B386,data!M:M,S386)</f>
        <v>12</v>
      </c>
      <c r="K386" s="35">
        <f t="shared" ref="K386" si="44">SUM(C386:J386)</f>
        <v>15</v>
      </c>
      <c r="L386" s="53" t="s">
        <v>288</v>
      </c>
      <c r="M386" s="53" t="s">
        <v>319</v>
      </c>
      <c r="N386" s="53" t="s">
        <v>318</v>
      </c>
      <c r="O386" s="53" t="s">
        <v>924</v>
      </c>
      <c r="P386" s="53" t="s">
        <v>289</v>
      </c>
      <c r="Q386" s="53" t="s">
        <v>306</v>
      </c>
      <c r="R386" s="53" t="s">
        <v>317</v>
      </c>
      <c r="S386" s="53" t="s">
        <v>918</v>
      </c>
    </row>
    <row r="387" spans="1:19" ht="17.5" customHeight="1" x14ac:dyDescent="0.35">
      <c r="B387" s="31" t="s">
        <v>328</v>
      </c>
      <c r="C387" s="34">
        <f>SUMIFS(data!U:U,data!G:G,B387,data!M:M,L387)</f>
        <v>0</v>
      </c>
      <c r="D387" s="34">
        <f>SUMIFS(data!U:U,data!G:G,B387,data!M:M,M387)</f>
        <v>0</v>
      </c>
      <c r="E387" s="34">
        <f>SUMIFS(data!U:U,data!G:G,B387,data!M:M,N387)</f>
        <v>488</v>
      </c>
      <c r="F387" s="34">
        <f>SUMIFS(data!U:U,data!G:G,B387,data!M:M,O387)</f>
        <v>0</v>
      </c>
      <c r="G387" s="34">
        <f>SUMIFS(data!U:U,data!G:G,B387,data!M:M,P387)</f>
        <v>0</v>
      </c>
      <c r="H387" s="34">
        <f>SUMIFS(data!U:U,data!G:G,B387,data!M:M,Q387)</f>
        <v>0</v>
      </c>
      <c r="I387" s="34">
        <f>SUMIFS(data!U:U,data!G:G,B387,data!M:M,R387)</f>
        <v>0</v>
      </c>
      <c r="J387" s="34">
        <f>SUMIFS(data!U:U,data!G:G,B387,data!M:M,S387)</f>
        <v>0</v>
      </c>
      <c r="K387" s="35">
        <f t="shared" ref="K387" si="45">SUM(C387:J387)</f>
        <v>488</v>
      </c>
      <c r="L387" s="53" t="s">
        <v>288</v>
      </c>
      <c r="M387" s="53" t="s">
        <v>319</v>
      </c>
      <c r="N387" s="53" t="s">
        <v>318</v>
      </c>
      <c r="O387" s="53" t="s">
        <v>924</v>
      </c>
      <c r="P387" s="53" t="s">
        <v>289</v>
      </c>
      <c r="Q387" s="53" t="s">
        <v>306</v>
      </c>
      <c r="R387" s="53" t="s">
        <v>317</v>
      </c>
      <c r="S387" s="53" t="s">
        <v>918</v>
      </c>
    </row>
    <row r="388" spans="1:19" ht="17.5" customHeight="1" x14ac:dyDescent="0.35">
      <c r="B388" s="31" t="s">
        <v>330</v>
      </c>
      <c r="C388" s="34">
        <f>SUMIFS(data!U:U,data!G:G,B388,data!M:M,L388)</f>
        <v>3527</v>
      </c>
      <c r="D388" s="34">
        <f>SUMIFS(data!U:U,data!G:G,B388,data!M:M,M388)</f>
        <v>0</v>
      </c>
      <c r="E388" s="34">
        <f>SUMIFS(data!U:U,data!G:G,B388,data!M:M,N388)</f>
        <v>0</v>
      </c>
      <c r="F388" s="34">
        <f>SUMIFS(data!U:U,data!G:G,B388,data!M:M,O388)</f>
        <v>0</v>
      </c>
      <c r="G388" s="34">
        <f>SUMIFS(data!U:U,data!G:G,B388,data!M:M,P388)</f>
        <v>15</v>
      </c>
      <c r="H388" s="34">
        <f>SUMIFS(data!U:U,data!G:G,B388,data!M:M,Q388)</f>
        <v>67</v>
      </c>
      <c r="I388" s="34">
        <f>SUMIFS(data!U:U,data!G:G,B388,data!M:M,R388)</f>
        <v>4</v>
      </c>
      <c r="J388" s="34">
        <f>SUMIFS(data!U:U,data!G:G,B388,data!M:M,S388)</f>
        <v>49</v>
      </c>
      <c r="K388" s="35">
        <f t="shared" ref="K388" si="46">SUM(C388:J388)</f>
        <v>3662</v>
      </c>
      <c r="L388" s="53" t="s">
        <v>288</v>
      </c>
      <c r="M388" s="53" t="s">
        <v>319</v>
      </c>
      <c r="N388" s="53" t="s">
        <v>318</v>
      </c>
      <c r="O388" s="53" t="s">
        <v>924</v>
      </c>
      <c r="P388" s="53" t="s">
        <v>289</v>
      </c>
      <c r="Q388" s="53" t="s">
        <v>306</v>
      </c>
      <c r="R388" s="53" t="s">
        <v>317</v>
      </c>
      <c r="S388" s="53" t="s">
        <v>918</v>
      </c>
    </row>
    <row r="389" spans="1:19" s="41" customFormat="1" ht="17.5" customHeight="1" x14ac:dyDescent="0.35">
      <c r="B389" s="32" t="s">
        <v>917</v>
      </c>
      <c r="C389" s="35">
        <f t="shared" ref="C389:J389" si="47">SUM(C382:C388)</f>
        <v>9633</v>
      </c>
      <c r="D389" s="35">
        <f t="shared" si="47"/>
        <v>0</v>
      </c>
      <c r="E389" s="35">
        <f t="shared" si="47"/>
        <v>488</v>
      </c>
      <c r="F389" s="35">
        <f t="shared" si="47"/>
        <v>0</v>
      </c>
      <c r="G389" s="35">
        <f t="shared" si="47"/>
        <v>15</v>
      </c>
      <c r="H389" s="35">
        <f t="shared" si="47"/>
        <v>67</v>
      </c>
      <c r="I389" s="35">
        <f t="shared" si="47"/>
        <v>4</v>
      </c>
      <c r="J389" s="35">
        <f t="shared" si="47"/>
        <v>77</v>
      </c>
      <c r="K389" s="36">
        <f t="shared" ref="K389" si="48">SUM(C389:J389)</f>
        <v>10284</v>
      </c>
    </row>
    <row r="390" spans="1:19" ht="17.5" customHeight="1" x14ac:dyDescent="0.35">
      <c r="B390" s="40"/>
      <c r="D390" s="40"/>
      <c r="E390" s="40"/>
      <c r="G390" s="40"/>
      <c r="I390" s="53"/>
      <c r="J390" s="53"/>
      <c r="K390" s="53"/>
      <c r="L390" s="53"/>
      <c r="M390" s="53"/>
    </row>
    <row r="391" spans="1:19" ht="17.5" customHeight="1" x14ac:dyDescent="0.35">
      <c r="A391" s="33">
        <v>23</v>
      </c>
      <c r="B391" s="54" t="s">
        <v>1702</v>
      </c>
      <c r="C391" s="54"/>
      <c r="D391" s="54"/>
      <c r="E391" s="54"/>
      <c r="F391" s="54"/>
      <c r="G391" s="54"/>
      <c r="H391" s="54"/>
      <c r="I391" s="53" t="s">
        <v>711</v>
      </c>
      <c r="J391" s="53" t="s">
        <v>287</v>
      </c>
      <c r="K391" s="53" t="s">
        <v>713</v>
      </c>
      <c r="L391" s="53" t="s">
        <v>286</v>
      </c>
      <c r="M391" s="53" t="s">
        <v>712</v>
      </c>
    </row>
    <row r="392" spans="1:19" ht="17.5" customHeight="1" x14ac:dyDescent="0.35">
      <c r="B392" s="55" t="s">
        <v>1700</v>
      </c>
      <c r="C392" s="55"/>
      <c r="D392" s="55"/>
      <c r="E392" s="55"/>
      <c r="F392" s="55"/>
      <c r="G392" s="55"/>
      <c r="H392" s="55"/>
      <c r="I392" s="53" t="s">
        <v>711</v>
      </c>
      <c r="J392" s="53" t="s">
        <v>287</v>
      </c>
      <c r="K392" s="53" t="s">
        <v>713</v>
      </c>
      <c r="L392" s="53" t="s">
        <v>286</v>
      </c>
      <c r="M392" s="53" t="s">
        <v>712</v>
      </c>
    </row>
    <row r="393" spans="1:19" ht="17.5" customHeight="1" x14ac:dyDescent="0.35">
      <c r="B393" s="31"/>
      <c r="C393" s="30" t="s">
        <v>711</v>
      </c>
      <c r="D393" s="30" t="s">
        <v>287</v>
      </c>
      <c r="E393" s="30" t="s">
        <v>713</v>
      </c>
      <c r="F393" s="30" t="s">
        <v>286</v>
      </c>
      <c r="G393" s="30" t="s">
        <v>712</v>
      </c>
      <c r="H393" s="42" t="s">
        <v>917</v>
      </c>
      <c r="I393" s="53" t="s">
        <v>711</v>
      </c>
      <c r="J393" s="53" t="s">
        <v>287</v>
      </c>
      <c r="K393" s="53" t="s">
        <v>713</v>
      </c>
      <c r="L393" s="53" t="s">
        <v>286</v>
      </c>
      <c r="M393" s="53" t="s">
        <v>712</v>
      </c>
    </row>
    <row r="394" spans="1:19" ht="17.5" customHeight="1" x14ac:dyDescent="0.35">
      <c r="B394" s="31" t="s">
        <v>715</v>
      </c>
      <c r="C394" s="34">
        <f>SUMIFS(data!U:U,data!D:D,I394,data!G:G,B394)</f>
        <v>6039</v>
      </c>
      <c r="D394" s="34">
        <f>SUMIFS(data!U:U,data!D:D,J394,data!G:G,B394)</f>
        <v>7</v>
      </c>
      <c r="E394" s="34">
        <f>SUMIFS(data!U:U,data!D:D,K394,data!G:G,B394)</f>
        <v>4</v>
      </c>
      <c r="F394" s="34">
        <f>SUMIFS(data!U:U,data!D:D,L394,data!G:G,B394)</f>
        <v>0</v>
      </c>
      <c r="G394" s="34">
        <f>SUMIFS(data!U:U,data!D:D,M394,data!G:G,B394)</f>
        <v>0</v>
      </c>
      <c r="H394" s="35">
        <f t="shared" ref="H394:H400" si="49">SUM(C394:G394)</f>
        <v>6050</v>
      </c>
      <c r="I394" s="53" t="s">
        <v>711</v>
      </c>
      <c r="J394" s="53" t="s">
        <v>287</v>
      </c>
      <c r="K394" s="53" t="s">
        <v>713</v>
      </c>
      <c r="L394" s="53" t="s">
        <v>286</v>
      </c>
      <c r="M394" s="53" t="s">
        <v>712</v>
      </c>
    </row>
    <row r="395" spans="1:19" ht="17.5" customHeight="1" x14ac:dyDescent="0.35">
      <c r="B395" s="31" t="s">
        <v>1611</v>
      </c>
      <c r="C395" s="34">
        <f>SUMIFS(data!U:U,data!D:D,I395,data!G:G,B395)</f>
        <v>9</v>
      </c>
      <c r="D395" s="34">
        <f>SUMIFS(data!U:U,data!D:D,J395,data!G:G,B395)</f>
        <v>32</v>
      </c>
      <c r="E395" s="34">
        <f>SUMIFS(data!U:U,data!D:D,K395,data!G:G,B395)</f>
        <v>0</v>
      </c>
      <c r="F395" s="34">
        <f>SUMIFS(data!U:U,data!D:D,L395,data!G:G,B395)</f>
        <v>7</v>
      </c>
      <c r="G395" s="34">
        <f>SUMIFS(data!U:U,data!D:D,M395,data!G:G,B395)</f>
        <v>0</v>
      </c>
      <c r="H395" s="35">
        <f t="shared" si="49"/>
        <v>48</v>
      </c>
      <c r="I395" s="53" t="s">
        <v>711</v>
      </c>
      <c r="J395" s="53" t="s">
        <v>287</v>
      </c>
      <c r="K395" s="53" t="s">
        <v>713</v>
      </c>
      <c r="L395" s="53" t="s">
        <v>286</v>
      </c>
      <c r="M395" s="53" t="s">
        <v>712</v>
      </c>
    </row>
    <row r="396" spans="1:19" ht="17.5" customHeight="1" x14ac:dyDescent="0.35">
      <c r="B396" s="31" t="s">
        <v>327</v>
      </c>
      <c r="C396" s="34">
        <f>SUMIFS(data!U:U,data!D:D,I396,data!G:G,B396)</f>
        <v>5</v>
      </c>
      <c r="D396" s="34">
        <f>SUMIFS(data!U:U,data!D:D,J396,data!G:G,B396)</f>
        <v>0</v>
      </c>
      <c r="E396" s="34">
        <f>SUMIFS(data!U:U,data!D:D,K396,data!G:G,B396)</f>
        <v>0</v>
      </c>
      <c r="F396" s="34">
        <f>SUMIFS(data!U:U,data!D:D,L396,data!G:G,B396)</f>
        <v>0</v>
      </c>
      <c r="G396" s="34">
        <f>SUMIFS(data!U:U,data!D:D,M396,data!G:G,B396)</f>
        <v>0</v>
      </c>
      <c r="H396" s="35">
        <f t="shared" si="49"/>
        <v>5</v>
      </c>
      <c r="I396" s="53" t="s">
        <v>711</v>
      </c>
      <c r="J396" s="53" t="s">
        <v>287</v>
      </c>
      <c r="K396" s="53" t="s">
        <v>713</v>
      </c>
      <c r="L396" s="53" t="s">
        <v>286</v>
      </c>
      <c r="M396" s="53" t="s">
        <v>712</v>
      </c>
    </row>
    <row r="397" spans="1:19" ht="17.5" customHeight="1" x14ac:dyDescent="0.35">
      <c r="B397" s="31" t="s">
        <v>329</v>
      </c>
      <c r="C397" s="34">
        <f>SUMIFS(data!U:U,data!D:D,I397,data!G:G,B397)</f>
        <v>16</v>
      </c>
      <c r="D397" s="34">
        <f>SUMIFS(data!U:U,data!D:D,J397,data!G:G,B397)</f>
        <v>0</v>
      </c>
      <c r="E397" s="34">
        <f>SUMIFS(data!U:U,data!D:D,K397,data!G:G,B397)</f>
        <v>0</v>
      </c>
      <c r="F397" s="34">
        <f>SUMIFS(data!U:U,data!D:D,L397,data!G:G,B397)</f>
        <v>0</v>
      </c>
      <c r="G397" s="34">
        <f>SUMIFS(data!U:U,data!D:D,M397,data!G:G,B397)</f>
        <v>0</v>
      </c>
      <c r="H397" s="35">
        <f t="shared" si="49"/>
        <v>16</v>
      </c>
      <c r="I397" s="53" t="s">
        <v>711</v>
      </c>
      <c r="J397" s="53" t="s">
        <v>287</v>
      </c>
      <c r="K397" s="53" t="s">
        <v>713</v>
      </c>
      <c r="L397" s="53" t="s">
        <v>286</v>
      </c>
      <c r="M397" s="53" t="s">
        <v>712</v>
      </c>
    </row>
    <row r="398" spans="1:19" ht="17.5" customHeight="1" x14ac:dyDescent="0.35">
      <c r="B398" s="31" t="s">
        <v>326</v>
      </c>
      <c r="C398" s="34">
        <f>SUMIFS(data!U:U,data!D:D,I398,data!G:G,B398)</f>
        <v>2</v>
      </c>
      <c r="D398" s="34">
        <f>SUMIFS(data!U:U,data!D:D,J398,data!G:G,B398)</f>
        <v>0</v>
      </c>
      <c r="E398" s="34">
        <f>SUMIFS(data!U:U,data!D:D,K398,data!G:G,B398)</f>
        <v>0</v>
      </c>
      <c r="F398" s="34">
        <f>SUMIFS(data!U:U,data!D:D,L398,data!G:G,B398)</f>
        <v>13</v>
      </c>
      <c r="G398" s="34">
        <f>SUMIFS(data!U:U,data!D:D,M398,data!G:G,B398)</f>
        <v>0</v>
      </c>
      <c r="H398" s="35">
        <f t="shared" si="49"/>
        <v>15</v>
      </c>
      <c r="I398" s="53" t="s">
        <v>711</v>
      </c>
      <c r="J398" s="53" t="s">
        <v>287</v>
      </c>
      <c r="K398" s="53" t="s">
        <v>713</v>
      </c>
      <c r="L398" s="53" t="s">
        <v>286</v>
      </c>
      <c r="M398" s="53" t="s">
        <v>712</v>
      </c>
    </row>
    <row r="399" spans="1:19" ht="17.5" customHeight="1" x14ac:dyDescent="0.35">
      <c r="B399" s="31" t="s">
        <v>328</v>
      </c>
      <c r="C399" s="34">
        <f>SUMIFS(data!U:U,data!D:D,I399,data!G:G,B399)</f>
        <v>0</v>
      </c>
      <c r="D399" s="34">
        <f>SUMIFS(data!U:U,data!D:D,J399,data!G:G,B399)</f>
        <v>0</v>
      </c>
      <c r="E399" s="34">
        <f>SUMIFS(data!U:U,data!D:D,K399,data!G:G,B399)</f>
        <v>488</v>
      </c>
      <c r="F399" s="34">
        <f>SUMIFS(data!U:U,data!D:D,L399,data!G:G,B399)</f>
        <v>0</v>
      </c>
      <c r="G399" s="34">
        <f>SUMIFS(data!U:U,data!D:D,M399,data!G:G,B399)</f>
        <v>0</v>
      </c>
      <c r="H399" s="35">
        <f t="shared" si="49"/>
        <v>488</v>
      </c>
      <c r="I399" s="53" t="s">
        <v>711</v>
      </c>
      <c r="J399" s="53" t="s">
        <v>287</v>
      </c>
      <c r="K399" s="53" t="s">
        <v>713</v>
      </c>
      <c r="L399" s="53" t="s">
        <v>286</v>
      </c>
      <c r="M399" s="53" t="s">
        <v>712</v>
      </c>
    </row>
    <row r="400" spans="1:19" ht="17.5" customHeight="1" x14ac:dyDescent="0.35">
      <c r="B400" s="31" t="s">
        <v>330</v>
      </c>
      <c r="C400" s="34">
        <f>SUMIFS(data!U:U,data!D:D,I400,data!G:G,B400)</f>
        <v>1635</v>
      </c>
      <c r="D400" s="34">
        <f>SUMIFS(data!U:U,data!D:D,J400,data!G:G,B400)</f>
        <v>980</v>
      </c>
      <c r="E400" s="34">
        <f>SUMIFS(data!U:U,data!D:D,K400,data!G:G,B400)</f>
        <v>826</v>
      </c>
      <c r="F400" s="34">
        <f>SUMIFS(data!U:U,data!D:D,L400,data!G:G,B400)</f>
        <v>115</v>
      </c>
      <c r="G400" s="34">
        <f>SUMIFS(data!U:U,data!D:D,M400,data!G:G,B400)</f>
        <v>106</v>
      </c>
      <c r="H400" s="35">
        <f t="shared" si="49"/>
        <v>3662</v>
      </c>
      <c r="I400" s="53" t="s">
        <v>711</v>
      </c>
      <c r="J400" s="53" t="s">
        <v>287</v>
      </c>
      <c r="K400" s="53" t="s">
        <v>713</v>
      </c>
      <c r="L400" s="53" t="s">
        <v>286</v>
      </c>
      <c r="M400" s="53" t="s">
        <v>712</v>
      </c>
    </row>
    <row r="401" spans="1:13" s="41" customFormat="1" ht="17.5" customHeight="1" x14ac:dyDescent="0.35">
      <c r="B401" s="32" t="s">
        <v>917</v>
      </c>
      <c r="C401" s="35">
        <f>SUM(C394:C400)</f>
        <v>7706</v>
      </c>
      <c r="D401" s="35">
        <f>SUM(D394:D400)</f>
        <v>1019</v>
      </c>
      <c r="E401" s="35">
        <f>SUM(E394:E400)</f>
        <v>1318</v>
      </c>
      <c r="F401" s="35">
        <f>SUM(F394:F400)</f>
        <v>135</v>
      </c>
      <c r="G401" s="35">
        <f>SUM(G394:G400)</f>
        <v>106</v>
      </c>
      <c r="H401" s="36">
        <f>SUM(C401:G401)</f>
        <v>10284</v>
      </c>
      <c r="I401" s="53" t="s">
        <v>711</v>
      </c>
      <c r="J401" s="53" t="s">
        <v>287</v>
      </c>
      <c r="K401" s="53" t="s">
        <v>713</v>
      </c>
      <c r="L401" s="53" t="s">
        <v>286</v>
      </c>
      <c r="M401" s="53" t="s">
        <v>712</v>
      </c>
    </row>
    <row r="402" spans="1:13" ht="17.5" customHeight="1" x14ac:dyDescent="0.35">
      <c r="H402" s="39"/>
      <c r="I402" s="53" t="s">
        <v>711</v>
      </c>
      <c r="J402" s="53" t="s">
        <v>287</v>
      </c>
      <c r="K402" s="53" t="s">
        <v>713</v>
      </c>
      <c r="L402" s="53" t="s">
        <v>286</v>
      </c>
      <c r="M402" s="53" t="s">
        <v>712</v>
      </c>
    </row>
    <row r="403" spans="1:13" ht="17.5" customHeight="1" x14ac:dyDescent="0.35">
      <c r="A403" s="33">
        <v>24</v>
      </c>
      <c r="B403" s="54" t="s">
        <v>1702</v>
      </c>
      <c r="C403" s="54"/>
      <c r="D403" s="54"/>
      <c r="E403" s="54"/>
      <c r="F403" s="54"/>
      <c r="G403" s="54"/>
      <c r="H403" s="54"/>
      <c r="I403" s="53" t="s">
        <v>711</v>
      </c>
      <c r="J403" s="53" t="s">
        <v>287</v>
      </c>
      <c r="K403" s="53" t="s">
        <v>713</v>
      </c>
      <c r="L403" s="53" t="s">
        <v>286</v>
      </c>
      <c r="M403" s="53" t="s">
        <v>712</v>
      </c>
    </row>
    <row r="404" spans="1:13" ht="17.5" customHeight="1" x14ac:dyDescent="0.35">
      <c r="B404" s="55" t="s">
        <v>1701</v>
      </c>
      <c r="C404" s="55"/>
      <c r="D404" s="55"/>
      <c r="E404" s="55"/>
      <c r="F404" s="55"/>
      <c r="G404" s="55"/>
      <c r="H404" s="55"/>
      <c r="I404" s="53" t="s">
        <v>711</v>
      </c>
      <c r="J404" s="53" t="s">
        <v>287</v>
      </c>
      <c r="K404" s="53" t="s">
        <v>713</v>
      </c>
      <c r="L404" s="53" t="s">
        <v>286</v>
      </c>
      <c r="M404" s="53" t="s">
        <v>712</v>
      </c>
    </row>
    <row r="405" spans="1:13" ht="17.5" customHeight="1" x14ac:dyDescent="0.35">
      <c r="B405" s="31"/>
      <c r="C405" s="30" t="s">
        <v>711</v>
      </c>
      <c r="D405" s="30" t="s">
        <v>287</v>
      </c>
      <c r="E405" s="30" t="s">
        <v>713</v>
      </c>
      <c r="F405" s="30" t="s">
        <v>286</v>
      </c>
      <c r="G405" s="30" t="s">
        <v>712</v>
      </c>
      <c r="H405" s="42" t="s">
        <v>917</v>
      </c>
      <c r="I405" s="53" t="s">
        <v>711</v>
      </c>
      <c r="J405" s="53" t="s">
        <v>287</v>
      </c>
      <c r="K405" s="53" t="s">
        <v>713</v>
      </c>
      <c r="L405" s="53" t="s">
        <v>286</v>
      </c>
      <c r="M405" s="53" t="s">
        <v>712</v>
      </c>
    </row>
    <row r="406" spans="1:13" ht="17.5" customHeight="1" x14ac:dyDescent="0.35">
      <c r="B406" s="31" t="s">
        <v>322</v>
      </c>
      <c r="C406" s="34">
        <f>SUMIFS(data!U:U,data!D:D,I406,data!N:N,B406)</f>
        <v>0</v>
      </c>
      <c r="D406" s="34">
        <f>SUMIFS(data!U:U,data!D:D,J406,data!N:N,B406)</f>
        <v>0</v>
      </c>
      <c r="E406" s="34">
        <f>SUMIFS(data!U:U,data!D:D,K406,data!N:N,B406)</f>
        <v>0</v>
      </c>
      <c r="F406" s="34">
        <f>SUMIFS(data!U:U,data!D:D,L406,data!N:N,B406)</f>
        <v>0</v>
      </c>
      <c r="G406" s="34">
        <f>SUMIFS(data!U:U,data!D:D,M406,data!N:N,B406)</f>
        <v>0</v>
      </c>
      <c r="H406" s="35">
        <f>SUM(C406:G406)</f>
        <v>0</v>
      </c>
      <c r="I406" s="53" t="s">
        <v>711</v>
      </c>
      <c r="J406" s="53" t="s">
        <v>287</v>
      </c>
      <c r="K406" s="53" t="s">
        <v>713</v>
      </c>
      <c r="L406" s="53" t="s">
        <v>286</v>
      </c>
      <c r="M406" s="53" t="s">
        <v>712</v>
      </c>
    </row>
    <row r="407" spans="1:13" ht="17.5" customHeight="1" x14ac:dyDescent="0.35">
      <c r="B407" s="31" t="s">
        <v>290</v>
      </c>
      <c r="C407" s="34">
        <f>SUMIFS(data!U:U,data!D:D,I407,data!N:N,B407)</f>
        <v>7325</v>
      </c>
      <c r="D407" s="34">
        <f>SUMIFS(data!U:U,data!D:D,J407,data!N:N,B407)</f>
        <v>1019</v>
      </c>
      <c r="E407" s="34">
        <f>SUMIFS(data!U:U,data!D:D,K407,data!N:N,B407)</f>
        <v>809</v>
      </c>
      <c r="F407" s="34">
        <f>SUMIFS(data!U:U,data!D:D,L407,data!N:N,B407)</f>
        <v>114</v>
      </c>
      <c r="G407" s="34">
        <f>SUMIFS(data!U:U,data!D:D,M407,data!N:N,B407)</f>
        <v>46</v>
      </c>
      <c r="H407" s="35">
        <f t="shared" ref="H407:H424" si="50">SUM(C407:G407)</f>
        <v>9313</v>
      </c>
      <c r="I407" s="53" t="s">
        <v>711</v>
      </c>
      <c r="J407" s="53" t="s">
        <v>287</v>
      </c>
      <c r="K407" s="53" t="s">
        <v>713</v>
      </c>
      <c r="L407" s="53" t="s">
        <v>286</v>
      </c>
      <c r="M407" s="53" t="s">
        <v>712</v>
      </c>
    </row>
    <row r="408" spans="1:13" ht="17.5" customHeight="1" x14ac:dyDescent="0.35">
      <c r="B408" s="31" t="s">
        <v>291</v>
      </c>
      <c r="C408" s="34">
        <f>SUMIFS(data!U:U,data!D:D,I408,data!N:N,B408)</f>
        <v>377</v>
      </c>
      <c r="D408" s="34">
        <f>SUMIFS(data!U:U,data!D:D,J408,data!N:N,B408)</f>
        <v>0</v>
      </c>
      <c r="E408" s="34">
        <f>SUMIFS(data!U:U,data!D:D,K408,data!N:N,B408)</f>
        <v>0</v>
      </c>
      <c r="F408" s="34">
        <f>SUMIFS(data!U:U,data!D:D,L408,data!N:N,B408)</f>
        <v>20</v>
      </c>
      <c r="G408" s="34">
        <f>SUMIFS(data!U:U,data!D:D,M408,data!N:N,B408)</f>
        <v>0</v>
      </c>
      <c r="H408" s="35">
        <f t="shared" si="50"/>
        <v>397</v>
      </c>
      <c r="I408" s="53" t="s">
        <v>711</v>
      </c>
      <c r="J408" s="53" t="s">
        <v>287</v>
      </c>
      <c r="K408" s="53" t="s">
        <v>713</v>
      </c>
      <c r="L408" s="53" t="s">
        <v>286</v>
      </c>
      <c r="M408" s="53" t="s">
        <v>712</v>
      </c>
    </row>
    <row r="409" spans="1:13" ht="17.5" customHeight="1" x14ac:dyDescent="0.35">
      <c r="B409" s="31" t="s">
        <v>320</v>
      </c>
      <c r="C409" s="34">
        <f>SUMIFS(data!U:U,data!D:D,I409,data!N:N,B409)</f>
        <v>0</v>
      </c>
      <c r="D409" s="34">
        <f>SUMIFS(data!U:U,data!D:D,J409,data!N:N,B409)</f>
        <v>0</v>
      </c>
      <c r="E409" s="34">
        <f>SUMIFS(data!U:U,data!D:D,K409,data!N:N,B409)</f>
        <v>0</v>
      </c>
      <c r="F409" s="34">
        <f>SUMIFS(data!U:U,data!D:D,L409,data!N:N,B409)</f>
        <v>0</v>
      </c>
      <c r="G409" s="34">
        <f>SUMIFS(data!U:U,data!D:D,M409,data!N:N,B409)</f>
        <v>0</v>
      </c>
      <c r="H409" s="35">
        <f t="shared" si="50"/>
        <v>0</v>
      </c>
      <c r="I409" s="53" t="s">
        <v>711</v>
      </c>
      <c r="J409" s="53" t="s">
        <v>287</v>
      </c>
      <c r="K409" s="53" t="s">
        <v>713</v>
      </c>
      <c r="L409" s="53" t="s">
        <v>286</v>
      </c>
      <c r="M409" s="53" t="s">
        <v>712</v>
      </c>
    </row>
    <row r="410" spans="1:13" ht="17.5" customHeight="1" x14ac:dyDescent="0.35">
      <c r="B410" s="31" t="s">
        <v>1003</v>
      </c>
      <c r="C410" s="34">
        <f>SUMIFS(data!U:U,data!D:D,I410,data!N:N,B410)</f>
        <v>0</v>
      </c>
      <c r="D410" s="34">
        <f>SUMIFS(data!U:U,data!D:D,J410,data!N:N,B410)</f>
        <v>0</v>
      </c>
      <c r="E410" s="34">
        <f>SUMIFS(data!U:U,data!D:D,K410,data!N:N,B410)</f>
        <v>488</v>
      </c>
      <c r="F410" s="34">
        <f>SUMIFS(data!U:U,data!D:D,L410,data!N:N,B410)</f>
        <v>0</v>
      </c>
      <c r="G410" s="34">
        <f>SUMIFS(data!U:U,data!D:D,M410,data!N:N,B410)</f>
        <v>0</v>
      </c>
      <c r="H410" s="35">
        <f t="shared" si="50"/>
        <v>488</v>
      </c>
      <c r="I410" s="53" t="s">
        <v>711</v>
      </c>
      <c r="J410" s="53" t="s">
        <v>287</v>
      </c>
      <c r="K410" s="53" t="s">
        <v>713</v>
      </c>
      <c r="L410" s="53" t="s">
        <v>286</v>
      </c>
      <c r="M410" s="53" t="s">
        <v>712</v>
      </c>
    </row>
    <row r="411" spans="1:13" ht="17.5" customHeight="1" x14ac:dyDescent="0.35">
      <c r="B411" s="31" t="s">
        <v>310</v>
      </c>
      <c r="C411" s="34">
        <f>SUMIFS(data!U:U,data!D:D,I411,data!N:N,B411)</f>
        <v>0</v>
      </c>
      <c r="D411" s="34">
        <f>SUMIFS(data!U:U,data!D:D,J411,data!N:N,B411)</f>
        <v>0</v>
      </c>
      <c r="E411" s="34">
        <f>SUMIFS(data!U:U,data!D:D,K411,data!N:N,B411)</f>
        <v>15</v>
      </c>
      <c r="F411" s="34">
        <f>SUMIFS(data!U:U,data!D:D,L411,data!N:N,B411)</f>
        <v>0</v>
      </c>
      <c r="G411" s="34">
        <f>SUMIFS(data!U:U,data!D:D,M411,data!N:N,B411)</f>
        <v>0</v>
      </c>
      <c r="H411" s="35">
        <f t="shared" si="50"/>
        <v>15</v>
      </c>
      <c r="I411" s="53" t="s">
        <v>711</v>
      </c>
      <c r="J411" s="53" t="s">
        <v>287</v>
      </c>
      <c r="K411" s="53" t="s">
        <v>713</v>
      </c>
      <c r="L411" s="53" t="s">
        <v>286</v>
      </c>
      <c r="M411" s="53" t="s">
        <v>712</v>
      </c>
    </row>
    <row r="412" spans="1:13" ht="17.5" customHeight="1" x14ac:dyDescent="0.35">
      <c r="B412" s="31" t="s">
        <v>323</v>
      </c>
      <c r="C412" s="34">
        <f>SUMIFS(data!U:U,data!D:D,I412,data!N:N,B412)</f>
        <v>0</v>
      </c>
      <c r="D412" s="34">
        <f>SUMIFS(data!U:U,data!D:D,J412,data!N:N,B412)</f>
        <v>0</v>
      </c>
      <c r="E412" s="34">
        <f>SUMIFS(data!U:U,data!D:D,K412,data!N:N,B412)</f>
        <v>0</v>
      </c>
      <c r="F412" s="34">
        <f>SUMIFS(data!U:U,data!D:D,L412,data!N:N,B412)</f>
        <v>0</v>
      </c>
      <c r="G412" s="34">
        <f>SUMIFS(data!U:U,data!D:D,M412,data!N:N,B412)</f>
        <v>0</v>
      </c>
      <c r="H412" s="35">
        <f t="shared" si="50"/>
        <v>0</v>
      </c>
      <c r="I412" s="53" t="s">
        <v>711</v>
      </c>
      <c r="J412" s="53" t="s">
        <v>287</v>
      </c>
      <c r="K412" s="53" t="s">
        <v>713</v>
      </c>
      <c r="L412" s="53" t="s">
        <v>286</v>
      </c>
      <c r="M412" s="53" t="s">
        <v>712</v>
      </c>
    </row>
    <row r="413" spans="1:13" ht="17.5" customHeight="1" x14ac:dyDescent="0.35">
      <c r="B413" s="31" t="s">
        <v>311</v>
      </c>
      <c r="C413" s="34">
        <f>SUMIFS(data!U:U,data!D:D,I413,data!N:N,B413)</f>
        <v>0</v>
      </c>
      <c r="D413" s="34">
        <f>SUMIFS(data!U:U,data!D:D,J413,data!N:N,B413)</f>
        <v>0</v>
      </c>
      <c r="E413" s="34">
        <f>SUMIFS(data!U:U,data!D:D,K413,data!N:N,B413)</f>
        <v>0</v>
      </c>
      <c r="F413" s="34">
        <f>SUMIFS(data!U:U,data!D:D,L413,data!N:N,B413)</f>
        <v>0</v>
      </c>
      <c r="G413" s="34">
        <f>SUMIFS(data!U:U,data!D:D,M413,data!N:N,B413)</f>
        <v>0</v>
      </c>
      <c r="H413" s="35">
        <f t="shared" si="50"/>
        <v>0</v>
      </c>
      <c r="I413" s="53" t="s">
        <v>711</v>
      </c>
      <c r="J413" s="53" t="s">
        <v>287</v>
      </c>
      <c r="K413" s="53" t="s">
        <v>713</v>
      </c>
      <c r="L413" s="53" t="s">
        <v>286</v>
      </c>
      <c r="M413" s="53" t="s">
        <v>712</v>
      </c>
    </row>
    <row r="414" spans="1:13" ht="17.5" customHeight="1" x14ac:dyDescent="0.35">
      <c r="B414" s="31" t="s">
        <v>117</v>
      </c>
      <c r="C414" s="34">
        <f>SUMIFS(data!U:U,data!D:D,I414,data!N:N,B414)</f>
        <v>0</v>
      </c>
      <c r="D414" s="34">
        <f>SUMIFS(data!U:U,data!D:D,J414,data!N:N,B414)</f>
        <v>0</v>
      </c>
      <c r="E414" s="34">
        <f>SUMIFS(data!U:U,data!D:D,K414,data!N:N,B414)</f>
        <v>0</v>
      </c>
      <c r="F414" s="34">
        <f>SUMIFS(data!U:U,data!D:D,L414,data!N:N,B414)</f>
        <v>0</v>
      </c>
      <c r="G414" s="34">
        <f>SUMIFS(data!U:U,data!D:D,M414,data!N:N,B414)</f>
        <v>0</v>
      </c>
      <c r="H414" s="35">
        <f t="shared" si="50"/>
        <v>0</v>
      </c>
      <c r="I414" s="53" t="s">
        <v>711</v>
      </c>
      <c r="J414" s="53" t="s">
        <v>287</v>
      </c>
      <c r="K414" s="53" t="s">
        <v>713</v>
      </c>
      <c r="L414" s="53" t="s">
        <v>286</v>
      </c>
      <c r="M414" s="53" t="s">
        <v>712</v>
      </c>
    </row>
    <row r="415" spans="1:13" ht="17.5" customHeight="1" x14ac:dyDescent="0.35">
      <c r="B415" s="31" t="s">
        <v>1001</v>
      </c>
      <c r="C415" s="34">
        <f>SUMIFS(data!U:U,data!D:D,I415,data!N:N,B415)</f>
        <v>0</v>
      </c>
      <c r="D415" s="34">
        <f>SUMIFS(data!U:U,data!D:D,J415,data!N:N,B415)</f>
        <v>0</v>
      </c>
      <c r="E415" s="34">
        <f>SUMIFS(data!U:U,data!D:D,K415,data!N:N,B415)</f>
        <v>0</v>
      </c>
      <c r="F415" s="34">
        <f>SUMIFS(data!U:U,data!D:D,L415,data!N:N,B415)</f>
        <v>0</v>
      </c>
      <c r="G415" s="34">
        <f>SUMIFS(data!U:U,data!D:D,M415,data!N:N,B415)</f>
        <v>0</v>
      </c>
      <c r="H415" s="35">
        <f t="shared" si="50"/>
        <v>0</v>
      </c>
      <c r="I415" s="53" t="s">
        <v>711</v>
      </c>
      <c r="J415" s="53" t="s">
        <v>287</v>
      </c>
      <c r="K415" s="53" t="s">
        <v>713</v>
      </c>
      <c r="L415" s="53" t="s">
        <v>286</v>
      </c>
      <c r="M415" s="53" t="s">
        <v>712</v>
      </c>
    </row>
    <row r="416" spans="1:13" ht="17.5" customHeight="1" x14ac:dyDescent="0.35">
      <c r="B416" s="31" t="s">
        <v>116</v>
      </c>
      <c r="C416" s="34">
        <f>SUMIFS(data!U:U,data!D:D,I416,data!N:N,B416)</f>
        <v>1</v>
      </c>
      <c r="D416" s="34">
        <f>SUMIFS(data!U:U,data!D:D,J416,data!N:N,B416)</f>
        <v>0</v>
      </c>
      <c r="E416" s="34">
        <f>SUMIFS(data!U:U,data!D:D,K416,data!N:N,B416)</f>
        <v>6</v>
      </c>
      <c r="F416" s="34">
        <f>SUMIFS(data!U:U,data!D:D,L416,data!N:N,B416)</f>
        <v>0</v>
      </c>
      <c r="G416" s="34">
        <f>SUMIFS(data!U:U,data!D:D,M416,data!N:N,B416)</f>
        <v>60</v>
      </c>
      <c r="H416" s="35">
        <f t="shared" si="50"/>
        <v>67</v>
      </c>
      <c r="I416" s="53" t="s">
        <v>711</v>
      </c>
      <c r="J416" s="53" t="s">
        <v>287</v>
      </c>
      <c r="K416" s="53" t="s">
        <v>713</v>
      </c>
      <c r="L416" s="53" t="s">
        <v>286</v>
      </c>
      <c r="M416" s="53" t="s">
        <v>712</v>
      </c>
    </row>
    <row r="417" spans="1:21" ht="17.5" customHeight="1" x14ac:dyDescent="0.35">
      <c r="B417" s="31" t="s">
        <v>305</v>
      </c>
      <c r="C417" s="34">
        <f>SUMIFS(data!U:U,data!D:D,I417,data!N:N,B417)</f>
        <v>0</v>
      </c>
      <c r="D417" s="34">
        <f>SUMIFS(data!U:U,data!D:D,J417,data!N:N,B417)</f>
        <v>0</v>
      </c>
      <c r="E417" s="34">
        <f>SUMIFS(data!U:U,data!D:D,K417,data!N:N,B417)</f>
        <v>0</v>
      </c>
      <c r="F417" s="34">
        <f>SUMIFS(data!U:U,data!D:D,L417,data!N:N,B417)</f>
        <v>0</v>
      </c>
      <c r="G417" s="34">
        <f>SUMIFS(data!U:U,data!D:D,M417,data!N:N,B417)</f>
        <v>0</v>
      </c>
      <c r="H417" s="35">
        <f t="shared" si="50"/>
        <v>0</v>
      </c>
      <c r="I417" s="53" t="s">
        <v>711</v>
      </c>
      <c r="J417" s="53" t="s">
        <v>287</v>
      </c>
      <c r="K417" s="53" t="s">
        <v>713</v>
      </c>
      <c r="L417" s="53" t="s">
        <v>286</v>
      </c>
      <c r="M417" s="53" t="s">
        <v>712</v>
      </c>
    </row>
    <row r="418" spans="1:21" ht="17.5" customHeight="1" x14ac:dyDescent="0.35">
      <c r="B418" s="31" t="s">
        <v>321</v>
      </c>
      <c r="C418" s="34">
        <f>SUMIFS(data!U:U,data!D:D,I418,data!N:N,B418)</f>
        <v>0</v>
      </c>
      <c r="D418" s="34">
        <f>SUMIFS(data!U:U,data!D:D,J418,data!N:N,B418)</f>
        <v>0</v>
      </c>
      <c r="E418" s="34">
        <f>SUMIFS(data!U:U,data!D:D,K418,data!N:N,B418)</f>
        <v>0</v>
      </c>
      <c r="F418" s="34">
        <f>SUMIFS(data!U:U,data!D:D,L418,data!N:N,B418)</f>
        <v>0</v>
      </c>
      <c r="G418" s="34">
        <f>SUMIFS(data!U:U,data!D:D,M418,data!N:N,B418)</f>
        <v>0</v>
      </c>
      <c r="H418" s="35">
        <f t="shared" si="50"/>
        <v>0</v>
      </c>
      <c r="I418" s="53" t="s">
        <v>711</v>
      </c>
      <c r="J418" s="53" t="s">
        <v>287</v>
      </c>
      <c r="K418" s="53" t="s">
        <v>713</v>
      </c>
      <c r="L418" s="53" t="s">
        <v>286</v>
      </c>
      <c r="M418" s="53" t="s">
        <v>712</v>
      </c>
    </row>
    <row r="419" spans="1:21" ht="17.5" customHeight="1" x14ac:dyDescent="0.35">
      <c r="B419" s="31" t="s">
        <v>1005</v>
      </c>
      <c r="C419" s="34">
        <f>SUMIFS(data!U:U,data!D:D,I419,data!N:N,B419)</f>
        <v>0</v>
      </c>
      <c r="D419" s="34">
        <f>SUMIFS(data!U:U,data!D:D,J419,data!N:N,B419)</f>
        <v>0</v>
      </c>
      <c r="E419" s="34">
        <f>SUMIFS(data!U:U,data!D:D,K419,data!N:N,B419)</f>
        <v>0</v>
      </c>
      <c r="F419" s="34">
        <f>SUMIFS(data!U:U,data!D:D,L419,data!N:N,B419)</f>
        <v>0</v>
      </c>
      <c r="G419" s="34">
        <f>SUMIFS(data!U:U,data!D:D,M419,data!N:N,B419)</f>
        <v>0</v>
      </c>
      <c r="H419" s="35">
        <f t="shared" si="50"/>
        <v>0</v>
      </c>
      <c r="I419" s="53" t="s">
        <v>711</v>
      </c>
      <c r="J419" s="53" t="s">
        <v>287</v>
      </c>
      <c r="K419" s="53" t="s">
        <v>713</v>
      </c>
      <c r="L419" s="53" t="s">
        <v>286</v>
      </c>
      <c r="M419" s="53" t="s">
        <v>712</v>
      </c>
    </row>
    <row r="420" spans="1:21" ht="17.5" customHeight="1" x14ac:dyDescent="0.35">
      <c r="B420" s="31" t="s">
        <v>1004</v>
      </c>
      <c r="C420" s="34">
        <f>SUMIFS(data!U:U,data!D:D,I420,data!N:N,B420)</f>
        <v>0</v>
      </c>
      <c r="D420" s="34">
        <f>SUMIFS(data!U:U,data!D:D,J420,data!N:N,B420)</f>
        <v>0</v>
      </c>
      <c r="E420" s="34">
        <f>SUMIFS(data!U:U,data!D:D,K420,data!N:N,B420)</f>
        <v>0</v>
      </c>
      <c r="F420" s="34">
        <f>SUMIFS(data!U:U,data!D:D,L420,data!N:N,B420)</f>
        <v>0</v>
      </c>
      <c r="G420" s="34">
        <f>SUMIFS(data!U:U,data!D:D,M420,data!N:N,B420)</f>
        <v>0</v>
      </c>
      <c r="H420" s="35">
        <f t="shared" si="50"/>
        <v>0</v>
      </c>
      <c r="I420" s="53" t="s">
        <v>711</v>
      </c>
      <c r="J420" s="53" t="s">
        <v>287</v>
      </c>
      <c r="K420" s="53" t="s">
        <v>713</v>
      </c>
      <c r="L420" s="53" t="s">
        <v>286</v>
      </c>
      <c r="M420" s="53" t="s">
        <v>712</v>
      </c>
    </row>
    <row r="421" spans="1:21" ht="17.5" customHeight="1" x14ac:dyDescent="0.35">
      <c r="B421" s="31" t="s">
        <v>324</v>
      </c>
      <c r="C421" s="34">
        <f>SUMIFS(data!U:U,data!D:D,I421,data!N:N,B421)</f>
        <v>3</v>
      </c>
      <c r="D421" s="34">
        <f>SUMIFS(data!U:U,data!D:D,J421,data!N:N,B421)</f>
        <v>0</v>
      </c>
      <c r="E421" s="34">
        <f>SUMIFS(data!U:U,data!D:D,K421,data!N:N,B421)</f>
        <v>0</v>
      </c>
      <c r="F421" s="34">
        <f>SUMIFS(data!U:U,data!D:D,L421,data!N:N,B421)</f>
        <v>1</v>
      </c>
      <c r="G421" s="34">
        <f>SUMIFS(data!U:U,data!D:D,M421,data!N:N,B421)</f>
        <v>0</v>
      </c>
      <c r="H421" s="35">
        <f t="shared" si="50"/>
        <v>4</v>
      </c>
      <c r="I421" s="53" t="s">
        <v>711</v>
      </c>
      <c r="J421" s="53" t="s">
        <v>287</v>
      </c>
      <c r="K421" s="53" t="s">
        <v>713</v>
      </c>
      <c r="L421" s="53" t="s">
        <v>286</v>
      </c>
      <c r="M421" s="53" t="s">
        <v>712</v>
      </c>
    </row>
    <row r="422" spans="1:21" ht="17.5" customHeight="1" x14ac:dyDescent="0.35">
      <c r="B422" s="31" t="s">
        <v>312</v>
      </c>
      <c r="C422" s="34">
        <f>SUMIFS(data!U:U,data!D:D,I422,data!N:N,B422)</f>
        <v>0</v>
      </c>
      <c r="D422" s="34">
        <f>SUMIFS(data!U:U,data!D:D,J422,data!N:N,B422)</f>
        <v>0</v>
      </c>
      <c r="E422" s="34">
        <f>SUMIFS(data!U:U,data!D:D,K422,data!N:N,B422)</f>
        <v>0</v>
      </c>
      <c r="F422" s="34">
        <f>SUMIFS(data!U:U,data!D:D,L422,data!N:N,B422)</f>
        <v>0</v>
      </c>
      <c r="G422" s="34">
        <f>SUMIFS(data!U:U,data!D:D,M422,data!N:N,B422)</f>
        <v>0</v>
      </c>
      <c r="H422" s="35">
        <f t="shared" si="50"/>
        <v>0</v>
      </c>
      <c r="I422" s="53" t="s">
        <v>711</v>
      </c>
      <c r="J422" s="53" t="s">
        <v>287</v>
      </c>
      <c r="K422" s="53" t="s">
        <v>713</v>
      </c>
      <c r="L422" s="53" t="s">
        <v>286</v>
      </c>
      <c r="M422" s="53" t="s">
        <v>712</v>
      </c>
    </row>
    <row r="423" spans="1:21" ht="17.5" customHeight="1" x14ac:dyDescent="0.35">
      <c r="B423" s="31" t="s">
        <v>304</v>
      </c>
      <c r="C423" s="34">
        <f>SUMIFS(data!U:U,data!D:D,I423,data!N:N,B423)</f>
        <v>0</v>
      </c>
      <c r="D423" s="34">
        <f>SUMIFS(data!U:U,data!D:D,J423,data!N:N,B423)</f>
        <v>0</v>
      </c>
      <c r="E423" s="34">
        <f>SUMIFS(data!U:U,data!D:D,K423,data!N:N,B423)</f>
        <v>0</v>
      </c>
      <c r="F423" s="34">
        <f>SUMIFS(data!U:U,data!D:D,L423,data!N:N,B423)</f>
        <v>0</v>
      </c>
      <c r="G423" s="34">
        <f>SUMIFS(data!U:U,data!D:D,M423,data!N:N,B423)</f>
        <v>0</v>
      </c>
      <c r="H423" s="35">
        <f t="shared" si="50"/>
        <v>0</v>
      </c>
      <c r="I423" s="53" t="s">
        <v>711</v>
      </c>
      <c r="J423" s="53" t="s">
        <v>287</v>
      </c>
      <c r="K423" s="53" t="s">
        <v>713</v>
      </c>
      <c r="L423" s="53" t="s">
        <v>286</v>
      </c>
      <c r="M423" s="53" t="s">
        <v>712</v>
      </c>
    </row>
    <row r="424" spans="1:21" s="41" customFormat="1" ht="17.5" customHeight="1" x14ac:dyDescent="0.35">
      <c r="B424" s="32" t="s">
        <v>917</v>
      </c>
      <c r="C424" s="35">
        <f>SUM(C406:C423)</f>
        <v>7706</v>
      </c>
      <c r="D424" s="35">
        <f>SUM(D406:D423)</f>
        <v>1019</v>
      </c>
      <c r="E424" s="35">
        <f>SUM(E406:E423)</f>
        <v>1318</v>
      </c>
      <c r="F424" s="35">
        <f>SUM(F406:F423)</f>
        <v>135</v>
      </c>
      <c r="G424" s="35">
        <f>SUM(G406:G423)</f>
        <v>106</v>
      </c>
      <c r="H424" s="36">
        <f t="shared" si="50"/>
        <v>10284</v>
      </c>
      <c r="I424" s="53" t="s">
        <v>711</v>
      </c>
      <c r="J424" s="53" t="s">
        <v>287</v>
      </c>
      <c r="K424" s="53" t="s">
        <v>713</v>
      </c>
      <c r="L424" s="53" t="s">
        <v>286</v>
      </c>
      <c r="M424" s="53" t="s">
        <v>712</v>
      </c>
    </row>
    <row r="426" spans="1:21" ht="17.5" customHeight="1" x14ac:dyDescent="0.35">
      <c r="A426" s="33">
        <v>25</v>
      </c>
      <c r="B426" s="54" t="s">
        <v>1702</v>
      </c>
      <c r="C426" s="54"/>
      <c r="D426" s="54"/>
      <c r="E426" s="54"/>
      <c r="F426" s="54"/>
      <c r="G426" s="54"/>
      <c r="H426" s="54"/>
      <c r="I426" s="54"/>
      <c r="J426" s="54"/>
      <c r="K426" s="54"/>
      <c r="L426" s="54"/>
    </row>
    <row r="427" spans="1:21" ht="17.5" customHeight="1" x14ac:dyDescent="0.35">
      <c r="B427" s="55" t="s">
        <v>1667</v>
      </c>
      <c r="C427" s="55"/>
      <c r="D427" s="55"/>
      <c r="E427" s="55"/>
      <c r="F427" s="55"/>
      <c r="G427" s="55"/>
      <c r="H427" s="55"/>
      <c r="I427" s="55"/>
      <c r="J427" s="55"/>
      <c r="K427" s="55"/>
      <c r="L427" s="55"/>
    </row>
    <row r="428" spans="1:21" ht="25.9" customHeight="1" x14ac:dyDescent="0.35">
      <c r="B428" s="31"/>
      <c r="C428" s="42" t="s">
        <v>716</v>
      </c>
      <c r="D428" s="42" t="s">
        <v>1002</v>
      </c>
      <c r="E428" s="42" t="s">
        <v>294</v>
      </c>
      <c r="F428" s="42" t="s">
        <v>293</v>
      </c>
      <c r="G428" s="42" t="s">
        <v>295</v>
      </c>
      <c r="H428" s="42" t="s">
        <v>296</v>
      </c>
      <c r="I428" s="42" t="s">
        <v>717</v>
      </c>
      <c r="J428" s="42" t="s">
        <v>718</v>
      </c>
      <c r="K428" s="42" t="s">
        <v>292</v>
      </c>
      <c r="L428" s="42" t="s">
        <v>917</v>
      </c>
    </row>
    <row r="429" spans="1:21" ht="17.5" customHeight="1" x14ac:dyDescent="0.35">
      <c r="B429" s="31" t="s">
        <v>711</v>
      </c>
      <c r="C429" s="34">
        <f>COUNTIFS(data!D:D,B429,data!AM:AM,M429)</f>
        <v>2</v>
      </c>
      <c r="D429" s="34">
        <f>COUNTIFS(data!D:D,B429,data!AM:AM,N429)</f>
        <v>0</v>
      </c>
      <c r="E429" s="34">
        <f>COUNTIFS(data!D:D,B429,data!AM:AM,O429)</f>
        <v>0</v>
      </c>
      <c r="F429" s="34">
        <f>COUNTIFS(data!D:D,B429,data!AM:AM,P429)</f>
        <v>11</v>
      </c>
      <c r="G429" s="34">
        <f>COUNTIFS(data!D:D,B429,data!AM:AM,Q429)</f>
        <v>0</v>
      </c>
      <c r="H429" s="34">
        <f>COUNTIFS(data!D:D,B429,data!AM:AM,R429)</f>
        <v>0</v>
      </c>
      <c r="I429" s="34">
        <f>COUNTIFS(data!D:D,B429,data!AM:AM,S429)</f>
        <v>9</v>
      </c>
      <c r="J429" s="34">
        <f>COUNTIFS(data!D:D,B429,data!AM:AM,T429)</f>
        <v>0</v>
      </c>
      <c r="K429" s="34">
        <f>COUNTIFS(data!D:D,B429,data!AM:AM,U429)</f>
        <v>32</v>
      </c>
      <c r="L429" s="35">
        <f t="shared" ref="L429:L434" si="51">SUM(C429:K429)</f>
        <v>54</v>
      </c>
      <c r="M429" s="53" t="s">
        <v>716</v>
      </c>
      <c r="N429" s="53" t="s">
        <v>1002</v>
      </c>
      <c r="O429" s="53" t="s">
        <v>294</v>
      </c>
      <c r="P429" s="53" t="s">
        <v>293</v>
      </c>
      <c r="Q429" s="53" t="s">
        <v>295</v>
      </c>
      <c r="R429" s="53" t="s">
        <v>296</v>
      </c>
      <c r="S429" s="53" t="s">
        <v>717</v>
      </c>
      <c r="T429" s="53" t="s">
        <v>718</v>
      </c>
      <c r="U429" s="53" t="s">
        <v>292</v>
      </c>
    </row>
    <row r="430" spans="1:21" ht="17.5" customHeight="1" x14ac:dyDescent="0.35">
      <c r="B430" s="31" t="s">
        <v>287</v>
      </c>
      <c r="C430" s="34">
        <f>COUNTIFS(data!D:D,B430,data!AM:AM,M430)</f>
        <v>4</v>
      </c>
      <c r="D430" s="34">
        <f>COUNTIFS(data!D:D,B430,data!AM:AM,N430)</f>
        <v>0</v>
      </c>
      <c r="E430" s="34">
        <f>COUNTIFS(data!D:D,B430,data!AM:AM,O430)</f>
        <v>0</v>
      </c>
      <c r="F430" s="34">
        <f>COUNTIFS(data!D:D,B430,data!AM:AM,P430)</f>
        <v>21</v>
      </c>
      <c r="G430" s="34">
        <f>COUNTIFS(data!D:D,B430,data!AM:AM,Q430)</f>
        <v>1</v>
      </c>
      <c r="H430" s="34">
        <f>COUNTIFS(data!D:D,B430,data!AM:AM,R430)</f>
        <v>0</v>
      </c>
      <c r="I430" s="34">
        <f>COUNTIFS(data!D:D,B430,data!AM:AM,S430)</f>
        <v>14</v>
      </c>
      <c r="J430" s="34">
        <f>COUNTIFS(data!D:D,B430,data!AM:AM,T430)</f>
        <v>0</v>
      </c>
      <c r="K430" s="34">
        <f>COUNTIFS(data!D:D,B430,data!AM:AM,U430)</f>
        <v>32</v>
      </c>
      <c r="L430" s="35">
        <f t="shared" si="51"/>
        <v>72</v>
      </c>
      <c r="M430" s="53" t="s">
        <v>716</v>
      </c>
      <c r="N430" s="53" t="s">
        <v>1002</v>
      </c>
      <c r="O430" s="53" t="s">
        <v>294</v>
      </c>
      <c r="P430" s="53" t="s">
        <v>293</v>
      </c>
      <c r="Q430" s="53" t="s">
        <v>295</v>
      </c>
      <c r="R430" s="53" t="s">
        <v>296</v>
      </c>
      <c r="S430" s="53" t="s">
        <v>717</v>
      </c>
      <c r="T430" s="53" t="s">
        <v>718</v>
      </c>
      <c r="U430" s="53" t="s">
        <v>292</v>
      </c>
    </row>
    <row r="431" spans="1:21" ht="17.5" customHeight="1" x14ac:dyDescent="0.35">
      <c r="B431" s="31" t="s">
        <v>713</v>
      </c>
      <c r="C431" s="34">
        <f>COUNTIFS(data!D:D,B431,data!AM:AM,M431)</f>
        <v>0</v>
      </c>
      <c r="D431" s="34">
        <f>COUNTIFS(data!D:D,B431,data!AM:AM,N431)</f>
        <v>0</v>
      </c>
      <c r="E431" s="34">
        <f>COUNTIFS(data!D:D,B431,data!AM:AM,O431)</f>
        <v>0</v>
      </c>
      <c r="F431" s="34">
        <f>COUNTIFS(data!D:D,B431,data!AM:AM,P431)</f>
        <v>0</v>
      </c>
      <c r="G431" s="34">
        <f>COUNTIFS(data!D:D,B431,data!AM:AM,Q431)</f>
        <v>0</v>
      </c>
      <c r="H431" s="34">
        <f>COUNTIFS(data!D:D,B431,data!AM:AM,R431)</f>
        <v>0</v>
      </c>
      <c r="I431" s="34">
        <f>COUNTIFS(data!D:D,B431,data!AM:AM,S431)</f>
        <v>9</v>
      </c>
      <c r="J431" s="34">
        <f>COUNTIFS(data!D:D,B431,data!AM:AM,T431)</f>
        <v>0</v>
      </c>
      <c r="K431" s="34">
        <f>COUNTIFS(data!D:D,B431,data!AM:AM,U431)</f>
        <v>17</v>
      </c>
      <c r="L431" s="35">
        <f t="shared" si="51"/>
        <v>26</v>
      </c>
      <c r="M431" s="53" t="s">
        <v>716</v>
      </c>
      <c r="N431" s="53" t="s">
        <v>1002</v>
      </c>
      <c r="O431" s="53" t="s">
        <v>294</v>
      </c>
      <c r="P431" s="53" t="s">
        <v>293</v>
      </c>
      <c r="Q431" s="53" t="s">
        <v>295</v>
      </c>
      <c r="R431" s="53" t="s">
        <v>296</v>
      </c>
      <c r="S431" s="53" t="s">
        <v>717</v>
      </c>
      <c r="T431" s="53" t="s">
        <v>718</v>
      </c>
      <c r="U431" s="53" t="s">
        <v>292</v>
      </c>
    </row>
    <row r="432" spans="1:21" ht="17.5" customHeight="1" x14ac:dyDescent="0.35">
      <c r="B432" s="31" t="s">
        <v>286</v>
      </c>
      <c r="C432" s="34">
        <f>COUNTIFS(data!D:D,B432,data!AM:AM,M432)</f>
        <v>1</v>
      </c>
      <c r="D432" s="34">
        <f>COUNTIFS(data!D:D,B432,data!AM:AM,N432)</f>
        <v>0</v>
      </c>
      <c r="E432" s="34">
        <f>COUNTIFS(data!D:D,B432,data!AM:AM,O432)</f>
        <v>0</v>
      </c>
      <c r="F432" s="34">
        <f>COUNTIFS(data!D:D,B432,data!AM:AM,P432)</f>
        <v>8</v>
      </c>
      <c r="G432" s="34">
        <f>COUNTIFS(data!D:D,B432,data!AM:AM,Q432)</f>
        <v>0</v>
      </c>
      <c r="H432" s="34">
        <f>COUNTIFS(data!D:D,B432,data!AM:AM,R432)</f>
        <v>0</v>
      </c>
      <c r="I432" s="34">
        <f>COUNTIFS(data!D:D,B432,data!AM:AM,S432)</f>
        <v>4</v>
      </c>
      <c r="J432" s="34">
        <f>COUNTIFS(data!D:D,B432,data!AM:AM,T432)</f>
        <v>0</v>
      </c>
      <c r="K432" s="34">
        <f>COUNTIFS(data!D:D,B432,data!AM:AM,U432)</f>
        <v>18</v>
      </c>
      <c r="L432" s="35">
        <f t="shared" si="51"/>
        <v>31</v>
      </c>
      <c r="M432" s="53" t="s">
        <v>716</v>
      </c>
      <c r="N432" s="53" t="s">
        <v>1002</v>
      </c>
      <c r="O432" s="53" t="s">
        <v>294</v>
      </c>
      <c r="P432" s="53" t="s">
        <v>293</v>
      </c>
      <c r="Q432" s="53" t="s">
        <v>295</v>
      </c>
      <c r="R432" s="53" t="s">
        <v>296</v>
      </c>
      <c r="S432" s="53" t="s">
        <v>717</v>
      </c>
      <c r="T432" s="53" t="s">
        <v>718</v>
      </c>
      <c r="U432" s="53" t="s">
        <v>292</v>
      </c>
    </row>
    <row r="433" spans="1:21" ht="17.5" customHeight="1" x14ac:dyDescent="0.35">
      <c r="B433" s="31" t="s">
        <v>712</v>
      </c>
      <c r="C433" s="34">
        <f>COUNTIFS(data!D:D,B433,data!AM:AM,M433)</f>
        <v>0</v>
      </c>
      <c r="D433" s="34">
        <f>COUNTIFS(data!D:D,B433,data!AM:AM,N433)</f>
        <v>0</v>
      </c>
      <c r="E433" s="34">
        <f>COUNTIFS(data!D:D,B433,data!AM:AM,O433)</f>
        <v>0</v>
      </c>
      <c r="F433" s="34">
        <f>COUNTIFS(data!D:D,B433,data!AM:AM,P433)</f>
        <v>3</v>
      </c>
      <c r="G433" s="34">
        <f>COUNTIFS(data!D:D,B433,data!AM:AM,Q433)</f>
        <v>0</v>
      </c>
      <c r="H433" s="34">
        <f>COUNTIFS(data!D:D,B433,data!AM:AM,R433)</f>
        <v>0</v>
      </c>
      <c r="I433" s="34">
        <f>COUNTIFS(data!D:D,B433,data!AM:AM,S433)</f>
        <v>5</v>
      </c>
      <c r="J433" s="34">
        <f>COUNTIFS(data!D:D,B433,data!AM:AM,T433)</f>
        <v>0</v>
      </c>
      <c r="K433" s="34">
        <f>COUNTIFS(data!D:D,B433,data!AM:AM,U433)</f>
        <v>14</v>
      </c>
      <c r="L433" s="35">
        <f t="shared" si="51"/>
        <v>22</v>
      </c>
      <c r="M433" s="53" t="s">
        <v>716</v>
      </c>
      <c r="N433" s="53" t="s">
        <v>1002</v>
      </c>
      <c r="O433" s="53" t="s">
        <v>294</v>
      </c>
      <c r="P433" s="53" t="s">
        <v>293</v>
      </c>
      <c r="Q433" s="53" t="s">
        <v>295</v>
      </c>
      <c r="R433" s="53" t="s">
        <v>296</v>
      </c>
      <c r="S433" s="53" t="s">
        <v>717</v>
      </c>
      <c r="T433" s="53" t="s">
        <v>718</v>
      </c>
      <c r="U433" s="53" t="s">
        <v>292</v>
      </c>
    </row>
    <row r="434" spans="1:21" s="41" customFormat="1" ht="17.5" customHeight="1" x14ac:dyDescent="0.35">
      <c r="B434" s="32" t="s">
        <v>917</v>
      </c>
      <c r="C434" s="35">
        <f>SUM(C429:C433)</f>
        <v>7</v>
      </c>
      <c r="D434" s="35">
        <f t="shared" ref="D434:K434" si="52">SUM(D429:D433)</f>
        <v>0</v>
      </c>
      <c r="E434" s="35">
        <f t="shared" si="52"/>
        <v>0</v>
      </c>
      <c r="F434" s="35">
        <f t="shared" si="52"/>
        <v>43</v>
      </c>
      <c r="G434" s="35">
        <f t="shared" si="52"/>
        <v>1</v>
      </c>
      <c r="H434" s="35">
        <f t="shared" si="52"/>
        <v>0</v>
      </c>
      <c r="I434" s="35">
        <f t="shared" si="52"/>
        <v>41</v>
      </c>
      <c r="J434" s="35">
        <f t="shared" si="52"/>
        <v>0</v>
      </c>
      <c r="K434" s="35">
        <f t="shared" si="52"/>
        <v>113</v>
      </c>
      <c r="L434" s="36">
        <f t="shared" si="51"/>
        <v>205</v>
      </c>
    </row>
    <row r="436" spans="1:21" ht="17.5" customHeight="1" x14ac:dyDescent="0.35">
      <c r="A436" s="33">
        <v>26</v>
      </c>
      <c r="B436" s="54" t="s">
        <v>1702</v>
      </c>
      <c r="C436" s="54"/>
      <c r="D436" s="54"/>
      <c r="E436" s="54"/>
      <c r="F436" s="54"/>
      <c r="G436" s="54"/>
      <c r="H436" s="54"/>
      <c r="I436" s="54"/>
      <c r="J436" s="54"/>
      <c r="K436" s="54"/>
      <c r="L436" s="54"/>
    </row>
    <row r="437" spans="1:21" ht="17.5" customHeight="1" x14ac:dyDescent="0.35">
      <c r="B437" s="55" t="s">
        <v>1672</v>
      </c>
      <c r="C437" s="55"/>
      <c r="D437" s="55"/>
      <c r="E437" s="55"/>
      <c r="F437" s="55"/>
      <c r="G437" s="55"/>
      <c r="H437" s="55"/>
      <c r="I437" s="55"/>
      <c r="J437" s="55"/>
      <c r="K437" s="55"/>
      <c r="L437" s="55"/>
    </row>
    <row r="438" spans="1:21" ht="17.5" customHeight="1" x14ac:dyDescent="0.35">
      <c r="B438" s="31"/>
      <c r="C438" s="42" t="s">
        <v>716</v>
      </c>
      <c r="D438" s="42" t="s">
        <v>1002</v>
      </c>
      <c r="E438" s="42" t="s">
        <v>294</v>
      </c>
      <c r="F438" s="42" t="s">
        <v>293</v>
      </c>
      <c r="G438" s="42" t="s">
        <v>295</v>
      </c>
      <c r="H438" s="42" t="s">
        <v>296</v>
      </c>
      <c r="I438" s="42" t="s">
        <v>717</v>
      </c>
      <c r="J438" s="42" t="s">
        <v>718</v>
      </c>
      <c r="K438" s="42" t="s">
        <v>292</v>
      </c>
      <c r="L438" s="42" t="s">
        <v>917</v>
      </c>
    </row>
    <row r="439" spans="1:21" ht="17.5" customHeight="1" x14ac:dyDescent="0.35">
      <c r="B439" s="31" t="s">
        <v>729</v>
      </c>
      <c r="C439" s="34">
        <f>COUNTIFS(data!C:C,B439,data!AM:AM,M439)</f>
        <v>1</v>
      </c>
      <c r="D439" s="34">
        <f>COUNTIFS(data!C:C,B439,data!AM:AM,N439)</f>
        <v>0</v>
      </c>
      <c r="E439" s="34">
        <f>COUNTIFS(data!C:C,B439,data!AM:AM,O439)</f>
        <v>0</v>
      </c>
      <c r="F439" s="34">
        <f>COUNTIFS(data!C:C,B439,data!AM:AM,P439)</f>
        <v>9</v>
      </c>
      <c r="G439" s="34">
        <f>COUNTIFS(data!C:C,B439,data!AM:AM,Q439)</f>
        <v>0</v>
      </c>
      <c r="H439" s="34">
        <f>COUNTIFS(data!C:C,B439,data!AM:AM,R439)</f>
        <v>0</v>
      </c>
      <c r="I439" s="34">
        <f>COUNTIFS(data!C:C,B439,data!AM:AM,S439)</f>
        <v>8</v>
      </c>
      <c r="J439" s="34">
        <f>COUNTIFS(data!C:C,B439,data!AM:AM,T439)</f>
        <v>0</v>
      </c>
      <c r="K439" s="34">
        <f>COUNTIFS(data!C:C,B439,data!AM:AM,U439)</f>
        <v>18</v>
      </c>
      <c r="L439" s="35">
        <f>SUM(C439:K439)</f>
        <v>36</v>
      </c>
      <c r="M439" s="53" t="s">
        <v>716</v>
      </c>
      <c r="N439" s="53" t="s">
        <v>1002</v>
      </c>
      <c r="O439" s="53" t="s">
        <v>294</v>
      </c>
      <c r="P439" s="53" t="s">
        <v>293</v>
      </c>
      <c r="Q439" s="53" t="s">
        <v>295</v>
      </c>
      <c r="R439" s="53" t="s">
        <v>296</v>
      </c>
      <c r="S439" s="53" t="s">
        <v>717</v>
      </c>
      <c r="T439" s="53" t="s">
        <v>718</v>
      </c>
      <c r="U439" s="53" t="s">
        <v>292</v>
      </c>
    </row>
    <row r="440" spans="1:21" ht="17.5" customHeight="1" x14ac:dyDescent="0.35">
      <c r="B440" s="31" t="s">
        <v>725</v>
      </c>
      <c r="C440" s="34">
        <f>COUNTIFS(data!C:C,B440,data!AM:AM,M440)</f>
        <v>0</v>
      </c>
      <c r="D440" s="34">
        <f>COUNTIFS(data!C:C,B440,data!AM:AM,N440)</f>
        <v>0</v>
      </c>
      <c r="E440" s="34">
        <f>COUNTIFS(data!C:C,B440,data!AM:AM,O440)</f>
        <v>0</v>
      </c>
      <c r="F440" s="34">
        <f>COUNTIFS(data!C:C,B440,data!AM:AM,P440)</f>
        <v>0</v>
      </c>
      <c r="G440" s="34">
        <f>COUNTIFS(data!C:C,B440,data!AM:AM,Q440)</f>
        <v>0</v>
      </c>
      <c r="H440" s="34">
        <f>COUNTIFS(data!C:C,B440,data!AM:AM,R440)</f>
        <v>0</v>
      </c>
      <c r="I440" s="34">
        <f>COUNTIFS(data!C:C,B440,data!AM:AM,S440)</f>
        <v>0</v>
      </c>
      <c r="J440" s="34">
        <f>COUNTIFS(data!C:C,B440,data!AM:AM,T440)</f>
        <v>0</v>
      </c>
      <c r="K440" s="34">
        <f>COUNTIFS(data!C:C,B440,data!AM:AM,U440)</f>
        <v>4</v>
      </c>
      <c r="L440" s="35">
        <f t="shared" ref="L440:L466" si="53">SUM(C440:K440)</f>
        <v>4</v>
      </c>
      <c r="M440" s="53" t="s">
        <v>716</v>
      </c>
      <c r="N440" s="53" t="s">
        <v>1002</v>
      </c>
      <c r="O440" s="53" t="s">
        <v>294</v>
      </c>
      <c r="P440" s="53" t="s">
        <v>293</v>
      </c>
      <c r="Q440" s="53" t="s">
        <v>295</v>
      </c>
      <c r="R440" s="53" t="s">
        <v>296</v>
      </c>
      <c r="S440" s="53" t="s">
        <v>717</v>
      </c>
      <c r="T440" s="53" t="s">
        <v>718</v>
      </c>
      <c r="U440" s="53" t="s">
        <v>292</v>
      </c>
    </row>
    <row r="441" spans="1:21" ht="17.5" customHeight="1" x14ac:dyDescent="0.35">
      <c r="B441" s="31" t="s">
        <v>720</v>
      </c>
      <c r="C441" s="34">
        <f>COUNTIFS(data!C:C,B441,data!AM:AM,M441)</f>
        <v>1</v>
      </c>
      <c r="D441" s="34">
        <f>COUNTIFS(data!C:C,B441,data!AM:AM,N441)</f>
        <v>0</v>
      </c>
      <c r="E441" s="34">
        <f>COUNTIFS(data!C:C,B441,data!AM:AM,O441)</f>
        <v>0</v>
      </c>
      <c r="F441" s="34">
        <f>COUNTIFS(data!C:C,B441,data!AM:AM,P441)</f>
        <v>2</v>
      </c>
      <c r="G441" s="34">
        <f>COUNTIFS(data!C:C,B441,data!AM:AM,Q441)</f>
        <v>0</v>
      </c>
      <c r="H441" s="34">
        <f>COUNTIFS(data!C:C,B441,data!AM:AM,R441)</f>
        <v>0</v>
      </c>
      <c r="I441" s="34">
        <f>COUNTIFS(data!C:C,B441,data!AM:AM,S441)</f>
        <v>1</v>
      </c>
      <c r="J441" s="34">
        <f>COUNTIFS(data!C:C,B441,data!AM:AM,T441)</f>
        <v>0</v>
      </c>
      <c r="K441" s="34">
        <f>COUNTIFS(data!C:C,B441,data!AM:AM,U441)</f>
        <v>10</v>
      </c>
      <c r="L441" s="35">
        <f t="shared" si="53"/>
        <v>14</v>
      </c>
      <c r="M441" s="53" t="s">
        <v>716</v>
      </c>
      <c r="N441" s="53" t="s">
        <v>1002</v>
      </c>
      <c r="O441" s="53" t="s">
        <v>294</v>
      </c>
      <c r="P441" s="53" t="s">
        <v>293</v>
      </c>
      <c r="Q441" s="53" t="s">
        <v>295</v>
      </c>
      <c r="R441" s="53" t="s">
        <v>296</v>
      </c>
      <c r="S441" s="53" t="s">
        <v>717</v>
      </c>
      <c r="T441" s="53" t="s">
        <v>718</v>
      </c>
      <c r="U441" s="53" t="s">
        <v>292</v>
      </c>
    </row>
    <row r="442" spans="1:21" ht="17.5" customHeight="1" x14ac:dyDescent="0.35">
      <c r="B442" s="31" t="s">
        <v>730</v>
      </c>
      <c r="C442" s="34">
        <f>COUNTIFS(data!C:C,B442,data!AM:AM,M442)</f>
        <v>0</v>
      </c>
      <c r="D442" s="34">
        <f>COUNTIFS(data!C:C,B442,data!AM:AM,N442)</f>
        <v>0</v>
      </c>
      <c r="E442" s="34">
        <f>COUNTIFS(data!C:C,B442,data!AM:AM,O442)</f>
        <v>0</v>
      </c>
      <c r="F442" s="34">
        <f>COUNTIFS(data!C:C,B442,data!AM:AM,P442)</f>
        <v>1</v>
      </c>
      <c r="G442" s="34">
        <f>COUNTIFS(data!C:C,B442,data!AM:AM,Q442)</f>
        <v>0</v>
      </c>
      <c r="H442" s="34">
        <f>COUNTIFS(data!C:C,B442,data!AM:AM,R442)</f>
        <v>0</v>
      </c>
      <c r="I442" s="34">
        <f>COUNTIFS(data!C:C,B442,data!AM:AM,S442)</f>
        <v>1</v>
      </c>
      <c r="J442" s="34">
        <f>COUNTIFS(data!C:C,B442,data!AM:AM,T442)</f>
        <v>0</v>
      </c>
      <c r="K442" s="34">
        <f>COUNTIFS(data!C:C,B442,data!AM:AM,U442)</f>
        <v>4</v>
      </c>
      <c r="L442" s="35">
        <f t="shared" si="53"/>
        <v>6</v>
      </c>
      <c r="M442" s="53" t="s">
        <v>716</v>
      </c>
      <c r="N442" s="53" t="s">
        <v>1002</v>
      </c>
      <c r="O442" s="53" t="s">
        <v>294</v>
      </c>
      <c r="P442" s="53" t="s">
        <v>293</v>
      </c>
      <c r="Q442" s="53" t="s">
        <v>295</v>
      </c>
      <c r="R442" s="53" t="s">
        <v>296</v>
      </c>
      <c r="S442" s="53" t="s">
        <v>717</v>
      </c>
      <c r="T442" s="53" t="s">
        <v>718</v>
      </c>
      <c r="U442" s="53" t="s">
        <v>292</v>
      </c>
    </row>
    <row r="443" spans="1:21" ht="17.5" customHeight="1" x14ac:dyDescent="0.35">
      <c r="B443" s="31" t="s">
        <v>726</v>
      </c>
      <c r="C443" s="34">
        <f>COUNTIFS(data!C:C,B443,data!AM:AM,M443)</f>
        <v>0</v>
      </c>
      <c r="D443" s="34">
        <f>COUNTIFS(data!C:C,B443,data!AM:AM,N443)</f>
        <v>0</v>
      </c>
      <c r="E443" s="34">
        <f>COUNTIFS(data!C:C,B443,data!AM:AM,O443)</f>
        <v>0</v>
      </c>
      <c r="F443" s="34">
        <f>COUNTIFS(data!C:C,B443,data!AM:AM,P443)</f>
        <v>7</v>
      </c>
      <c r="G443" s="34">
        <f>COUNTIFS(data!C:C,B443,data!AM:AM,Q443)</f>
        <v>0</v>
      </c>
      <c r="H443" s="34">
        <f>COUNTIFS(data!C:C,B443,data!AM:AM,R443)</f>
        <v>0</v>
      </c>
      <c r="I443" s="34">
        <f>COUNTIFS(data!C:C,B443,data!AM:AM,S443)</f>
        <v>7</v>
      </c>
      <c r="J443" s="34">
        <f>COUNTIFS(data!C:C,B443,data!AM:AM,T443)</f>
        <v>0</v>
      </c>
      <c r="K443" s="34">
        <f>COUNTIFS(data!C:C,B443,data!AM:AM,U443)</f>
        <v>11</v>
      </c>
      <c r="L443" s="35">
        <f t="shared" si="53"/>
        <v>25</v>
      </c>
      <c r="M443" s="53" t="s">
        <v>716</v>
      </c>
      <c r="N443" s="53" t="s">
        <v>1002</v>
      </c>
      <c r="O443" s="53" t="s">
        <v>294</v>
      </c>
      <c r="P443" s="53" t="s">
        <v>293</v>
      </c>
      <c r="Q443" s="53" t="s">
        <v>295</v>
      </c>
      <c r="R443" s="53" t="s">
        <v>296</v>
      </c>
      <c r="S443" s="53" t="s">
        <v>717</v>
      </c>
      <c r="T443" s="53" t="s">
        <v>718</v>
      </c>
      <c r="U443" s="53" t="s">
        <v>292</v>
      </c>
    </row>
    <row r="444" spans="1:21" ht="17.5" customHeight="1" x14ac:dyDescent="0.35">
      <c r="B444" s="31" t="s">
        <v>727</v>
      </c>
      <c r="C444" s="34">
        <f>COUNTIFS(data!C:C,B444,data!AM:AM,M444)</f>
        <v>0</v>
      </c>
      <c r="D444" s="34">
        <f>COUNTIFS(data!C:C,B444,data!AM:AM,N444)</f>
        <v>0</v>
      </c>
      <c r="E444" s="34">
        <f>COUNTIFS(data!C:C,B444,data!AM:AM,O444)</f>
        <v>0</v>
      </c>
      <c r="F444" s="34">
        <f>COUNTIFS(data!C:C,B444,data!AM:AM,P444)</f>
        <v>4</v>
      </c>
      <c r="G444" s="34">
        <f>COUNTIFS(data!C:C,B444,data!AM:AM,Q444)</f>
        <v>0</v>
      </c>
      <c r="H444" s="34">
        <f>COUNTIFS(data!C:C,B444,data!AM:AM,R444)</f>
        <v>0</v>
      </c>
      <c r="I444" s="34">
        <f>COUNTIFS(data!C:C,B444,data!AM:AM,S444)</f>
        <v>0</v>
      </c>
      <c r="J444" s="34">
        <f>COUNTIFS(data!C:C,B444,data!AM:AM,T444)</f>
        <v>0</v>
      </c>
      <c r="K444" s="34">
        <f>COUNTIFS(data!C:C,B444,data!AM:AM,U444)</f>
        <v>3</v>
      </c>
      <c r="L444" s="35">
        <f t="shared" si="53"/>
        <v>7</v>
      </c>
      <c r="M444" s="53" t="s">
        <v>716</v>
      </c>
      <c r="N444" s="53" t="s">
        <v>1002</v>
      </c>
      <c r="O444" s="53" t="s">
        <v>294</v>
      </c>
      <c r="P444" s="53" t="s">
        <v>293</v>
      </c>
      <c r="Q444" s="53" t="s">
        <v>295</v>
      </c>
      <c r="R444" s="53" t="s">
        <v>296</v>
      </c>
      <c r="S444" s="53" t="s">
        <v>717</v>
      </c>
      <c r="T444" s="53" t="s">
        <v>718</v>
      </c>
      <c r="U444" s="53" t="s">
        <v>292</v>
      </c>
    </row>
    <row r="445" spans="1:21" ht="17.5" customHeight="1" x14ac:dyDescent="0.35">
      <c r="B445" s="31" t="s">
        <v>728</v>
      </c>
      <c r="C445" s="34">
        <f>COUNTIFS(data!C:C,B445,data!AM:AM,M445)</f>
        <v>1</v>
      </c>
      <c r="D445" s="34">
        <f>COUNTIFS(data!C:C,B445,data!AM:AM,N445)</f>
        <v>0</v>
      </c>
      <c r="E445" s="34">
        <f>COUNTIFS(data!C:C,B445,data!AM:AM,O445)</f>
        <v>0</v>
      </c>
      <c r="F445" s="34">
        <f>COUNTIFS(data!C:C,B445,data!AM:AM,P445)</f>
        <v>7</v>
      </c>
      <c r="G445" s="34">
        <f>COUNTIFS(data!C:C,B445,data!AM:AM,Q445)</f>
        <v>1</v>
      </c>
      <c r="H445" s="34">
        <f>COUNTIFS(data!C:C,B445,data!AM:AM,R445)</f>
        <v>0</v>
      </c>
      <c r="I445" s="34">
        <f>COUNTIFS(data!C:C,B445,data!AM:AM,S445)</f>
        <v>4</v>
      </c>
      <c r="J445" s="34">
        <f>COUNTIFS(data!C:C,B445,data!AM:AM,T445)</f>
        <v>0</v>
      </c>
      <c r="K445" s="34">
        <f>COUNTIFS(data!C:C,B445,data!AM:AM,U445)</f>
        <v>3</v>
      </c>
      <c r="L445" s="35">
        <f t="shared" si="53"/>
        <v>16</v>
      </c>
      <c r="M445" s="53" t="s">
        <v>716</v>
      </c>
      <c r="N445" s="53" t="s">
        <v>1002</v>
      </c>
      <c r="O445" s="53" t="s">
        <v>294</v>
      </c>
      <c r="P445" s="53" t="s">
        <v>293</v>
      </c>
      <c r="Q445" s="53" t="s">
        <v>295</v>
      </c>
      <c r="R445" s="53" t="s">
        <v>296</v>
      </c>
      <c r="S445" s="53" t="s">
        <v>717</v>
      </c>
      <c r="T445" s="53" t="s">
        <v>718</v>
      </c>
      <c r="U445" s="53" t="s">
        <v>292</v>
      </c>
    </row>
    <row r="446" spans="1:21" ht="17.5" customHeight="1" x14ac:dyDescent="0.35">
      <c r="B446" s="31" t="s">
        <v>731</v>
      </c>
      <c r="C446" s="34">
        <f>COUNTIFS(data!C:C,B446,data!AM:AM,M446)</f>
        <v>0</v>
      </c>
      <c r="D446" s="34">
        <f>COUNTIFS(data!C:C,B446,data!AM:AM,N446)</f>
        <v>0</v>
      </c>
      <c r="E446" s="34">
        <f>COUNTIFS(data!C:C,B446,data!AM:AM,O446)</f>
        <v>0</v>
      </c>
      <c r="F446" s="34">
        <f>COUNTIFS(data!C:C,B446,data!AM:AM,P446)</f>
        <v>1</v>
      </c>
      <c r="G446" s="34">
        <f>COUNTIFS(data!C:C,B446,data!AM:AM,Q446)</f>
        <v>0</v>
      </c>
      <c r="H446" s="34">
        <f>COUNTIFS(data!C:C,B446,data!AM:AM,R446)</f>
        <v>0</v>
      </c>
      <c r="I446" s="34">
        <f>COUNTIFS(data!C:C,B446,data!AM:AM,S446)</f>
        <v>1</v>
      </c>
      <c r="J446" s="34">
        <f>COUNTIFS(data!C:C,B446,data!AM:AM,T446)</f>
        <v>0</v>
      </c>
      <c r="K446" s="34">
        <f>COUNTIFS(data!C:C,B446,data!AM:AM,U446)</f>
        <v>3</v>
      </c>
      <c r="L446" s="35">
        <f t="shared" si="53"/>
        <v>5</v>
      </c>
      <c r="M446" s="53" t="s">
        <v>716</v>
      </c>
      <c r="N446" s="53" t="s">
        <v>1002</v>
      </c>
      <c r="O446" s="53" t="s">
        <v>294</v>
      </c>
      <c r="P446" s="53" t="s">
        <v>293</v>
      </c>
      <c r="Q446" s="53" t="s">
        <v>295</v>
      </c>
      <c r="R446" s="53" t="s">
        <v>296</v>
      </c>
      <c r="S446" s="53" t="s">
        <v>717</v>
      </c>
      <c r="T446" s="53" t="s">
        <v>718</v>
      </c>
      <c r="U446" s="53" t="s">
        <v>292</v>
      </c>
    </row>
    <row r="447" spans="1:21" ht="17.5" customHeight="1" x14ac:dyDescent="0.35">
      <c r="B447" s="31" t="s">
        <v>724</v>
      </c>
      <c r="C447" s="34">
        <f>COUNTIFS(data!C:C,B447,data!AM:AM,M447)</f>
        <v>0</v>
      </c>
      <c r="D447" s="34">
        <f>COUNTIFS(data!C:C,B447,data!AM:AM,N447)</f>
        <v>0</v>
      </c>
      <c r="E447" s="34">
        <f>COUNTIFS(data!C:C,B447,data!AM:AM,O447)</f>
        <v>0</v>
      </c>
      <c r="F447" s="34">
        <f>COUNTIFS(data!C:C,B447,data!AM:AM,P447)</f>
        <v>1</v>
      </c>
      <c r="G447" s="34">
        <f>COUNTIFS(data!C:C,B447,data!AM:AM,Q447)</f>
        <v>0</v>
      </c>
      <c r="H447" s="34">
        <f>COUNTIFS(data!C:C,B447,data!AM:AM,R447)</f>
        <v>0</v>
      </c>
      <c r="I447" s="34">
        <f>COUNTIFS(data!C:C,B447,data!AM:AM,S447)</f>
        <v>1</v>
      </c>
      <c r="J447" s="34">
        <f>COUNTIFS(data!C:C,B447,data!AM:AM,T447)</f>
        <v>0</v>
      </c>
      <c r="K447" s="34">
        <f>COUNTIFS(data!C:C,B447,data!AM:AM,U447)</f>
        <v>5</v>
      </c>
      <c r="L447" s="35">
        <f t="shared" si="53"/>
        <v>7</v>
      </c>
      <c r="M447" s="53" t="s">
        <v>716</v>
      </c>
      <c r="N447" s="53" t="s">
        <v>1002</v>
      </c>
      <c r="O447" s="53" t="s">
        <v>294</v>
      </c>
      <c r="P447" s="53" t="s">
        <v>293</v>
      </c>
      <c r="Q447" s="53" t="s">
        <v>295</v>
      </c>
      <c r="R447" s="53" t="s">
        <v>296</v>
      </c>
      <c r="S447" s="53" t="s">
        <v>717</v>
      </c>
      <c r="T447" s="53" t="s">
        <v>718</v>
      </c>
      <c r="U447" s="53" t="s">
        <v>292</v>
      </c>
    </row>
    <row r="448" spans="1:21" ht="17.5" customHeight="1" x14ac:dyDescent="0.35">
      <c r="B448" s="31" t="s">
        <v>2</v>
      </c>
      <c r="C448" s="34">
        <f>COUNTIFS(data!C:C,B448,data!AM:AM,M448)</f>
        <v>1</v>
      </c>
      <c r="D448" s="34">
        <f>COUNTIFS(data!C:C,B448,data!AM:AM,N448)</f>
        <v>0</v>
      </c>
      <c r="E448" s="34">
        <f>COUNTIFS(data!C:C,B448,data!AM:AM,O448)</f>
        <v>0</v>
      </c>
      <c r="F448" s="34">
        <f>COUNTIFS(data!C:C,B448,data!AM:AM,P448)</f>
        <v>0</v>
      </c>
      <c r="G448" s="34">
        <f>COUNTIFS(data!C:C,B448,data!AM:AM,Q448)</f>
        <v>0</v>
      </c>
      <c r="H448" s="34">
        <f>COUNTIFS(data!C:C,B448,data!AM:AM,R448)</f>
        <v>0</v>
      </c>
      <c r="I448" s="34">
        <f>COUNTIFS(data!C:C,B448,data!AM:AM,S448)</f>
        <v>0</v>
      </c>
      <c r="J448" s="34">
        <f>COUNTIFS(data!C:C,B448,data!AM:AM,T448)</f>
        <v>0</v>
      </c>
      <c r="K448" s="34">
        <f>COUNTIFS(data!C:C,B448,data!AM:AM,U448)</f>
        <v>2</v>
      </c>
      <c r="L448" s="35">
        <f t="shared" si="53"/>
        <v>3</v>
      </c>
      <c r="M448" s="53" t="s">
        <v>716</v>
      </c>
      <c r="N448" s="53" t="s">
        <v>1002</v>
      </c>
      <c r="O448" s="53" t="s">
        <v>294</v>
      </c>
      <c r="P448" s="53" t="s">
        <v>293</v>
      </c>
      <c r="Q448" s="53" t="s">
        <v>295</v>
      </c>
      <c r="R448" s="53" t="s">
        <v>296</v>
      </c>
      <c r="S448" s="53" t="s">
        <v>717</v>
      </c>
      <c r="T448" s="53" t="s">
        <v>718</v>
      </c>
      <c r="U448" s="53" t="s">
        <v>292</v>
      </c>
    </row>
    <row r="449" spans="2:21" ht="17.5" customHeight="1" x14ac:dyDescent="0.35">
      <c r="B449" s="31" t="s">
        <v>18</v>
      </c>
      <c r="C449" s="34">
        <f>COUNTIFS(data!C:C,B449,data!AM:AM,M449)</f>
        <v>2</v>
      </c>
      <c r="D449" s="34">
        <f>COUNTIFS(data!C:C,B449,data!AM:AM,N449)</f>
        <v>0</v>
      </c>
      <c r="E449" s="34">
        <f>COUNTIFS(data!C:C,B449,data!AM:AM,O449)</f>
        <v>0</v>
      </c>
      <c r="F449" s="34">
        <f>COUNTIFS(data!C:C,B449,data!AM:AM,P449)</f>
        <v>0</v>
      </c>
      <c r="G449" s="34">
        <f>COUNTIFS(data!C:C,B449,data!AM:AM,Q449)</f>
        <v>0</v>
      </c>
      <c r="H449" s="34">
        <f>COUNTIFS(data!C:C,B449,data!AM:AM,R449)</f>
        <v>0</v>
      </c>
      <c r="I449" s="34">
        <f>COUNTIFS(data!C:C,B449,data!AM:AM,S449)</f>
        <v>0</v>
      </c>
      <c r="J449" s="34">
        <f>COUNTIFS(data!C:C,B449,data!AM:AM,T449)</f>
        <v>0</v>
      </c>
      <c r="K449" s="34">
        <f>COUNTIFS(data!C:C,B449,data!AM:AM,U449)</f>
        <v>1</v>
      </c>
      <c r="L449" s="35">
        <f t="shared" si="53"/>
        <v>3</v>
      </c>
      <c r="M449" s="53" t="s">
        <v>716</v>
      </c>
      <c r="N449" s="53" t="s">
        <v>1002</v>
      </c>
      <c r="O449" s="53" t="s">
        <v>294</v>
      </c>
      <c r="P449" s="53" t="s">
        <v>293</v>
      </c>
      <c r="Q449" s="53" t="s">
        <v>295</v>
      </c>
      <c r="R449" s="53" t="s">
        <v>296</v>
      </c>
      <c r="S449" s="53" t="s">
        <v>717</v>
      </c>
      <c r="T449" s="53" t="s">
        <v>718</v>
      </c>
      <c r="U449" s="53" t="s">
        <v>292</v>
      </c>
    </row>
    <row r="450" spans="2:21" ht="17.5" customHeight="1" x14ac:dyDescent="0.35">
      <c r="B450" s="31" t="s">
        <v>10</v>
      </c>
      <c r="C450" s="34">
        <f>COUNTIFS(data!C:C,B450,data!AM:AM,M450)</f>
        <v>0</v>
      </c>
      <c r="D450" s="34">
        <f>COUNTIFS(data!C:C,B450,data!AM:AM,N450)</f>
        <v>0</v>
      </c>
      <c r="E450" s="34">
        <f>COUNTIFS(data!C:C,B450,data!AM:AM,O450)</f>
        <v>0</v>
      </c>
      <c r="F450" s="34">
        <f>COUNTIFS(data!C:C,B450,data!AM:AM,P450)</f>
        <v>0</v>
      </c>
      <c r="G450" s="34">
        <f>COUNTIFS(data!C:C,B450,data!AM:AM,Q450)</f>
        <v>0</v>
      </c>
      <c r="H450" s="34">
        <f>COUNTIFS(data!C:C,B450,data!AM:AM,R450)</f>
        <v>0</v>
      </c>
      <c r="I450" s="34">
        <f>COUNTIFS(data!C:C,B450,data!AM:AM,S450)</f>
        <v>5</v>
      </c>
      <c r="J450" s="34">
        <f>COUNTIFS(data!C:C,B450,data!AM:AM,T450)</f>
        <v>0</v>
      </c>
      <c r="K450" s="34">
        <f>COUNTIFS(data!C:C,B450,data!AM:AM,U450)</f>
        <v>5</v>
      </c>
      <c r="L450" s="35">
        <f t="shared" si="53"/>
        <v>10</v>
      </c>
      <c r="M450" s="53" t="s">
        <v>716</v>
      </c>
      <c r="N450" s="53" t="s">
        <v>1002</v>
      </c>
      <c r="O450" s="53" t="s">
        <v>294</v>
      </c>
      <c r="P450" s="53" t="s">
        <v>293</v>
      </c>
      <c r="Q450" s="53" t="s">
        <v>295</v>
      </c>
      <c r="R450" s="53" t="s">
        <v>296</v>
      </c>
      <c r="S450" s="53" t="s">
        <v>717</v>
      </c>
      <c r="T450" s="53" t="s">
        <v>718</v>
      </c>
      <c r="U450" s="53" t="s">
        <v>292</v>
      </c>
    </row>
    <row r="451" spans="2:21" ht="17.5" customHeight="1" x14ac:dyDescent="0.35">
      <c r="B451" s="31" t="s">
        <v>721</v>
      </c>
      <c r="C451" s="34">
        <f>COUNTIFS(data!C:C,B451,data!AM:AM,M451)</f>
        <v>0</v>
      </c>
      <c r="D451" s="34">
        <f>COUNTIFS(data!C:C,B451,data!AM:AM,N451)</f>
        <v>0</v>
      </c>
      <c r="E451" s="34">
        <f>COUNTIFS(data!C:C,B451,data!AM:AM,O451)</f>
        <v>0</v>
      </c>
      <c r="F451" s="34">
        <f>COUNTIFS(data!C:C,B451,data!AM:AM,P451)</f>
        <v>0</v>
      </c>
      <c r="G451" s="34">
        <f>COUNTIFS(data!C:C,B451,data!AM:AM,Q451)</f>
        <v>0</v>
      </c>
      <c r="H451" s="34">
        <f>COUNTIFS(data!C:C,B451,data!AM:AM,R451)</f>
        <v>0</v>
      </c>
      <c r="I451" s="34">
        <f>COUNTIFS(data!C:C,B451,data!AM:AM,S451)</f>
        <v>2</v>
      </c>
      <c r="J451" s="34">
        <f>COUNTIFS(data!C:C,B451,data!AM:AM,T451)</f>
        <v>0</v>
      </c>
      <c r="K451" s="34">
        <f>COUNTIFS(data!C:C,B451,data!AM:AM,U451)</f>
        <v>4</v>
      </c>
      <c r="L451" s="35">
        <f t="shared" si="53"/>
        <v>6</v>
      </c>
      <c r="M451" s="53" t="s">
        <v>716</v>
      </c>
      <c r="N451" s="53" t="s">
        <v>1002</v>
      </c>
      <c r="O451" s="53" t="s">
        <v>294</v>
      </c>
      <c r="P451" s="53" t="s">
        <v>293</v>
      </c>
      <c r="Q451" s="53" t="s">
        <v>295</v>
      </c>
      <c r="R451" s="53" t="s">
        <v>296</v>
      </c>
      <c r="S451" s="53" t="s">
        <v>717</v>
      </c>
      <c r="T451" s="53" t="s">
        <v>718</v>
      </c>
      <c r="U451" s="53" t="s">
        <v>292</v>
      </c>
    </row>
    <row r="452" spans="2:21" ht="17.5" customHeight="1" x14ac:dyDescent="0.35">
      <c r="B452" s="31" t="s">
        <v>25</v>
      </c>
      <c r="C452" s="34">
        <f>COUNTIFS(data!C:C,B452,data!AM:AM,M452)</f>
        <v>0</v>
      </c>
      <c r="D452" s="34">
        <f>COUNTIFS(data!C:C,B452,data!AM:AM,N452)</f>
        <v>0</v>
      </c>
      <c r="E452" s="34">
        <f>COUNTIFS(data!C:C,B452,data!AM:AM,O452)</f>
        <v>0</v>
      </c>
      <c r="F452" s="34">
        <f>COUNTIFS(data!C:C,B452,data!AM:AM,P452)</f>
        <v>0</v>
      </c>
      <c r="G452" s="34">
        <f>COUNTIFS(data!C:C,B452,data!AM:AM,Q452)</f>
        <v>0</v>
      </c>
      <c r="H452" s="34">
        <f>COUNTIFS(data!C:C,B452,data!AM:AM,R452)</f>
        <v>0</v>
      </c>
      <c r="I452" s="34">
        <f>COUNTIFS(data!C:C,B452,data!AM:AM,S452)</f>
        <v>2</v>
      </c>
      <c r="J452" s="34">
        <f>COUNTIFS(data!C:C,B452,data!AM:AM,T452)</f>
        <v>0</v>
      </c>
      <c r="K452" s="34">
        <f>COUNTIFS(data!C:C,B452,data!AM:AM,U452)</f>
        <v>8</v>
      </c>
      <c r="L452" s="35">
        <f t="shared" si="53"/>
        <v>10</v>
      </c>
      <c r="M452" s="53" t="s">
        <v>716</v>
      </c>
      <c r="N452" s="53" t="s">
        <v>1002</v>
      </c>
      <c r="O452" s="53" t="s">
        <v>294</v>
      </c>
      <c r="P452" s="53" t="s">
        <v>293</v>
      </c>
      <c r="Q452" s="53" t="s">
        <v>295</v>
      </c>
      <c r="R452" s="53" t="s">
        <v>296</v>
      </c>
      <c r="S452" s="53" t="s">
        <v>717</v>
      </c>
      <c r="T452" s="53" t="s">
        <v>718</v>
      </c>
      <c r="U452" s="53" t="s">
        <v>292</v>
      </c>
    </row>
    <row r="453" spans="2:21" ht="17.5" customHeight="1" x14ac:dyDescent="0.35">
      <c r="B453" s="31" t="s">
        <v>12</v>
      </c>
      <c r="C453" s="34">
        <f>COUNTIFS(data!C:C,B453,data!AM:AM,M453)</f>
        <v>0</v>
      </c>
      <c r="D453" s="34">
        <f>COUNTIFS(data!C:C,B453,data!AM:AM,N453)</f>
        <v>0</v>
      </c>
      <c r="E453" s="34">
        <f>COUNTIFS(data!C:C,B453,data!AM:AM,O453)</f>
        <v>0</v>
      </c>
      <c r="F453" s="34">
        <f>COUNTIFS(data!C:C,B453,data!AM:AM,P453)</f>
        <v>1</v>
      </c>
      <c r="G453" s="34">
        <f>COUNTIFS(data!C:C,B453,data!AM:AM,Q453)</f>
        <v>0</v>
      </c>
      <c r="H453" s="34">
        <f>COUNTIFS(data!C:C,B453,data!AM:AM,R453)</f>
        <v>0</v>
      </c>
      <c r="I453" s="34">
        <f>COUNTIFS(data!C:C,B453,data!AM:AM,S453)</f>
        <v>0</v>
      </c>
      <c r="J453" s="34">
        <f>COUNTIFS(data!C:C,B453,data!AM:AM,T453)</f>
        <v>0</v>
      </c>
      <c r="K453" s="34">
        <f>COUNTIFS(data!C:C,B453,data!AM:AM,U453)</f>
        <v>1</v>
      </c>
      <c r="L453" s="35">
        <f t="shared" si="53"/>
        <v>2</v>
      </c>
      <c r="M453" s="53" t="s">
        <v>716</v>
      </c>
      <c r="N453" s="53" t="s">
        <v>1002</v>
      </c>
      <c r="O453" s="53" t="s">
        <v>294</v>
      </c>
      <c r="P453" s="53" t="s">
        <v>293</v>
      </c>
      <c r="Q453" s="53" t="s">
        <v>295</v>
      </c>
      <c r="R453" s="53" t="s">
        <v>296</v>
      </c>
      <c r="S453" s="53" t="s">
        <v>717</v>
      </c>
      <c r="T453" s="53" t="s">
        <v>718</v>
      </c>
      <c r="U453" s="53" t="s">
        <v>292</v>
      </c>
    </row>
    <row r="454" spans="2:21" ht="17.5" customHeight="1" x14ac:dyDescent="0.35">
      <c r="B454" s="31" t="s">
        <v>4</v>
      </c>
      <c r="C454" s="34">
        <f>COUNTIFS(data!C:C,B454,data!AM:AM,M454)</f>
        <v>0</v>
      </c>
      <c r="D454" s="34">
        <f>COUNTIFS(data!C:C,B454,data!AM:AM,N454)</f>
        <v>0</v>
      </c>
      <c r="E454" s="34">
        <f>COUNTIFS(data!C:C,B454,data!AM:AM,O454)</f>
        <v>0</v>
      </c>
      <c r="F454" s="34">
        <f>COUNTIFS(data!C:C,B454,data!AM:AM,P454)</f>
        <v>0</v>
      </c>
      <c r="G454" s="34">
        <f>COUNTIFS(data!C:C,B454,data!AM:AM,Q454)</f>
        <v>0</v>
      </c>
      <c r="H454" s="34">
        <f>COUNTIFS(data!C:C,B454,data!AM:AM,R454)</f>
        <v>0</v>
      </c>
      <c r="I454" s="34">
        <f>COUNTIFS(data!C:C,B454,data!AM:AM,S454)</f>
        <v>1</v>
      </c>
      <c r="J454" s="34">
        <f>COUNTIFS(data!C:C,B454,data!AM:AM,T454)</f>
        <v>0</v>
      </c>
      <c r="K454" s="34">
        <f>COUNTIFS(data!C:C,B454,data!AM:AM,U454)</f>
        <v>3</v>
      </c>
      <c r="L454" s="35">
        <f t="shared" si="53"/>
        <v>4</v>
      </c>
      <c r="M454" s="53" t="s">
        <v>716</v>
      </c>
      <c r="N454" s="53" t="s">
        <v>1002</v>
      </c>
      <c r="O454" s="53" t="s">
        <v>294</v>
      </c>
      <c r="P454" s="53" t="s">
        <v>293</v>
      </c>
      <c r="Q454" s="53" t="s">
        <v>295</v>
      </c>
      <c r="R454" s="53" t="s">
        <v>296</v>
      </c>
      <c r="S454" s="53" t="s">
        <v>717</v>
      </c>
      <c r="T454" s="53" t="s">
        <v>718</v>
      </c>
      <c r="U454" s="53" t="s">
        <v>292</v>
      </c>
    </row>
    <row r="455" spans="2:21" ht="17.5" customHeight="1" x14ac:dyDescent="0.35">
      <c r="B455" s="31" t="s">
        <v>15</v>
      </c>
      <c r="C455" s="34">
        <f>COUNTIFS(data!C:C,B455,data!AM:AM,M455)</f>
        <v>0</v>
      </c>
      <c r="D455" s="34">
        <f>COUNTIFS(data!C:C,B455,data!AM:AM,N455)</f>
        <v>0</v>
      </c>
      <c r="E455" s="34">
        <f>COUNTIFS(data!C:C,B455,data!AM:AM,O455)</f>
        <v>0</v>
      </c>
      <c r="F455" s="34">
        <f>COUNTIFS(data!C:C,B455,data!AM:AM,P455)</f>
        <v>4</v>
      </c>
      <c r="G455" s="34">
        <f>COUNTIFS(data!C:C,B455,data!AM:AM,Q455)</f>
        <v>0</v>
      </c>
      <c r="H455" s="34">
        <f>COUNTIFS(data!C:C,B455,data!AM:AM,R455)</f>
        <v>0</v>
      </c>
      <c r="I455" s="34">
        <f>COUNTIFS(data!C:C,B455,data!AM:AM,S455)</f>
        <v>1</v>
      </c>
      <c r="J455" s="34">
        <f>COUNTIFS(data!C:C,B455,data!AM:AM,T455)</f>
        <v>0</v>
      </c>
      <c r="K455" s="34">
        <f>COUNTIFS(data!C:C,B455,data!AM:AM,U455)</f>
        <v>4</v>
      </c>
      <c r="L455" s="35">
        <f t="shared" si="53"/>
        <v>9</v>
      </c>
      <c r="M455" s="53" t="s">
        <v>716</v>
      </c>
      <c r="N455" s="53" t="s">
        <v>1002</v>
      </c>
      <c r="O455" s="53" t="s">
        <v>294</v>
      </c>
      <c r="P455" s="53" t="s">
        <v>293</v>
      </c>
      <c r="Q455" s="53" t="s">
        <v>295</v>
      </c>
      <c r="R455" s="53" t="s">
        <v>296</v>
      </c>
      <c r="S455" s="53" t="s">
        <v>717</v>
      </c>
      <c r="T455" s="53" t="s">
        <v>718</v>
      </c>
      <c r="U455" s="53" t="s">
        <v>292</v>
      </c>
    </row>
    <row r="456" spans="2:21" ht="17.5" customHeight="1" x14ac:dyDescent="0.35">
      <c r="B456" s="31" t="s">
        <v>732</v>
      </c>
      <c r="C456" s="34">
        <f>COUNTIFS(data!C:C,B456,data!AM:AM,M456)</f>
        <v>1</v>
      </c>
      <c r="D456" s="34">
        <f>COUNTIFS(data!C:C,B456,data!AM:AM,N456)</f>
        <v>0</v>
      </c>
      <c r="E456" s="34">
        <f>COUNTIFS(data!C:C,B456,data!AM:AM,O456)</f>
        <v>0</v>
      </c>
      <c r="F456" s="34">
        <f>COUNTIFS(data!C:C,B456,data!AM:AM,P456)</f>
        <v>0</v>
      </c>
      <c r="G456" s="34">
        <f>COUNTIFS(data!C:C,B456,data!AM:AM,Q456)</f>
        <v>0</v>
      </c>
      <c r="H456" s="34">
        <f>COUNTIFS(data!C:C,B456,data!AM:AM,R456)</f>
        <v>0</v>
      </c>
      <c r="I456" s="34">
        <f>COUNTIFS(data!C:C,B456,data!AM:AM,S456)</f>
        <v>1</v>
      </c>
      <c r="J456" s="34">
        <f>COUNTIFS(data!C:C,B456,data!AM:AM,T456)</f>
        <v>0</v>
      </c>
      <c r="K456" s="34">
        <f>COUNTIFS(data!C:C,B456,data!AM:AM,U456)</f>
        <v>4</v>
      </c>
      <c r="L456" s="35">
        <f t="shared" si="53"/>
        <v>6</v>
      </c>
      <c r="M456" s="53" t="s">
        <v>716</v>
      </c>
      <c r="N456" s="53" t="s">
        <v>1002</v>
      </c>
      <c r="O456" s="53" t="s">
        <v>294</v>
      </c>
      <c r="P456" s="53" t="s">
        <v>293</v>
      </c>
      <c r="Q456" s="53" t="s">
        <v>295</v>
      </c>
      <c r="R456" s="53" t="s">
        <v>296</v>
      </c>
      <c r="S456" s="53" t="s">
        <v>717</v>
      </c>
      <c r="T456" s="53" t="s">
        <v>718</v>
      </c>
      <c r="U456" s="53" t="s">
        <v>292</v>
      </c>
    </row>
    <row r="457" spans="2:21" ht="17.5" customHeight="1" x14ac:dyDescent="0.35">
      <c r="B457" s="31" t="s">
        <v>5</v>
      </c>
      <c r="C457" s="34">
        <f>COUNTIFS(data!C:C,B457,data!AM:AM,M457)</f>
        <v>0</v>
      </c>
      <c r="D457" s="34">
        <f>COUNTIFS(data!C:C,B457,data!AM:AM,N457)</f>
        <v>0</v>
      </c>
      <c r="E457" s="34">
        <f>COUNTIFS(data!C:C,B457,data!AM:AM,O457)</f>
        <v>0</v>
      </c>
      <c r="F457" s="34">
        <f>COUNTIFS(data!C:C,B457,data!AM:AM,P457)</f>
        <v>1</v>
      </c>
      <c r="G457" s="34">
        <f>COUNTIFS(data!C:C,B457,data!AM:AM,Q457)</f>
        <v>0</v>
      </c>
      <c r="H457" s="34">
        <f>COUNTIFS(data!C:C,B457,data!AM:AM,R457)</f>
        <v>0</v>
      </c>
      <c r="I457" s="34">
        <f>COUNTIFS(data!C:C,B457,data!AM:AM,S457)</f>
        <v>0</v>
      </c>
      <c r="J457" s="34">
        <f>COUNTIFS(data!C:C,B457,data!AM:AM,T457)</f>
        <v>0</v>
      </c>
      <c r="K457" s="34">
        <f>COUNTIFS(data!C:C,B457,data!AM:AM,U457)</f>
        <v>2</v>
      </c>
      <c r="L457" s="35">
        <f t="shared" si="53"/>
        <v>3</v>
      </c>
      <c r="M457" s="53" t="s">
        <v>716</v>
      </c>
      <c r="N457" s="53" t="s">
        <v>1002</v>
      </c>
      <c r="O457" s="53" t="s">
        <v>294</v>
      </c>
      <c r="P457" s="53" t="s">
        <v>293</v>
      </c>
      <c r="Q457" s="53" t="s">
        <v>295</v>
      </c>
      <c r="R457" s="53" t="s">
        <v>296</v>
      </c>
      <c r="S457" s="53" t="s">
        <v>717</v>
      </c>
      <c r="T457" s="53" t="s">
        <v>718</v>
      </c>
      <c r="U457" s="53" t="s">
        <v>292</v>
      </c>
    </row>
    <row r="458" spans="2:21" ht="17.5" customHeight="1" x14ac:dyDescent="0.35">
      <c r="B458" s="31" t="s">
        <v>14</v>
      </c>
      <c r="C458" s="34">
        <f>COUNTIFS(data!C:C,B458,data!AM:AM,M458)</f>
        <v>0</v>
      </c>
      <c r="D458" s="34">
        <f>COUNTIFS(data!C:C,B458,data!AM:AM,N458)</f>
        <v>0</v>
      </c>
      <c r="E458" s="34">
        <f>COUNTIFS(data!C:C,B458,data!AM:AM,O458)</f>
        <v>0</v>
      </c>
      <c r="F458" s="34">
        <f>COUNTIFS(data!C:C,B458,data!AM:AM,P458)</f>
        <v>2</v>
      </c>
      <c r="G458" s="34">
        <f>COUNTIFS(data!C:C,B458,data!AM:AM,Q458)</f>
        <v>0</v>
      </c>
      <c r="H458" s="34">
        <f>COUNTIFS(data!C:C,B458,data!AM:AM,R458)</f>
        <v>0</v>
      </c>
      <c r="I458" s="34">
        <f>COUNTIFS(data!C:C,B458,data!AM:AM,S458)</f>
        <v>1</v>
      </c>
      <c r="J458" s="34">
        <f>COUNTIFS(data!C:C,B458,data!AM:AM,T458)</f>
        <v>0</v>
      </c>
      <c r="K458" s="34">
        <f>COUNTIFS(data!C:C,B458,data!AM:AM,U458)</f>
        <v>2</v>
      </c>
      <c r="L458" s="35">
        <f t="shared" si="53"/>
        <v>5</v>
      </c>
      <c r="M458" s="53" t="s">
        <v>716</v>
      </c>
      <c r="N458" s="53" t="s">
        <v>1002</v>
      </c>
      <c r="O458" s="53" t="s">
        <v>294</v>
      </c>
      <c r="P458" s="53" t="s">
        <v>293</v>
      </c>
      <c r="Q458" s="53" t="s">
        <v>295</v>
      </c>
      <c r="R458" s="53" t="s">
        <v>296</v>
      </c>
      <c r="S458" s="53" t="s">
        <v>717</v>
      </c>
      <c r="T458" s="53" t="s">
        <v>718</v>
      </c>
      <c r="U458" s="53" t="s">
        <v>292</v>
      </c>
    </row>
    <row r="459" spans="2:21" ht="17.5" customHeight="1" x14ac:dyDescent="0.35">
      <c r="B459" s="31" t="s">
        <v>722</v>
      </c>
      <c r="C459" s="34">
        <f>COUNTIFS(data!C:C,B459,data!AM:AM,M459)</f>
        <v>0</v>
      </c>
      <c r="D459" s="34">
        <f>COUNTIFS(data!C:C,B459,data!AM:AM,N459)</f>
        <v>0</v>
      </c>
      <c r="E459" s="34">
        <f>COUNTIFS(data!C:C,B459,data!AM:AM,O459)</f>
        <v>0</v>
      </c>
      <c r="F459" s="34">
        <f>COUNTIFS(data!C:C,B459,data!AM:AM,P459)</f>
        <v>0</v>
      </c>
      <c r="G459" s="34">
        <f>COUNTIFS(data!C:C,B459,data!AM:AM,Q459)</f>
        <v>0</v>
      </c>
      <c r="H459" s="34">
        <f>COUNTIFS(data!C:C,B459,data!AM:AM,R459)</f>
        <v>0</v>
      </c>
      <c r="I459" s="34">
        <f>COUNTIFS(data!C:C,B459,data!AM:AM,S459)</f>
        <v>0</v>
      </c>
      <c r="J459" s="34">
        <f>COUNTIFS(data!C:C,B459,data!AM:AM,T459)</f>
        <v>0</v>
      </c>
      <c r="K459" s="34">
        <f>COUNTIFS(data!C:C,B459,data!AM:AM,U459)</f>
        <v>1</v>
      </c>
      <c r="L459" s="35">
        <f t="shared" si="53"/>
        <v>1</v>
      </c>
      <c r="M459" s="53" t="s">
        <v>716</v>
      </c>
      <c r="N459" s="53" t="s">
        <v>1002</v>
      </c>
      <c r="O459" s="53" t="s">
        <v>294</v>
      </c>
      <c r="P459" s="53" t="s">
        <v>293</v>
      </c>
      <c r="Q459" s="53" t="s">
        <v>295</v>
      </c>
      <c r="R459" s="53" t="s">
        <v>296</v>
      </c>
      <c r="S459" s="53" t="s">
        <v>717</v>
      </c>
      <c r="T459" s="53" t="s">
        <v>718</v>
      </c>
      <c r="U459" s="53" t="s">
        <v>292</v>
      </c>
    </row>
    <row r="460" spans="2:21" ht="17.5" customHeight="1" x14ac:dyDescent="0.35">
      <c r="B460" s="31" t="s">
        <v>719</v>
      </c>
      <c r="C460" s="34">
        <f>COUNTIFS(data!C:C,B460,data!AM:AM,M460)</f>
        <v>0</v>
      </c>
      <c r="D460" s="34">
        <f>COUNTIFS(data!C:C,B460,data!AM:AM,N460)</f>
        <v>0</v>
      </c>
      <c r="E460" s="34">
        <f>COUNTIFS(data!C:C,B460,data!AM:AM,O460)</f>
        <v>0</v>
      </c>
      <c r="F460" s="34">
        <f>COUNTIFS(data!C:C,B460,data!AM:AM,P460)</f>
        <v>0</v>
      </c>
      <c r="G460" s="34">
        <f>COUNTIFS(data!C:C,B460,data!AM:AM,Q460)</f>
        <v>0</v>
      </c>
      <c r="H460" s="34">
        <f>COUNTIFS(data!C:C,B460,data!AM:AM,R460)</f>
        <v>0</v>
      </c>
      <c r="I460" s="34">
        <f>COUNTIFS(data!C:C,B460,data!AM:AM,S460)</f>
        <v>0</v>
      </c>
      <c r="J460" s="34">
        <f>COUNTIFS(data!C:C,B460,data!AM:AM,T460)</f>
        <v>0</v>
      </c>
      <c r="K460" s="34">
        <f>COUNTIFS(data!C:C,B460,data!AM:AM,U460)</f>
        <v>1</v>
      </c>
      <c r="L460" s="35">
        <f t="shared" si="53"/>
        <v>1</v>
      </c>
      <c r="M460" s="53" t="s">
        <v>716</v>
      </c>
      <c r="N460" s="53" t="s">
        <v>1002</v>
      </c>
      <c r="O460" s="53" t="s">
        <v>294</v>
      </c>
      <c r="P460" s="53" t="s">
        <v>293</v>
      </c>
      <c r="Q460" s="53" t="s">
        <v>295</v>
      </c>
      <c r="R460" s="53" t="s">
        <v>296</v>
      </c>
      <c r="S460" s="53" t="s">
        <v>717</v>
      </c>
      <c r="T460" s="53" t="s">
        <v>718</v>
      </c>
      <c r="U460" s="53" t="s">
        <v>292</v>
      </c>
    </row>
    <row r="461" spans="2:21" ht="17.5" customHeight="1" x14ac:dyDescent="0.35">
      <c r="B461" s="31" t="s">
        <v>3</v>
      </c>
      <c r="C461" s="34">
        <f>COUNTIFS(data!C:C,B461,data!AM:AM,M461)</f>
        <v>0</v>
      </c>
      <c r="D461" s="34">
        <f>COUNTIFS(data!C:C,B461,data!AM:AM,N461)</f>
        <v>0</v>
      </c>
      <c r="E461" s="34">
        <f>COUNTIFS(data!C:C,B461,data!AM:AM,O461)</f>
        <v>0</v>
      </c>
      <c r="F461" s="34">
        <f>COUNTIFS(data!C:C,B461,data!AM:AM,P461)</f>
        <v>3</v>
      </c>
      <c r="G461" s="34">
        <f>COUNTIFS(data!C:C,B461,data!AM:AM,Q461)</f>
        <v>0</v>
      </c>
      <c r="H461" s="34">
        <f>COUNTIFS(data!C:C,B461,data!AM:AM,R461)</f>
        <v>0</v>
      </c>
      <c r="I461" s="34">
        <f>COUNTIFS(data!C:C,B461,data!AM:AM,S461)</f>
        <v>4</v>
      </c>
      <c r="J461" s="34">
        <f>COUNTIFS(data!C:C,B461,data!AM:AM,T461)</f>
        <v>0</v>
      </c>
      <c r="K461" s="34">
        <f>COUNTIFS(data!C:C,B461,data!AM:AM,U461)</f>
        <v>11</v>
      </c>
      <c r="L461" s="35">
        <f t="shared" si="53"/>
        <v>18</v>
      </c>
      <c r="M461" s="53" t="s">
        <v>716</v>
      </c>
      <c r="N461" s="53" t="s">
        <v>1002</v>
      </c>
      <c r="O461" s="53" t="s">
        <v>294</v>
      </c>
      <c r="P461" s="53" t="s">
        <v>293</v>
      </c>
      <c r="Q461" s="53" t="s">
        <v>295</v>
      </c>
      <c r="R461" s="53" t="s">
        <v>296</v>
      </c>
      <c r="S461" s="53" t="s">
        <v>717</v>
      </c>
      <c r="T461" s="53" t="s">
        <v>718</v>
      </c>
      <c r="U461" s="53" t="s">
        <v>292</v>
      </c>
    </row>
    <row r="462" spans="2:21" ht="17.5" customHeight="1" x14ac:dyDescent="0.35">
      <c r="B462" s="31" t="s">
        <v>21</v>
      </c>
      <c r="C462" s="34">
        <f>COUNTIFS(data!C:C,B462,data!AM:AM,M462)</f>
        <v>0</v>
      </c>
      <c r="D462" s="34">
        <f>COUNTIFS(data!C:C,B462,data!AM:AM,N462)</f>
        <v>0</v>
      </c>
      <c r="E462" s="34">
        <f>COUNTIFS(data!C:C,B462,data!AM:AM,O462)</f>
        <v>0</v>
      </c>
      <c r="F462" s="34">
        <f>COUNTIFS(data!C:C,B462,data!AM:AM,P462)</f>
        <v>0</v>
      </c>
      <c r="G462" s="34">
        <f>COUNTIFS(data!C:C,B462,data!AM:AM,Q462)</f>
        <v>0</v>
      </c>
      <c r="H462" s="34">
        <f>COUNTIFS(data!C:C,B462,data!AM:AM,R462)</f>
        <v>0</v>
      </c>
      <c r="I462" s="34">
        <f>COUNTIFS(data!C:C,B462,data!AM:AM,S462)</f>
        <v>1</v>
      </c>
      <c r="J462" s="34">
        <f>COUNTIFS(data!C:C,B462,data!AM:AM,T462)</f>
        <v>0</v>
      </c>
      <c r="K462" s="34">
        <f>COUNTIFS(data!C:C,B462,data!AM:AM,U462)</f>
        <v>1</v>
      </c>
      <c r="L462" s="35">
        <f t="shared" si="53"/>
        <v>2</v>
      </c>
      <c r="M462" s="53" t="s">
        <v>716</v>
      </c>
      <c r="N462" s="53" t="s">
        <v>1002</v>
      </c>
      <c r="O462" s="53" t="s">
        <v>294</v>
      </c>
      <c r="P462" s="53" t="s">
        <v>293</v>
      </c>
      <c r="Q462" s="53" t="s">
        <v>295</v>
      </c>
      <c r="R462" s="53" t="s">
        <v>296</v>
      </c>
      <c r="S462" s="53" t="s">
        <v>717</v>
      </c>
      <c r="T462" s="53" t="s">
        <v>718</v>
      </c>
      <c r="U462" s="53" t="s">
        <v>292</v>
      </c>
    </row>
    <row r="463" spans="2:21" ht="17.5" customHeight="1" x14ac:dyDescent="0.35">
      <c r="B463" s="31" t="s">
        <v>925</v>
      </c>
      <c r="C463" s="34">
        <f>COUNTIFS(data!C:C,B463,data!AM:AM,M463)</f>
        <v>0</v>
      </c>
      <c r="D463" s="34">
        <f>COUNTIFS(data!C:C,B463,data!AM:AM,N463)</f>
        <v>0</v>
      </c>
      <c r="E463" s="34">
        <f>COUNTIFS(data!C:C,B463,data!AM:AM,O463)</f>
        <v>0</v>
      </c>
      <c r="F463" s="34">
        <f>COUNTIFS(data!C:C,B463,data!AM:AM,P463)</f>
        <v>0</v>
      </c>
      <c r="G463" s="34">
        <f>COUNTIFS(data!C:C,B463,data!AM:AM,Q463)</f>
        <v>0</v>
      </c>
      <c r="H463" s="34">
        <f>COUNTIFS(data!C:C,B463,data!AM:AM,R463)</f>
        <v>0</v>
      </c>
      <c r="I463" s="34">
        <f>COUNTIFS(data!C:C,B463,data!AM:AM,S463)</f>
        <v>0</v>
      </c>
      <c r="J463" s="34">
        <f>COUNTIFS(data!C:C,B463,data!AM:AM,T463)</f>
        <v>0</v>
      </c>
      <c r="K463" s="34">
        <f>COUNTIFS(data!C:C,B463,data!AM:AM,U463)</f>
        <v>2</v>
      </c>
      <c r="L463" s="35">
        <f t="shared" si="53"/>
        <v>2</v>
      </c>
      <c r="M463" s="53" t="s">
        <v>716</v>
      </c>
      <c r="N463" s="53" t="s">
        <v>1002</v>
      </c>
      <c r="O463" s="53" t="s">
        <v>294</v>
      </c>
      <c r="P463" s="53" t="s">
        <v>293</v>
      </c>
      <c r="Q463" s="53" t="s">
        <v>295</v>
      </c>
      <c r="R463" s="53" t="s">
        <v>296</v>
      </c>
      <c r="S463" s="53" t="s">
        <v>717</v>
      </c>
      <c r="T463" s="53" t="s">
        <v>718</v>
      </c>
      <c r="U463" s="53" t="s">
        <v>292</v>
      </c>
    </row>
    <row r="464" spans="2:21" ht="17.5" customHeight="1" x14ac:dyDescent="0.35">
      <c r="B464" s="31" t="s">
        <v>723</v>
      </c>
      <c r="C464" s="34">
        <f>COUNTIFS(data!C:C,B464,data!AM:AM,M464)</f>
        <v>0</v>
      </c>
      <c r="D464" s="34">
        <f>COUNTIFS(data!C:C,B464,data!AM:AM,N464)</f>
        <v>0</v>
      </c>
      <c r="E464" s="34">
        <f>COUNTIFS(data!C:C,B464,data!AM:AM,O464)</f>
        <v>0</v>
      </c>
      <c r="F464" s="34">
        <f>COUNTIFS(data!C:C,B464,data!AM:AM,P464)</f>
        <v>0</v>
      </c>
      <c r="G464" s="34">
        <f>COUNTIFS(data!C:C,B464,data!AM:AM,Q464)</f>
        <v>0</v>
      </c>
      <c r="H464" s="34">
        <f>COUNTIFS(data!C:C,B464,data!AM:AM,R464)</f>
        <v>0</v>
      </c>
      <c r="I464" s="34">
        <f>COUNTIFS(data!C:C,B464,data!AM:AM,S464)</f>
        <v>0</v>
      </c>
      <c r="J464" s="34">
        <f>COUNTIFS(data!C:C,B464,data!AM:AM,T464)</f>
        <v>0</v>
      </c>
      <c r="K464" s="34">
        <f>COUNTIFS(data!C:C,B464,data!AM:AM,U464)</f>
        <v>0</v>
      </c>
      <c r="L464" s="35">
        <f t="shared" si="53"/>
        <v>0</v>
      </c>
      <c r="M464" s="53" t="s">
        <v>716</v>
      </c>
      <c r="N464" s="53" t="s">
        <v>1002</v>
      </c>
      <c r="O464" s="53" t="s">
        <v>294</v>
      </c>
      <c r="P464" s="53" t="s">
        <v>293</v>
      </c>
      <c r="Q464" s="53" t="s">
        <v>295</v>
      </c>
      <c r="R464" s="53" t="s">
        <v>296</v>
      </c>
      <c r="S464" s="53" t="s">
        <v>717</v>
      </c>
      <c r="T464" s="53" t="s">
        <v>718</v>
      </c>
      <c r="U464" s="53" t="s">
        <v>292</v>
      </c>
    </row>
    <row r="465" spans="1:21" ht="17.5" customHeight="1" x14ac:dyDescent="0.35">
      <c r="B465" s="31" t="s">
        <v>26</v>
      </c>
      <c r="C465" s="34">
        <f>COUNTIFS(data!C:C,B465,data!AM:AM,M465)</f>
        <v>0</v>
      </c>
      <c r="D465" s="34">
        <f>COUNTIFS(data!C:C,B465,data!AM:AM,N465)</f>
        <v>0</v>
      </c>
      <c r="E465" s="34">
        <f>COUNTIFS(data!C:C,B465,data!AM:AM,O465)</f>
        <v>0</v>
      </c>
      <c r="F465" s="34">
        <f>COUNTIFS(data!C:C,B465,data!AM:AM,P465)</f>
        <v>0</v>
      </c>
      <c r="G465" s="34">
        <f>COUNTIFS(data!C:C,B465,data!AM:AM,Q465)</f>
        <v>0</v>
      </c>
      <c r="H465" s="34">
        <f>COUNTIFS(data!C:C,B465,data!AM:AM,R465)</f>
        <v>0</v>
      </c>
      <c r="I465" s="34">
        <f>COUNTIFS(data!C:C,B465,data!AM:AM,S465)</f>
        <v>0</v>
      </c>
      <c r="J465" s="34">
        <f>COUNTIFS(data!C:C,B465,data!AM:AM,T465)</f>
        <v>0</v>
      </c>
      <c r="K465" s="34">
        <f>COUNTIFS(data!C:C,B465,data!AM:AM,U465)</f>
        <v>0</v>
      </c>
      <c r="L465" s="35">
        <f t="shared" si="53"/>
        <v>0</v>
      </c>
      <c r="M465" s="53" t="s">
        <v>716</v>
      </c>
      <c r="N465" s="53" t="s">
        <v>1002</v>
      </c>
      <c r="O465" s="53" t="s">
        <v>294</v>
      </c>
      <c r="P465" s="53" t="s">
        <v>293</v>
      </c>
      <c r="Q465" s="53" t="s">
        <v>295</v>
      </c>
      <c r="R465" s="53" t="s">
        <v>296</v>
      </c>
      <c r="S465" s="53" t="s">
        <v>717</v>
      </c>
      <c r="T465" s="53" t="s">
        <v>718</v>
      </c>
      <c r="U465" s="53" t="s">
        <v>292</v>
      </c>
    </row>
    <row r="466" spans="1:21" ht="17.5" customHeight="1" x14ac:dyDescent="0.35">
      <c r="B466" s="37" t="s">
        <v>917</v>
      </c>
      <c r="C466" s="35">
        <f t="shared" ref="C466:K466" si="54">SUM(C439:C465)</f>
        <v>7</v>
      </c>
      <c r="D466" s="35">
        <f t="shared" si="54"/>
        <v>0</v>
      </c>
      <c r="E466" s="35">
        <f t="shared" si="54"/>
        <v>0</v>
      </c>
      <c r="F466" s="35">
        <f t="shared" si="54"/>
        <v>43</v>
      </c>
      <c r="G466" s="35">
        <f t="shared" si="54"/>
        <v>1</v>
      </c>
      <c r="H466" s="35">
        <f t="shared" si="54"/>
        <v>0</v>
      </c>
      <c r="I466" s="35">
        <f t="shared" si="54"/>
        <v>41</v>
      </c>
      <c r="J466" s="35">
        <f t="shared" si="54"/>
        <v>0</v>
      </c>
      <c r="K466" s="35">
        <f t="shared" si="54"/>
        <v>113</v>
      </c>
      <c r="L466" s="36">
        <f t="shared" si="53"/>
        <v>205</v>
      </c>
    </row>
    <row r="468" spans="1:21" ht="17.5" customHeight="1" x14ac:dyDescent="0.35">
      <c r="A468" s="33">
        <v>27</v>
      </c>
      <c r="B468" s="54" t="s">
        <v>1702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1:21" ht="17.5" customHeight="1" x14ac:dyDescent="0.35">
      <c r="B469" s="55" t="s">
        <v>1668</v>
      </c>
      <c r="C469" s="55"/>
      <c r="D469" s="55"/>
      <c r="E469" s="55"/>
      <c r="F469" s="55"/>
      <c r="G469" s="55"/>
      <c r="H469" s="55"/>
      <c r="I469" s="55"/>
      <c r="J469" s="55"/>
      <c r="K469" s="55"/>
      <c r="L469" s="55"/>
    </row>
    <row r="470" spans="1:21" ht="17.5" customHeight="1" x14ac:dyDescent="0.35">
      <c r="B470" s="31"/>
      <c r="C470" s="42" t="s">
        <v>716</v>
      </c>
      <c r="D470" s="42" t="s">
        <v>1002</v>
      </c>
      <c r="E470" s="42" t="s">
        <v>294</v>
      </c>
      <c r="F470" s="42" t="s">
        <v>293</v>
      </c>
      <c r="G470" s="42" t="s">
        <v>295</v>
      </c>
      <c r="H470" s="42" t="s">
        <v>296</v>
      </c>
      <c r="I470" s="42" t="s">
        <v>717</v>
      </c>
      <c r="J470" s="42" t="s">
        <v>718</v>
      </c>
      <c r="K470" s="42" t="s">
        <v>292</v>
      </c>
      <c r="L470" s="42" t="s">
        <v>917</v>
      </c>
    </row>
    <row r="471" spans="1:21" ht="17.5" customHeight="1" x14ac:dyDescent="0.35">
      <c r="B471" s="31" t="s">
        <v>715</v>
      </c>
      <c r="C471" s="34">
        <f>COUNTIFS(data!G:G,B471,data!AM:AM,M471)</f>
        <v>0</v>
      </c>
      <c r="D471" s="34">
        <f>COUNTIFS(data!G:G,B471,data!AM:AM,N471)</f>
        <v>0</v>
      </c>
      <c r="E471" s="34">
        <f>COUNTIFS(data!G:G,B471,data!AM:AM,O471)</f>
        <v>0</v>
      </c>
      <c r="F471" s="34">
        <f>COUNTIFS(data!G:G,B471,data!AM:AM,P471)</f>
        <v>2</v>
      </c>
      <c r="G471" s="34">
        <f>COUNTIFS(data!G:G,B471,data!AM:AM,Q471)</f>
        <v>0</v>
      </c>
      <c r="H471" s="34">
        <f>COUNTIFS(data!G:G,B471,data!AM:AM,R471)</f>
        <v>0</v>
      </c>
      <c r="I471" s="34">
        <f>COUNTIFS(data!G:G,B471,data!AM:AM,S471)</f>
        <v>5</v>
      </c>
      <c r="J471" s="34">
        <f>COUNTIFS(data!G:G,B471,data!AM:AM,T471)</f>
        <v>0</v>
      </c>
      <c r="K471" s="34">
        <f>COUNTIFS(data!G:G,B471,data!AM:AM,U471)</f>
        <v>3</v>
      </c>
      <c r="L471" s="35">
        <f>SUM(C471:K471)</f>
        <v>10</v>
      </c>
      <c r="M471" s="53" t="s">
        <v>716</v>
      </c>
      <c r="N471" s="53" t="s">
        <v>1002</v>
      </c>
      <c r="O471" s="53" t="s">
        <v>294</v>
      </c>
      <c r="P471" s="53" t="s">
        <v>293</v>
      </c>
      <c r="Q471" s="53" t="s">
        <v>295</v>
      </c>
      <c r="R471" s="53" t="s">
        <v>296</v>
      </c>
      <c r="S471" s="53" t="s">
        <v>717</v>
      </c>
      <c r="T471" s="53" t="s">
        <v>718</v>
      </c>
      <c r="U471" s="53" t="s">
        <v>292</v>
      </c>
    </row>
    <row r="472" spans="1:21" ht="17.5" customHeight="1" x14ac:dyDescent="0.35">
      <c r="B472" s="31" t="s">
        <v>1611</v>
      </c>
      <c r="C472" s="34">
        <f>COUNTIFS(data!G:G,B472,data!AM:AM,M472)</f>
        <v>0</v>
      </c>
      <c r="D472" s="34">
        <f>COUNTIFS(data!G:G,B472,data!AM:AM,N472)</f>
        <v>0</v>
      </c>
      <c r="E472" s="34">
        <f>COUNTIFS(data!G:G,B472,data!AM:AM,O472)</f>
        <v>0</v>
      </c>
      <c r="F472" s="34">
        <f>COUNTIFS(data!G:G,B472,data!AM:AM,P472)</f>
        <v>1</v>
      </c>
      <c r="G472" s="34">
        <f>COUNTIFS(data!G:G,B472,data!AM:AM,Q472)</f>
        <v>0</v>
      </c>
      <c r="H472" s="34">
        <f>COUNTIFS(data!G:G,B472,data!AM:AM,R472)</f>
        <v>0</v>
      </c>
      <c r="I472" s="34">
        <f>COUNTIFS(data!G:G,B472,data!AM:AM,S472)</f>
        <v>0</v>
      </c>
      <c r="J472" s="34">
        <f>COUNTIFS(data!G:G,B472,data!AM:AM,T472)</f>
        <v>0</v>
      </c>
      <c r="K472" s="34">
        <f>COUNTIFS(data!G:G,B472,data!AM:AM,U472)</f>
        <v>3</v>
      </c>
      <c r="L472" s="35">
        <f t="shared" ref="L472:L478" si="55">SUM(C472:K472)</f>
        <v>4</v>
      </c>
      <c r="M472" s="53" t="s">
        <v>716</v>
      </c>
      <c r="N472" s="53" t="s">
        <v>1002</v>
      </c>
      <c r="O472" s="53" t="s">
        <v>294</v>
      </c>
      <c r="P472" s="53" t="s">
        <v>293</v>
      </c>
      <c r="Q472" s="53" t="s">
        <v>295</v>
      </c>
      <c r="R472" s="53" t="s">
        <v>296</v>
      </c>
      <c r="S472" s="53" t="s">
        <v>717</v>
      </c>
      <c r="T472" s="53" t="s">
        <v>718</v>
      </c>
      <c r="U472" s="53" t="s">
        <v>292</v>
      </c>
    </row>
    <row r="473" spans="1:21" ht="17.5" customHeight="1" x14ac:dyDescent="0.35">
      <c r="B473" s="31" t="s">
        <v>327</v>
      </c>
      <c r="C473" s="34">
        <f>COUNTIFS(data!G:G,B473,data!AM:AM,M473)</f>
        <v>0</v>
      </c>
      <c r="D473" s="34">
        <f>COUNTIFS(data!G:G,B473,data!AM:AM,N473)</f>
        <v>0</v>
      </c>
      <c r="E473" s="34">
        <f>COUNTIFS(data!G:G,B473,data!AM:AM,O473)</f>
        <v>0</v>
      </c>
      <c r="F473" s="34">
        <f>COUNTIFS(data!G:G,B473,data!AM:AM,P473)</f>
        <v>0</v>
      </c>
      <c r="G473" s="34">
        <f>COUNTIFS(data!G:G,B473,data!AM:AM,Q473)</f>
        <v>0</v>
      </c>
      <c r="H473" s="34">
        <f>COUNTIFS(data!G:G,B473,data!AM:AM,R473)</f>
        <v>0</v>
      </c>
      <c r="I473" s="34">
        <f>COUNTIFS(data!G:G,B473,data!AM:AM,S473)</f>
        <v>0</v>
      </c>
      <c r="J473" s="34">
        <f>COUNTIFS(data!G:G,B473,data!AM:AM,T473)</f>
        <v>0</v>
      </c>
      <c r="K473" s="34">
        <f>COUNTIFS(data!G:G,B473,data!AM:AM,U473)</f>
        <v>3</v>
      </c>
      <c r="L473" s="35">
        <f t="shared" si="55"/>
        <v>3</v>
      </c>
      <c r="M473" s="53" t="s">
        <v>716</v>
      </c>
      <c r="N473" s="53" t="s">
        <v>1002</v>
      </c>
      <c r="O473" s="53" t="s">
        <v>294</v>
      </c>
      <c r="P473" s="53" t="s">
        <v>293</v>
      </c>
      <c r="Q473" s="53" t="s">
        <v>295</v>
      </c>
      <c r="R473" s="53" t="s">
        <v>296</v>
      </c>
      <c r="S473" s="53" t="s">
        <v>717</v>
      </c>
      <c r="T473" s="53" t="s">
        <v>718</v>
      </c>
      <c r="U473" s="53" t="s">
        <v>292</v>
      </c>
    </row>
    <row r="474" spans="1:21" ht="17.5" customHeight="1" x14ac:dyDescent="0.35">
      <c r="B474" s="31" t="s">
        <v>329</v>
      </c>
      <c r="C474" s="34">
        <f>COUNTIFS(data!G:G,B474,data!AM:AM,M474)</f>
        <v>0</v>
      </c>
      <c r="D474" s="34">
        <f>COUNTIFS(data!G:G,B474,data!AM:AM,N474)</f>
        <v>0</v>
      </c>
      <c r="E474" s="34">
        <f>COUNTIFS(data!G:G,B474,data!AM:AM,O474)</f>
        <v>0</v>
      </c>
      <c r="F474" s="34">
        <f>COUNTIFS(data!G:G,B474,data!AM:AM,P474)</f>
        <v>0</v>
      </c>
      <c r="G474" s="34">
        <f>COUNTIFS(data!G:G,B474,data!AM:AM,Q474)</f>
        <v>0</v>
      </c>
      <c r="H474" s="34">
        <f>COUNTIFS(data!G:G,B474,data!AM:AM,R474)</f>
        <v>0</v>
      </c>
      <c r="I474" s="34">
        <f>COUNTIFS(data!G:G,B474,data!AM:AM,S474)</f>
        <v>0</v>
      </c>
      <c r="J474" s="34">
        <f>COUNTIFS(data!G:G,B474,data!AM:AM,T474)</f>
        <v>0</v>
      </c>
      <c r="K474" s="34">
        <f>COUNTIFS(data!G:G,B474,data!AM:AM,U474)</f>
        <v>1</v>
      </c>
      <c r="L474" s="35">
        <f t="shared" si="55"/>
        <v>1</v>
      </c>
      <c r="M474" s="53" t="s">
        <v>716</v>
      </c>
      <c r="N474" s="53" t="s">
        <v>1002</v>
      </c>
      <c r="O474" s="53" t="s">
        <v>294</v>
      </c>
      <c r="P474" s="53" t="s">
        <v>293</v>
      </c>
      <c r="Q474" s="53" t="s">
        <v>295</v>
      </c>
      <c r="R474" s="53" t="s">
        <v>296</v>
      </c>
      <c r="S474" s="53" t="s">
        <v>717</v>
      </c>
      <c r="T474" s="53" t="s">
        <v>718</v>
      </c>
      <c r="U474" s="53" t="s">
        <v>292</v>
      </c>
    </row>
    <row r="475" spans="1:21" ht="17.5" customHeight="1" x14ac:dyDescent="0.35">
      <c r="B475" s="31" t="s">
        <v>326</v>
      </c>
      <c r="C475" s="34">
        <f>COUNTIFS(data!G:G,B475,data!AM:AM,M475)</f>
        <v>1</v>
      </c>
      <c r="D475" s="34">
        <f>COUNTIFS(data!G:G,B475,data!AM:AM,N475)</f>
        <v>0</v>
      </c>
      <c r="E475" s="34">
        <f>COUNTIFS(data!G:G,B475,data!AM:AM,O475)</f>
        <v>0</v>
      </c>
      <c r="F475" s="34">
        <f>COUNTIFS(data!G:G,B475,data!AM:AM,P475)</f>
        <v>0</v>
      </c>
      <c r="G475" s="34">
        <f>COUNTIFS(data!G:G,B475,data!AM:AM,Q475)</f>
        <v>0</v>
      </c>
      <c r="H475" s="34">
        <f>COUNTIFS(data!G:G,B475,data!AM:AM,R475)</f>
        <v>0</v>
      </c>
      <c r="I475" s="34">
        <f>COUNTIFS(data!G:G,B475,data!AM:AM,S475)</f>
        <v>0</v>
      </c>
      <c r="J475" s="34">
        <f>COUNTIFS(data!G:G,B475,data!AM:AM,T475)</f>
        <v>0</v>
      </c>
      <c r="K475" s="34">
        <f>COUNTIFS(data!G:G,B475,data!AM:AM,U475)</f>
        <v>2</v>
      </c>
      <c r="L475" s="35">
        <f t="shared" si="55"/>
        <v>3</v>
      </c>
      <c r="M475" s="53" t="s">
        <v>716</v>
      </c>
      <c r="N475" s="53" t="s">
        <v>1002</v>
      </c>
      <c r="O475" s="53" t="s">
        <v>294</v>
      </c>
      <c r="P475" s="53" t="s">
        <v>293</v>
      </c>
      <c r="Q475" s="53" t="s">
        <v>295</v>
      </c>
      <c r="R475" s="53" t="s">
        <v>296</v>
      </c>
      <c r="S475" s="53" t="s">
        <v>717</v>
      </c>
      <c r="T475" s="53" t="s">
        <v>718</v>
      </c>
      <c r="U475" s="53" t="s">
        <v>292</v>
      </c>
    </row>
    <row r="476" spans="1:21" ht="17.5" customHeight="1" x14ac:dyDescent="0.35">
      <c r="B476" s="31" t="s">
        <v>328</v>
      </c>
      <c r="C476" s="34">
        <f>COUNTIFS(data!G:G,B476,data!AM:AM,M476)</f>
        <v>0</v>
      </c>
      <c r="D476" s="34">
        <f>COUNTIFS(data!G:G,B476,data!AM:AM,N476)</f>
        <v>0</v>
      </c>
      <c r="E476" s="34">
        <f>COUNTIFS(data!G:G,B476,data!AM:AM,O476)</f>
        <v>0</v>
      </c>
      <c r="F476" s="34">
        <f>COUNTIFS(data!G:G,B476,data!AM:AM,P476)</f>
        <v>0</v>
      </c>
      <c r="G476" s="34">
        <f>COUNTIFS(data!G:G,B476,data!AM:AM,Q476)</f>
        <v>0</v>
      </c>
      <c r="H476" s="34">
        <f>COUNTIFS(data!G:G,B476,data!AM:AM,R476)</f>
        <v>0</v>
      </c>
      <c r="I476" s="34">
        <f>COUNTIFS(data!G:G,B476,data!AM:AM,S476)</f>
        <v>0</v>
      </c>
      <c r="J476" s="34">
        <f>COUNTIFS(data!G:G,B476,data!AM:AM,T476)</f>
        <v>0</v>
      </c>
      <c r="K476" s="34">
        <f>COUNTIFS(data!G:G,B476,data!AM:AM,U476)</f>
        <v>1</v>
      </c>
      <c r="L476" s="35">
        <f t="shared" si="55"/>
        <v>1</v>
      </c>
      <c r="M476" s="53" t="s">
        <v>716</v>
      </c>
      <c r="N476" s="53" t="s">
        <v>1002</v>
      </c>
      <c r="O476" s="53" t="s">
        <v>294</v>
      </c>
      <c r="P476" s="53" t="s">
        <v>293</v>
      </c>
      <c r="Q476" s="53" t="s">
        <v>295</v>
      </c>
      <c r="R476" s="53" t="s">
        <v>296</v>
      </c>
      <c r="S476" s="53" t="s">
        <v>717</v>
      </c>
      <c r="T476" s="53" t="s">
        <v>718</v>
      </c>
      <c r="U476" s="53" t="s">
        <v>292</v>
      </c>
    </row>
    <row r="477" spans="1:21" ht="17.5" customHeight="1" x14ac:dyDescent="0.35">
      <c r="B477" s="31" t="s">
        <v>330</v>
      </c>
      <c r="C477" s="34">
        <f>COUNTIFS(data!G:G,B477,data!AM:AM,M477)</f>
        <v>6</v>
      </c>
      <c r="D477" s="34">
        <f>COUNTIFS(data!G:G,B477,data!AM:AM,N477)</f>
        <v>0</v>
      </c>
      <c r="E477" s="34">
        <f>COUNTIFS(data!G:G,B477,data!AM:AM,O477)</f>
        <v>0</v>
      </c>
      <c r="F477" s="34">
        <f>COUNTIFS(data!G:G,B477,data!AM:AM,P477)</f>
        <v>40</v>
      </c>
      <c r="G477" s="34">
        <f>COUNTIFS(data!G:G,B477,data!AM:AM,Q477)</f>
        <v>1</v>
      </c>
      <c r="H477" s="34">
        <f>COUNTIFS(data!G:G,B477,data!AM:AM,R477)</f>
        <v>0</v>
      </c>
      <c r="I477" s="34">
        <f>COUNTIFS(data!G:G,B477,data!AM:AM,S477)</f>
        <v>36</v>
      </c>
      <c r="J477" s="34">
        <f>COUNTIFS(data!G:G,B477,data!AM:AM,T477)</f>
        <v>0</v>
      </c>
      <c r="K477" s="34">
        <f>COUNTIFS(data!G:G,B477,data!AM:AM,U477)</f>
        <v>100</v>
      </c>
      <c r="L477" s="35">
        <f t="shared" si="55"/>
        <v>183</v>
      </c>
      <c r="M477" s="53" t="s">
        <v>716</v>
      </c>
      <c r="N477" s="53" t="s">
        <v>1002</v>
      </c>
      <c r="O477" s="53" t="s">
        <v>294</v>
      </c>
      <c r="P477" s="53" t="s">
        <v>293</v>
      </c>
      <c r="Q477" s="53" t="s">
        <v>295</v>
      </c>
      <c r="R477" s="53" t="s">
        <v>296</v>
      </c>
      <c r="S477" s="53" t="s">
        <v>717</v>
      </c>
      <c r="T477" s="53" t="s">
        <v>718</v>
      </c>
      <c r="U477" s="53" t="s">
        <v>292</v>
      </c>
    </row>
    <row r="478" spans="1:21" s="41" customFormat="1" ht="17.5" customHeight="1" x14ac:dyDescent="0.35">
      <c r="B478" s="32" t="s">
        <v>917</v>
      </c>
      <c r="C478" s="35">
        <f>SUM(C471:C477)</f>
        <v>7</v>
      </c>
      <c r="D478" s="35">
        <f t="shared" ref="D478:K478" si="56">SUM(D471:D477)</f>
        <v>0</v>
      </c>
      <c r="E478" s="35">
        <f t="shared" si="56"/>
        <v>0</v>
      </c>
      <c r="F478" s="35">
        <f t="shared" si="56"/>
        <v>43</v>
      </c>
      <c r="G478" s="35">
        <f t="shared" si="56"/>
        <v>1</v>
      </c>
      <c r="H478" s="35">
        <f t="shared" si="56"/>
        <v>0</v>
      </c>
      <c r="I478" s="35">
        <f t="shared" si="56"/>
        <v>41</v>
      </c>
      <c r="J478" s="35">
        <f t="shared" si="56"/>
        <v>0</v>
      </c>
      <c r="K478" s="35">
        <f t="shared" si="56"/>
        <v>113</v>
      </c>
      <c r="L478" s="36">
        <f t="shared" si="55"/>
        <v>205</v>
      </c>
    </row>
    <row r="480" spans="1:21" ht="17.5" customHeight="1" x14ac:dyDescent="0.35">
      <c r="A480" s="33">
        <v>28</v>
      </c>
      <c r="B480" s="54" t="s">
        <v>1702</v>
      </c>
      <c r="C480" s="54"/>
      <c r="D480" s="54"/>
      <c r="E480" s="54"/>
      <c r="F480" s="54"/>
      <c r="G480" s="54"/>
      <c r="H480" s="54"/>
      <c r="I480" s="54"/>
      <c r="J480" s="54"/>
      <c r="K480" s="54"/>
      <c r="L480" s="54"/>
    </row>
    <row r="481" spans="1:21" ht="17.5" customHeight="1" x14ac:dyDescent="0.35">
      <c r="B481" s="55" t="s">
        <v>1669</v>
      </c>
      <c r="C481" s="55"/>
      <c r="D481" s="55"/>
      <c r="E481" s="55"/>
      <c r="F481" s="55"/>
      <c r="G481" s="55"/>
      <c r="H481" s="55"/>
      <c r="I481" s="55"/>
      <c r="J481" s="55"/>
      <c r="K481" s="55"/>
      <c r="L481" s="55"/>
    </row>
    <row r="482" spans="1:21" ht="17.5" customHeight="1" x14ac:dyDescent="0.35">
      <c r="B482" s="31"/>
      <c r="C482" s="42" t="s">
        <v>716</v>
      </c>
      <c r="D482" s="42" t="s">
        <v>1002</v>
      </c>
      <c r="E482" s="42" t="s">
        <v>294</v>
      </c>
      <c r="F482" s="42" t="s">
        <v>293</v>
      </c>
      <c r="G482" s="42" t="s">
        <v>295</v>
      </c>
      <c r="H482" s="42" t="s">
        <v>296</v>
      </c>
      <c r="I482" s="42" t="s">
        <v>717</v>
      </c>
      <c r="J482" s="42" t="s">
        <v>718</v>
      </c>
      <c r="K482" s="42" t="s">
        <v>292</v>
      </c>
      <c r="L482" s="42" t="s">
        <v>917</v>
      </c>
    </row>
    <row r="483" spans="1:21" ht="17.5" customHeight="1" x14ac:dyDescent="0.35">
      <c r="B483" s="31" t="s">
        <v>315</v>
      </c>
      <c r="C483" s="34">
        <f>COUNTIFS(data!L:L,B483,data!AM:AM,M483)</f>
        <v>5</v>
      </c>
      <c r="D483" s="34">
        <f>COUNTIFS(data!L:L,B483,data!AM:AM,N483)</f>
        <v>0</v>
      </c>
      <c r="E483" s="34">
        <f>COUNTIFS(data!L:L,B483,data!AM:AM,O483)</f>
        <v>0</v>
      </c>
      <c r="F483" s="34">
        <f>COUNTIFS(data!L:L,B483,data!AM:AM,P483)</f>
        <v>35</v>
      </c>
      <c r="G483" s="34">
        <f>COUNTIFS(data!L:L,B483,data!AM:AM,Q483)</f>
        <v>1</v>
      </c>
      <c r="H483" s="34">
        <f>COUNTIFS(data!L:L,B483,data!AM:AM,R483)</f>
        <v>0</v>
      </c>
      <c r="I483" s="34">
        <f>COUNTIFS(data!L:L,B483,data!AM:AM,S483)</f>
        <v>37</v>
      </c>
      <c r="J483" s="34">
        <f>COUNTIFS(data!L:L,B483,data!AM:AM,T483)</f>
        <v>0</v>
      </c>
      <c r="K483" s="34">
        <f>COUNTIFS(data!L:L,B483,data!AM:AM,U483)</f>
        <v>87</v>
      </c>
      <c r="L483" s="35">
        <f>SUM(C483:K483)</f>
        <v>165</v>
      </c>
      <c r="M483" s="53" t="s">
        <v>716</v>
      </c>
      <c r="N483" s="53" t="s">
        <v>1002</v>
      </c>
      <c r="O483" s="53" t="s">
        <v>294</v>
      </c>
      <c r="P483" s="53" t="s">
        <v>293</v>
      </c>
      <c r="Q483" s="53" t="s">
        <v>295</v>
      </c>
      <c r="R483" s="53" t="s">
        <v>296</v>
      </c>
      <c r="S483" s="53" t="s">
        <v>717</v>
      </c>
      <c r="T483" s="53" t="s">
        <v>718</v>
      </c>
      <c r="U483" s="53" t="s">
        <v>292</v>
      </c>
    </row>
    <row r="484" spans="1:21" ht="17.5" customHeight="1" x14ac:dyDescent="0.35">
      <c r="B484" s="31" t="s">
        <v>923</v>
      </c>
      <c r="C484" s="34">
        <f>COUNTIFS(data!L:L,B484,data!AM:AM,M484)</f>
        <v>0</v>
      </c>
      <c r="D484" s="34">
        <f>COUNTIFS(data!L:L,B484,data!AM:AM,N484)</f>
        <v>0</v>
      </c>
      <c r="E484" s="34">
        <f>COUNTIFS(data!L:L,B484,data!AM:AM,O484)</f>
        <v>0</v>
      </c>
      <c r="F484" s="34">
        <f>COUNTIFS(data!L:L,B484,data!AM:AM,P484)</f>
        <v>0</v>
      </c>
      <c r="G484" s="34">
        <f>COUNTIFS(data!L:L,B484,data!AM:AM,Q484)</f>
        <v>0</v>
      </c>
      <c r="H484" s="34">
        <f>COUNTIFS(data!L:L,B484,data!AM:AM,R484)</f>
        <v>0</v>
      </c>
      <c r="I484" s="34">
        <f>COUNTIFS(data!L:L,B484,data!AM:AM,S484)</f>
        <v>0</v>
      </c>
      <c r="J484" s="34">
        <f>COUNTIFS(data!L:L,B484,data!AM:AM,T484)</f>
        <v>0</v>
      </c>
      <c r="K484" s="34">
        <f>COUNTIFS(data!L:L,B484,data!AM:AM,U484)</f>
        <v>0</v>
      </c>
      <c r="L484" s="35">
        <f t="shared" ref="L484:L489" si="57">SUM(C484:K484)</f>
        <v>0</v>
      </c>
      <c r="M484" s="53" t="s">
        <v>716</v>
      </c>
      <c r="N484" s="53" t="s">
        <v>1002</v>
      </c>
      <c r="O484" s="53" t="s">
        <v>294</v>
      </c>
      <c r="P484" s="53" t="s">
        <v>293</v>
      </c>
      <c r="Q484" s="53" t="s">
        <v>295</v>
      </c>
      <c r="R484" s="53" t="s">
        <v>296</v>
      </c>
      <c r="S484" s="53" t="s">
        <v>717</v>
      </c>
      <c r="T484" s="53" t="s">
        <v>718</v>
      </c>
      <c r="U484" s="53" t="s">
        <v>292</v>
      </c>
    </row>
    <row r="485" spans="1:21" ht="17.5" customHeight="1" x14ac:dyDescent="0.35">
      <c r="B485" s="31" t="s">
        <v>316</v>
      </c>
      <c r="C485" s="34">
        <f>COUNTIFS(data!L:L,B485,data!AM:AM,M485)</f>
        <v>0</v>
      </c>
      <c r="D485" s="34">
        <f>COUNTIFS(data!L:L,B485,data!AM:AM,N485)</f>
        <v>0</v>
      </c>
      <c r="E485" s="34">
        <f>COUNTIFS(data!L:L,B485,data!AM:AM,O485)</f>
        <v>0</v>
      </c>
      <c r="F485" s="34">
        <f>COUNTIFS(data!L:L,B485,data!AM:AM,P485)</f>
        <v>6</v>
      </c>
      <c r="G485" s="34">
        <f>COUNTIFS(data!L:L,B485,data!AM:AM,Q485)</f>
        <v>0</v>
      </c>
      <c r="H485" s="34">
        <f>COUNTIFS(data!L:L,B485,data!AM:AM,R485)</f>
        <v>0</v>
      </c>
      <c r="I485" s="34">
        <f>COUNTIFS(data!L:L,B485,data!AM:AM,S485)</f>
        <v>2</v>
      </c>
      <c r="J485" s="34">
        <f>COUNTIFS(data!L:L,B485,data!AM:AM,T485)</f>
        <v>0</v>
      </c>
      <c r="K485" s="34">
        <f>COUNTIFS(data!L:L,B485,data!AM:AM,U485)</f>
        <v>6</v>
      </c>
      <c r="L485" s="35">
        <f t="shared" si="57"/>
        <v>14</v>
      </c>
      <c r="M485" s="53" t="s">
        <v>716</v>
      </c>
      <c r="N485" s="53" t="s">
        <v>1002</v>
      </c>
      <c r="O485" s="53" t="s">
        <v>294</v>
      </c>
      <c r="P485" s="53" t="s">
        <v>293</v>
      </c>
      <c r="Q485" s="53" t="s">
        <v>295</v>
      </c>
      <c r="R485" s="53" t="s">
        <v>296</v>
      </c>
      <c r="S485" s="53" t="s">
        <v>717</v>
      </c>
      <c r="T485" s="53" t="s">
        <v>718</v>
      </c>
      <c r="U485" s="53" t="s">
        <v>292</v>
      </c>
    </row>
    <row r="486" spans="1:21" ht="17.5" customHeight="1" x14ac:dyDescent="0.35">
      <c r="B486" s="31" t="s">
        <v>313</v>
      </c>
      <c r="C486" s="34">
        <f>COUNTIFS(data!L:L,B486,data!AM:AM,M486)</f>
        <v>2</v>
      </c>
      <c r="D486" s="34">
        <f>COUNTIFS(data!L:L,B486,data!AM:AM,N486)</f>
        <v>0</v>
      </c>
      <c r="E486" s="34">
        <f>COUNTIFS(data!L:L,B486,data!AM:AM,O486)</f>
        <v>0</v>
      </c>
      <c r="F486" s="34">
        <f>COUNTIFS(data!L:L,B486,data!AM:AM,P486)</f>
        <v>2</v>
      </c>
      <c r="G486" s="34">
        <f>COUNTIFS(data!L:L,B486,data!AM:AM,Q486)</f>
        <v>0</v>
      </c>
      <c r="H486" s="34">
        <f>COUNTIFS(data!L:L,B486,data!AM:AM,R486)</f>
        <v>0</v>
      </c>
      <c r="I486" s="34">
        <f>COUNTIFS(data!L:L,B486,data!AM:AM,S486)</f>
        <v>2</v>
      </c>
      <c r="J486" s="34">
        <f>COUNTIFS(data!L:L,B486,data!AM:AM,T486)</f>
        <v>0</v>
      </c>
      <c r="K486" s="34">
        <f>COUNTIFS(data!L:L,B486,data!AM:AM,U486)</f>
        <v>18</v>
      </c>
      <c r="L486" s="35">
        <f t="shared" si="57"/>
        <v>24</v>
      </c>
      <c r="M486" s="53" t="s">
        <v>716</v>
      </c>
      <c r="N486" s="53" t="s">
        <v>1002</v>
      </c>
      <c r="O486" s="53" t="s">
        <v>294</v>
      </c>
      <c r="P486" s="53" t="s">
        <v>293</v>
      </c>
      <c r="Q486" s="53" t="s">
        <v>295</v>
      </c>
      <c r="R486" s="53" t="s">
        <v>296</v>
      </c>
      <c r="S486" s="53" t="s">
        <v>717</v>
      </c>
      <c r="T486" s="53" t="s">
        <v>718</v>
      </c>
      <c r="U486" s="53" t="s">
        <v>292</v>
      </c>
    </row>
    <row r="487" spans="1:21" ht="17.5" customHeight="1" x14ac:dyDescent="0.35">
      <c r="B487" s="31" t="s">
        <v>314</v>
      </c>
      <c r="C487" s="34">
        <f>COUNTIFS(data!L:L,B487,data!AM:AM,M487)</f>
        <v>0</v>
      </c>
      <c r="D487" s="34">
        <f>COUNTIFS(data!L:L,B487,data!AM:AM,N487)</f>
        <v>0</v>
      </c>
      <c r="E487" s="34">
        <f>COUNTIFS(data!L:L,B487,data!AM:AM,O487)</f>
        <v>0</v>
      </c>
      <c r="F487" s="34">
        <f>COUNTIFS(data!L:L,B487,data!AM:AM,P487)</f>
        <v>0</v>
      </c>
      <c r="G487" s="34">
        <f>COUNTIFS(data!L:L,B487,data!AM:AM,Q487)</f>
        <v>0</v>
      </c>
      <c r="H487" s="34">
        <f>COUNTIFS(data!L:L,B487,data!AM:AM,R487)</f>
        <v>0</v>
      </c>
      <c r="I487" s="34">
        <f>COUNTIFS(data!L:L,B487,data!AM:AM,S487)</f>
        <v>0</v>
      </c>
      <c r="J487" s="34">
        <f>COUNTIFS(data!L:L,B487,data!AM:AM,T487)</f>
        <v>0</v>
      </c>
      <c r="K487" s="34">
        <f>COUNTIFS(data!L:L,B487,data!AM:AM,U487)</f>
        <v>1</v>
      </c>
      <c r="L487" s="35">
        <f t="shared" si="57"/>
        <v>1</v>
      </c>
      <c r="M487" s="53" t="s">
        <v>716</v>
      </c>
      <c r="N487" s="53" t="s">
        <v>1002</v>
      </c>
      <c r="O487" s="53" t="s">
        <v>294</v>
      </c>
      <c r="P487" s="53" t="s">
        <v>293</v>
      </c>
      <c r="Q487" s="53" t="s">
        <v>295</v>
      </c>
      <c r="R487" s="53" t="s">
        <v>296</v>
      </c>
      <c r="S487" s="53" t="s">
        <v>717</v>
      </c>
      <c r="T487" s="53" t="s">
        <v>718</v>
      </c>
      <c r="U487" s="53" t="s">
        <v>292</v>
      </c>
    </row>
    <row r="488" spans="1:21" ht="17.5" customHeight="1" x14ac:dyDescent="0.35">
      <c r="B488" s="31" t="s">
        <v>922</v>
      </c>
      <c r="C488" s="34">
        <f>COUNTIFS(data!L:L,B488,data!AM:AM,M488)</f>
        <v>0</v>
      </c>
      <c r="D488" s="34">
        <f>COUNTIFS(data!L:L,B488,data!AM:AM,N488)</f>
        <v>0</v>
      </c>
      <c r="E488" s="34">
        <f>COUNTIFS(data!L:L,B488,data!AM:AM,O488)</f>
        <v>0</v>
      </c>
      <c r="F488" s="34">
        <f>COUNTIFS(data!L:L,B488,data!AM:AM,P488)</f>
        <v>0</v>
      </c>
      <c r="G488" s="34">
        <f>COUNTIFS(data!L:L,B488,data!AM:AM,Q488)</f>
        <v>0</v>
      </c>
      <c r="H488" s="34">
        <f>COUNTIFS(data!L:L,B488,data!AM:AM,R488)</f>
        <v>0</v>
      </c>
      <c r="I488" s="34">
        <f>COUNTIFS(data!L:L,B488,data!AM:AM,S488)</f>
        <v>0</v>
      </c>
      <c r="J488" s="34">
        <f>COUNTIFS(data!L:L,B488,data!AM:AM,T488)</f>
        <v>0</v>
      </c>
      <c r="K488" s="34">
        <f>COUNTIFS(data!L:L,B488,data!AM:AM,U488)</f>
        <v>1</v>
      </c>
      <c r="L488" s="35">
        <f t="shared" si="57"/>
        <v>1</v>
      </c>
      <c r="M488" s="53" t="s">
        <v>716</v>
      </c>
      <c r="N488" s="53" t="s">
        <v>1002</v>
      </c>
      <c r="O488" s="53" t="s">
        <v>294</v>
      </c>
      <c r="P488" s="53" t="s">
        <v>293</v>
      </c>
      <c r="Q488" s="53" t="s">
        <v>295</v>
      </c>
      <c r="R488" s="53" t="s">
        <v>296</v>
      </c>
      <c r="S488" s="53" t="s">
        <v>717</v>
      </c>
      <c r="T488" s="53" t="s">
        <v>718</v>
      </c>
      <c r="U488" s="53" t="s">
        <v>292</v>
      </c>
    </row>
    <row r="489" spans="1:21" s="41" customFormat="1" ht="17.5" customHeight="1" x14ac:dyDescent="0.35">
      <c r="B489" s="32" t="s">
        <v>917</v>
      </c>
      <c r="C489" s="35">
        <f>SUM(C483:C488)</f>
        <v>7</v>
      </c>
      <c r="D489" s="35">
        <f t="shared" ref="D489:J489" si="58">SUM(D483:D488)</f>
        <v>0</v>
      </c>
      <c r="E489" s="35">
        <f t="shared" si="58"/>
        <v>0</v>
      </c>
      <c r="F489" s="35">
        <f t="shared" si="58"/>
        <v>43</v>
      </c>
      <c r="G489" s="35">
        <f t="shared" si="58"/>
        <v>1</v>
      </c>
      <c r="H489" s="35">
        <f t="shared" si="58"/>
        <v>0</v>
      </c>
      <c r="I489" s="35">
        <f t="shared" si="58"/>
        <v>41</v>
      </c>
      <c r="J489" s="35">
        <f t="shared" si="58"/>
        <v>0</v>
      </c>
      <c r="K489" s="35">
        <f>SUM(K483:K488)</f>
        <v>113</v>
      </c>
      <c r="L489" s="36">
        <f t="shared" si="57"/>
        <v>205</v>
      </c>
    </row>
    <row r="491" spans="1:21" ht="17.5" customHeight="1" x14ac:dyDescent="0.35">
      <c r="A491" s="33">
        <v>29</v>
      </c>
      <c r="B491" s="54" t="s">
        <v>1702</v>
      </c>
      <c r="C491" s="54"/>
      <c r="D491" s="54"/>
      <c r="E491" s="54"/>
      <c r="F491" s="54"/>
      <c r="G491" s="54"/>
      <c r="H491" s="54"/>
      <c r="I491" s="54"/>
      <c r="J491" s="54"/>
      <c r="K491" s="54"/>
      <c r="L491" s="54"/>
    </row>
    <row r="492" spans="1:21" ht="17.5" customHeight="1" x14ac:dyDescent="0.35">
      <c r="B492" s="55" t="s">
        <v>1670</v>
      </c>
      <c r="C492" s="55"/>
      <c r="D492" s="55"/>
      <c r="E492" s="55"/>
      <c r="F492" s="55"/>
      <c r="G492" s="55"/>
      <c r="H492" s="55"/>
      <c r="I492" s="55"/>
      <c r="J492" s="55"/>
      <c r="K492" s="55"/>
      <c r="L492" s="55"/>
    </row>
    <row r="493" spans="1:21" ht="17.5" customHeight="1" x14ac:dyDescent="0.35">
      <c r="B493" s="31"/>
      <c r="C493" s="42" t="s">
        <v>716</v>
      </c>
      <c r="D493" s="42" t="s">
        <v>1002</v>
      </c>
      <c r="E493" s="42" t="s">
        <v>294</v>
      </c>
      <c r="F493" s="42" t="s">
        <v>293</v>
      </c>
      <c r="G493" s="42" t="s">
        <v>295</v>
      </c>
      <c r="H493" s="42" t="s">
        <v>296</v>
      </c>
      <c r="I493" s="42" t="s">
        <v>717</v>
      </c>
      <c r="J493" s="42" t="s">
        <v>718</v>
      </c>
      <c r="K493" s="42" t="s">
        <v>292</v>
      </c>
      <c r="L493" s="42" t="s">
        <v>917</v>
      </c>
    </row>
    <row r="494" spans="1:21" ht="17.5" customHeight="1" x14ac:dyDescent="0.35">
      <c r="B494" s="31" t="s">
        <v>288</v>
      </c>
      <c r="C494" s="34">
        <f>COUNTIFS(data!M:M,B494,data!AM:AM,M494)</f>
        <v>7</v>
      </c>
      <c r="D494" s="34">
        <f>COUNTIFS(data!M:M,B494,data!AM:AM,N494)</f>
        <v>0</v>
      </c>
      <c r="E494" s="34">
        <f>COUNTIFS(data!M:M,B494,data!AM:AM,O494)</f>
        <v>0</v>
      </c>
      <c r="F494" s="34">
        <f>COUNTIFS(data!M:M,B494,data!AM:AM,P494)</f>
        <v>35</v>
      </c>
      <c r="G494" s="34">
        <f>COUNTIFS(data!M:M,B494,data!AM:AM,Q494)</f>
        <v>1</v>
      </c>
      <c r="H494" s="34">
        <f>COUNTIFS(data!M:M,B494,data!AM:AM,R494)</f>
        <v>0</v>
      </c>
      <c r="I494" s="34">
        <f>COUNTIFS(data!M:M,B494,data!AM:AM,S494)</f>
        <v>31</v>
      </c>
      <c r="J494" s="34">
        <f>COUNTIFS(data!M:M,B494,data!AM:AM,T494)</f>
        <v>0</v>
      </c>
      <c r="K494" s="34">
        <f>COUNTIFS(data!M:M,B494,data!AM:AM,U494)</f>
        <v>89</v>
      </c>
      <c r="L494" s="35">
        <f>SUM(C494:K494)</f>
        <v>163</v>
      </c>
      <c r="M494" s="53" t="s">
        <v>716</v>
      </c>
      <c r="N494" s="53" t="s">
        <v>1002</v>
      </c>
      <c r="O494" s="53" t="s">
        <v>294</v>
      </c>
      <c r="P494" s="53" t="s">
        <v>293</v>
      </c>
      <c r="Q494" s="53" t="s">
        <v>295</v>
      </c>
      <c r="R494" s="53" t="s">
        <v>296</v>
      </c>
      <c r="S494" s="53" t="s">
        <v>717</v>
      </c>
      <c r="T494" s="53" t="s">
        <v>718</v>
      </c>
      <c r="U494" s="53" t="s">
        <v>292</v>
      </c>
    </row>
    <row r="495" spans="1:21" ht="17.5" customHeight="1" x14ac:dyDescent="0.35">
      <c r="B495" s="31" t="s">
        <v>319</v>
      </c>
      <c r="C495" s="34">
        <f>COUNTIFS(data!M:M,B495,data!AM:AM,M495)</f>
        <v>0</v>
      </c>
      <c r="D495" s="34">
        <f>COUNTIFS(data!M:M,B495,data!AM:AM,N495)</f>
        <v>0</v>
      </c>
      <c r="E495" s="34">
        <f>COUNTIFS(data!M:M,B495,data!AM:AM,O495)</f>
        <v>0</v>
      </c>
      <c r="F495" s="34">
        <f>COUNTIFS(data!M:M,B495,data!AM:AM,P495)</f>
        <v>0</v>
      </c>
      <c r="G495" s="34">
        <f>COUNTIFS(data!M:M,B495,data!AM:AM,Q495)</f>
        <v>0</v>
      </c>
      <c r="H495" s="34">
        <f>COUNTIFS(data!M:M,B495,data!AM:AM,R495)</f>
        <v>0</v>
      </c>
      <c r="I495" s="34">
        <f>COUNTIFS(data!M:M,B495,data!AM:AM,S495)</f>
        <v>0</v>
      </c>
      <c r="J495" s="34">
        <f>COUNTIFS(data!M:M,B495,data!AM:AM,T495)</f>
        <v>0</v>
      </c>
      <c r="K495" s="34">
        <f>COUNTIFS(data!M:M,B495,data!AM:AM,U495)</f>
        <v>0</v>
      </c>
      <c r="L495" s="35">
        <f t="shared" ref="L495:L502" si="59">SUM(C495:K495)</f>
        <v>0</v>
      </c>
      <c r="M495" s="53" t="s">
        <v>716</v>
      </c>
      <c r="N495" s="53" t="s">
        <v>1002</v>
      </c>
      <c r="O495" s="53" t="s">
        <v>294</v>
      </c>
      <c r="P495" s="53" t="s">
        <v>293</v>
      </c>
      <c r="Q495" s="53" t="s">
        <v>295</v>
      </c>
      <c r="R495" s="53" t="s">
        <v>296</v>
      </c>
      <c r="S495" s="53" t="s">
        <v>717</v>
      </c>
      <c r="T495" s="53" t="s">
        <v>718</v>
      </c>
      <c r="U495" s="53" t="s">
        <v>292</v>
      </c>
    </row>
    <row r="496" spans="1:21" ht="17.5" customHeight="1" x14ac:dyDescent="0.35">
      <c r="B496" s="31" t="s">
        <v>318</v>
      </c>
      <c r="C496" s="34">
        <f>COUNTIFS(data!M:M,B496,data!AM:AM,M496)</f>
        <v>0</v>
      </c>
      <c r="D496" s="34">
        <f>COUNTIFS(data!M:M,B496,data!AM:AM,N496)</f>
        <v>0</v>
      </c>
      <c r="E496" s="34">
        <f>COUNTIFS(data!M:M,B496,data!AM:AM,O496)</f>
        <v>0</v>
      </c>
      <c r="F496" s="34">
        <f>COUNTIFS(data!M:M,B496,data!AM:AM,P496)</f>
        <v>0</v>
      </c>
      <c r="G496" s="34">
        <f>COUNTIFS(data!M:M,B496,data!AM:AM,Q496)</f>
        <v>0</v>
      </c>
      <c r="H496" s="34">
        <f>COUNTIFS(data!M:M,B496,data!AM:AM,R496)</f>
        <v>0</v>
      </c>
      <c r="I496" s="34">
        <f>COUNTIFS(data!M:M,B496,data!AM:AM,S496)</f>
        <v>0</v>
      </c>
      <c r="J496" s="34">
        <f>COUNTIFS(data!M:M,B496,data!AM:AM,T496)</f>
        <v>0</v>
      </c>
      <c r="K496" s="34">
        <f>COUNTIFS(data!M:M,B496,data!AM:AM,U496)</f>
        <v>1</v>
      </c>
      <c r="L496" s="35">
        <f t="shared" si="59"/>
        <v>1</v>
      </c>
      <c r="M496" s="53" t="s">
        <v>716</v>
      </c>
      <c r="N496" s="53" t="s">
        <v>1002</v>
      </c>
      <c r="O496" s="53" t="s">
        <v>294</v>
      </c>
      <c r="P496" s="53" t="s">
        <v>293</v>
      </c>
      <c r="Q496" s="53" t="s">
        <v>295</v>
      </c>
      <c r="R496" s="53" t="s">
        <v>296</v>
      </c>
      <c r="S496" s="53" t="s">
        <v>717</v>
      </c>
      <c r="T496" s="53" t="s">
        <v>718</v>
      </c>
      <c r="U496" s="53" t="s">
        <v>292</v>
      </c>
    </row>
    <row r="497" spans="1:21" ht="17.5" customHeight="1" x14ac:dyDescent="0.35">
      <c r="B497" s="31" t="s">
        <v>924</v>
      </c>
      <c r="C497" s="34">
        <f>COUNTIFS(data!M:M,B497,data!AM:AM,M497)</f>
        <v>0</v>
      </c>
      <c r="D497" s="34">
        <f>COUNTIFS(data!M:M,B497,data!AM:AM,N497)</f>
        <v>0</v>
      </c>
      <c r="E497" s="34">
        <f>COUNTIFS(data!M:M,B497,data!AM:AM,O497)</f>
        <v>0</v>
      </c>
      <c r="F497" s="34">
        <f>COUNTIFS(data!M:M,B497,data!AM:AM,P497)</f>
        <v>0</v>
      </c>
      <c r="G497" s="34">
        <f>COUNTIFS(data!M:M,B497,data!AM:AM,Q497)</f>
        <v>0</v>
      </c>
      <c r="H497" s="34">
        <f>COUNTIFS(data!M:M,B497,data!AM:AM,R497)</f>
        <v>0</v>
      </c>
      <c r="I497" s="34">
        <f>COUNTIFS(data!M:M,B497,data!AM:AM,S497)</f>
        <v>0</v>
      </c>
      <c r="J497" s="34">
        <f>COUNTIFS(data!M:M,B497,data!AM:AM,T497)</f>
        <v>0</v>
      </c>
      <c r="K497" s="34">
        <f>COUNTIFS(data!M:M,B497,data!AM:AM,U497)</f>
        <v>0</v>
      </c>
      <c r="L497" s="35">
        <f t="shared" si="59"/>
        <v>0</v>
      </c>
      <c r="M497" s="53" t="s">
        <v>716</v>
      </c>
      <c r="N497" s="53" t="s">
        <v>1002</v>
      </c>
      <c r="O497" s="53" t="s">
        <v>294</v>
      </c>
      <c r="P497" s="53" t="s">
        <v>293</v>
      </c>
      <c r="Q497" s="53" t="s">
        <v>295</v>
      </c>
      <c r="R497" s="53" t="s">
        <v>296</v>
      </c>
      <c r="S497" s="53" t="s">
        <v>717</v>
      </c>
      <c r="T497" s="53" t="s">
        <v>718</v>
      </c>
      <c r="U497" s="53" t="s">
        <v>292</v>
      </c>
    </row>
    <row r="498" spans="1:21" ht="17.5" customHeight="1" x14ac:dyDescent="0.35">
      <c r="B498" s="31" t="s">
        <v>289</v>
      </c>
      <c r="C498" s="34">
        <f>COUNTIFS(data!M:M,B498,data!AM:AM,M498)</f>
        <v>0</v>
      </c>
      <c r="D498" s="34">
        <f>COUNTIFS(data!M:M,B498,data!AM:AM,N498)</f>
        <v>0</v>
      </c>
      <c r="E498" s="34">
        <f>COUNTIFS(data!M:M,B498,data!AM:AM,O498)</f>
        <v>0</v>
      </c>
      <c r="F498" s="34">
        <f>COUNTIFS(data!M:M,B498,data!AM:AM,P498)</f>
        <v>0</v>
      </c>
      <c r="G498" s="34">
        <f>COUNTIFS(data!M:M,B498,data!AM:AM,Q498)</f>
        <v>0</v>
      </c>
      <c r="H498" s="34">
        <f>COUNTIFS(data!M:M,B498,data!AM:AM,R498)</f>
        <v>0</v>
      </c>
      <c r="I498" s="34">
        <f>COUNTIFS(data!M:M,B498,data!AM:AM,S498)</f>
        <v>1</v>
      </c>
      <c r="J498" s="34">
        <f>COUNTIFS(data!M:M,B498,data!AM:AM,T498)</f>
        <v>0</v>
      </c>
      <c r="K498" s="34">
        <f>COUNTIFS(data!M:M,B498,data!AM:AM,U498)</f>
        <v>0</v>
      </c>
      <c r="L498" s="35">
        <f t="shared" si="59"/>
        <v>1</v>
      </c>
      <c r="M498" s="53" t="s">
        <v>716</v>
      </c>
      <c r="N498" s="53" t="s">
        <v>1002</v>
      </c>
      <c r="O498" s="53" t="s">
        <v>294</v>
      </c>
      <c r="P498" s="53" t="s">
        <v>293</v>
      </c>
      <c r="Q498" s="53" t="s">
        <v>295</v>
      </c>
      <c r="R498" s="53" t="s">
        <v>296</v>
      </c>
      <c r="S498" s="53" t="s">
        <v>717</v>
      </c>
      <c r="T498" s="53" t="s">
        <v>718</v>
      </c>
      <c r="U498" s="53" t="s">
        <v>292</v>
      </c>
    </row>
    <row r="499" spans="1:21" ht="17.5" customHeight="1" x14ac:dyDescent="0.35">
      <c r="B499" s="31" t="s">
        <v>306</v>
      </c>
      <c r="C499" s="34">
        <f>COUNTIFS(data!M:M,B499,data!AM:AM,M499)</f>
        <v>0</v>
      </c>
      <c r="D499" s="34">
        <f>COUNTIFS(data!M:M,B499,data!AM:AM,N499)</f>
        <v>0</v>
      </c>
      <c r="E499" s="34">
        <f>COUNTIFS(data!M:M,B499,data!AM:AM,O499)</f>
        <v>0</v>
      </c>
      <c r="F499" s="34">
        <f>COUNTIFS(data!M:M,B499,data!AM:AM,P499)</f>
        <v>2</v>
      </c>
      <c r="G499" s="34">
        <f>COUNTIFS(data!M:M,B499,data!AM:AM,Q499)</f>
        <v>0</v>
      </c>
      <c r="H499" s="34">
        <f>COUNTIFS(data!M:M,B499,data!AM:AM,R499)</f>
        <v>0</v>
      </c>
      <c r="I499" s="34">
        <f>COUNTIFS(data!M:M,B499,data!AM:AM,S499)</f>
        <v>6</v>
      </c>
      <c r="J499" s="34">
        <f>COUNTIFS(data!M:M,B499,data!AM:AM,T499)</f>
        <v>0</v>
      </c>
      <c r="K499" s="34">
        <f>COUNTIFS(data!M:M,B499,data!AM:AM,U499)</f>
        <v>14</v>
      </c>
      <c r="L499" s="35">
        <f t="shared" si="59"/>
        <v>22</v>
      </c>
      <c r="M499" s="53" t="s">
        <v>716</v>
      </c>
      <c r="N499" s="53" t="s">
        <v>1002</v>
      </c>
      <c r="O499" s="53" t="s">
        <v>294</v>
      </c>
      <c r="P499" s="53" t="s">
        <v>293</v>
      </c>
      <c r="Q499" s="53" t="s">
        <v>295</v>
      </c>
      <c r="R499" s="53" t="s">
        <v>296</v>
      </c>
      <c r="S499" s="53" t="s">
        <v>717</v>
      </c>
      <c r="T499" s="53" t="s">
        <v>718</v>
      </c>
      <c r="U499" s="53" t="s">
        <v>292</v>
      </c>
    </row>
    <row r="500" spans="1:21" ht="17.5" customHeight="1" x14ac:dyDescent="0.35">
      <c r="B500" s="31" t="s">
        <v>317</v>
      </c>
      <c r="C500" s="34">
        <f>COUNTIFS(data!M:M,B500,data!AM:AM,M500)</f>
        <v>0</v>
      </c>
      <c r="D500" s="34">
        <f>COUNTIFS(data!M:M,B500,data!AM:AM,N500)</f>
        <v>0</v>
      </c>
      <c r="E500" s="34">
        <f>COUNTIFS(data!M:M,B500,data!AM:AM,O500)</f>
        <v>0</v>
      </c>
      <c r="F500" s="34">
        <f>COUNTIFS(data!M:M,B500,data!AM:AM,P500)</f>
        <v>0</v>
      </c>
      <c r="G500" s="34">
        <f>COUNTIFS(data!M:M,B500,data!AM:AM,Q500)</f>
        <v>0</v>
      </c>
      <c r="H500" s="34">
        <f>COUNTIFS(data!M:M,B500,data!AM:AM,R500)</f>
        <v>0</v>
      </c>
      <c r="I500" s="34">
        <f>COUNTIFS(data!M:M,B500,data!AM:AM,S500)</f>
        <v>1</v>
      </c>
      <c r="J500" s="34">
        <f>COUNTIFS(data!M:M,B500,data!AM:AM,T500)</f>
        <v>0</v>
      </c>
      <c r="K500" s="34">
        <f>COUNTIFS(data!M:M,B500,data!AM:AM,U500)</f>
        <v>1</v>
      </c>
      <c r="L500" s="35">
        <f t="shared" si="59"/>
        <v>2</v>
      </c>
      <c r="M500" s="53" t="s">
        <v>716</v>
      </c>
      <c r="N500" s="53" t="s">
        <v>1002</v>
      </c>
      <c r="O500" s="53" t="s">
        <v>294</v>
      </c>
      <c r="P500" s="53" t="s">
        <v>293</v>
      </c>
      <c r="Q500" s="53" t="s">
        <v>295</v>
      </c>
      <c r="R500" s="53" t="s">
        <v>296</v>
      </c>
      <c r="S500" s="53" t="s">
        <v>717</v>
      </c>
      <c r="T500" s="53" t="s">
        <v>718</v>
      </c>
      <c r="U500" s="53" t="s">
        <v>292</v>
      </c>
    </row>
    <row r="501" spans="1:21" ht="17.5" customHeight="1" x14ac:dyDescent="0.35">
      <c r="B501" s="31" t="s">
        <v>918</v>
      </c>
      <c r="C501" s="34">
        <f>COUNTIFS(data!M:M,B501,data!AM:AM,M501)</f>
        <v>0</v>
      </c>
      <c r="D501" s="34">
        <f>COUNTIFS(data!M:M,B501,data!AM:AM,N501)</f>
        <v>0</v>
      </c>
      <c r="E501" s="34">
        <f>COUNTIFS(data!M:M,B501,data!AM:AM,O501)</f>
        <v>0</v>
      </c>
      <c r="F501" s="34">
        <f>COUNTIFS(data!M:M,B501,data!AM:AM,P501)</f>
        <v>6</v>
      </c>
      <c r="G501" s="34">
        <f>COUNTIFS(data!M:M,B501,data!AM:AM,Q501)</f>
        <v>0</v>
      </c>
      <c r="H501" s="34">
        <f>COUNTIFS(data!M:M,B501,data!AM:AM,R501)</f>
        <v>0</v>
      </c>
      <c r="I501" s="34">
        <f>COUNTIFS(data!M:M,B501,data!AM:AM,S501)</f>
        <v>2</v>
      </c>
      <c r="J501" s="34">
        <f>COUNTIFS(data!M:M,B501,data!AM:AM,T501)</f>
        <v>0</v>
      </c>
      <c r="K501" s="34">
        <f>COUNTIFS(data!M:M,B501,data!AM:AM,U501)</f>
        <v>8</v>
      </c>
      <c r="L501" s="35">
        <f t="shared" si="59"/>
        <v>16</v>
      </c>
      <c r="M501" s="53" t="s">
        <v>716</v>
      </c>
      <c r="N501" s="53" t="s">
        <v>1002</v>
      </c>
      <c r="O501" s="53" t="s">
        <v>294</v>
      </c>
      <c r="P501" s="53" t="s">
        <v>293</v>
      </c>
      <c r="Q501" s="53" t="s">
        <v>295</v>
      </c>
      <c r="R501" s="53" t="s">
        <v>296</v>
      </c>
      <c r="S501" s="53" t="s">
        <v>717</v>
      </c>
      <c r="T501" s="53" t="s">
        <v>718</v>
      </c>
      <c r="U501" s="53" t="s">
        <v>292</v>
      </c>
    </row>
    <row r="502" spans="1:21" s="41" customFormat="1" ht="17.5" customHeight="1" x14ac:dyDescent="0.35">
      <c r="B502" s="32" t="s">
        <v>917</v>
      </c>
      <c r="C502" s="35">
        <f>SUM(C494:C501)</f>
        <v>7</v>
      </c>
      <c r="D502" s="35">
        <f t="shared" ref="D502:K502" si="60">SUM(D494:D501)</f>
        <v>0</v>
      </c>
      <c r="E502" s="35">
        <f t="shared" si="60"/>
        <v>0</v>
      </c>
      <c r="F502" s="35">
        <f t="shared" si="60"/>
        <v>43</v>
      </c>
      <c r="G502" s="35">
        <f t="shared" si="60"/>
        <v>1</v>
      </c>
      <c r="H502" s="35">
        <f t="shared" si="60"/>
        <v>0</v>
      </c>
      <c r="I502" s="35">
        <f t="shared" si="60"/>
        <v>41</v>
      </c>
      <c r="J502" s="35">
        <f t="shared" si="60"/>
        <v>0</v>
      </c>
      <c r="K502" s="35">
        <f t="shared" si="60"/>
        <v>113</v>
      </c>
      <c r="L502" s="36">
        <f t="shared" si="59"/>
        <v>205</v>
      </c>
    </row>
    <row r="504" spans="1:21" ht="17.5" customHeight="1" x14ac:dyDescent="0.35">
      <c r="A504" s="33">
        <v>30</v>
      </c>
      <c r="B504" s="54" t="s">
        <v>1702</v>
      </c>
      <c r="C504" s="54"/>
      <c r="D504" s="54"/>
      <c r="E504" s="54"/>
      <c r="F504" s="54"/>
      <c r="G504" s="54"/>
      <c r="H504" s="54"/>
      <c r="I504" s="54"/>
      <c r="J504" s="54"/>
      <c r="K504" s="54"/>
      <c r="L504" s="54"/>
    </row>
    <row r="505" spans="1:21" ht="17.5" customHeight="1" x14ac:dyDescent="0.35">
      <c r="B505" s="55" t="s">
        <v>1671</v>
      </c>
      <c r="C505" s="55"/>
      <c r="D505" s="55"/>
      <c r="E505" s="55"/>
      <c r="F505" s="55"/>
      <c r="G505" s="55"/>
      <c r="H505" s="55"/>
      <c r="I505" s="55"/>
      <c r="J505" s="55"/>
      <c r="K505" s="55"/>
      <c r="L505" s="55"/>
    </row>
    <row r="506" spans="1:21" ht="17.5" customHeight="1" x14ac:dyDescent="0.35">
      <c r="B506" s="31"/>
      <c r="C506" s="42" t="s">
        <v>716</v>
      </c>
      <c r="D506" s="42" t="s">
        <v>1002</v>
      </c>
      <c r="E506" s="42" t="s">
        <v>294</v>
      </c>
      <c r="F506" s="42" t="s">
        <v>293</v>
      </c>
      <c r="G506" s="42" t="s">
        <v>295</v>
      </c>
      <c r="H506" s="42" t="s">
        <v>296</v>
      </c>
      <c r="I506" s="42" t="s">
        <v>717</v>
      </c>
      <c r="J506" s="42" t="s">
        <v>718</v>
      </c>
      <c r="K506" s="42" t="s">
        <v>292</v>
      </c>
      <c r="L506" s="42" t="s">
        <v>917</v>
      </c>
    </row>
    <row r="507" spans="1:21" ht="17.5" customHeight="1" x14ac:dyDescent="0.35">
      <c r="B507" s="31" t="s">
        <v>322</v>
      </c>
      <c r="C507" s="34">
        <f>COUNTIFS(data!N:N,B507,data!AM:AM,M507)</f>
        <v>0</v>
      </c>
      <c r="D507" s="34">
        <f>COUNTIFS(data!N:N,B507,data!AM:AM,N507)</f>
        <v>0</v>
      </c>
      <c r="E507" s="34">
        <f>COUNTIFS(data!N:N,B507,data!AM:AM,O507)</f>
        <v>0</v>
      </c>
      <c r="F507" s="34">
        <f>COUNTIFS(data!N:N,B507,data!AM:AM,P507)</f>
        <v>0</v>
      </c>
      <c r="G507" s="34">
        <f>COUNTIFS(data!N:N,B507,data!AM:AM,Q507)</f>
        <v>0</v>
      </c>
      <c r="H507" s="34">
        <f>COUNTIFS(data!N:N,B507,data!AM:AM,R507)</f>
        <v>0</v>
      </c>
      <c r="I507" s="34">
        <f>COUNTIFS(data!N:N,B507,data!AM:AM,S507)</f>
        <v>0</v>
      </c>
      <c r="J507" s="34">
        <f>COUNTIFS(data!N:N,B507,data!AM:AM,T507)</f>
        <v>0</v>
      </c>
      <c r="K507" s="34">
        <f>COUNTIFS(data!N:N,B507,data!AM:AM,U507)</f>
        <v>0</v>
      </c>
      <c r="L507" s="35">
        <f>SUM(C507:K507)</f>
        <v>0</v>
      </c>
      <c r="M507" s="53" t="s">
        <v>716</v>
      </c>
      <c r="N507" s="53" t="s">
        <v>1002</v>
      </c>
      <c r="O507" s="53" t="s">
        <v>294</v>
      </c>
      <c r="P507" s="53" t="s">
        <v>293</v>
      </c>
      <c r="Q507" s="53" t="s">
        <v>295</v>
      </c>
      <c r="R507" s="53" t="s">
        <v>296</v>
      </c>
      <c r="S507" s="53" t="s">
        <v>717</v>
      </c>
      <c r="T507" s="53" t="s">
        <v>718</v>
      </c>
      <c r="U507" s="53" t="s">
        <v>292</v>
      </c>
    </row>
    <row r="508" spans="1:21" ht="17.5" customHeight="1" x14ac:dyDescent="0.35">
      <c r="B508" s="31" t="s">
        <v>290</v>
      </c>
      <c r="C508" s="34">
        <f>COUNTIFS(data!N:N,B508,data!AM:AM,M508)</f>
        <v>6</v>
      </c>
      <c r="D508" s="34">
        <f>COUNTIFS(data!N:N,B508,data!AM:AM,N508)</f>
        <v>0</v>
      </c>
      <c r="E508" s="34">
        <f>COUNTIFS(data!N:N,B508,data!AM:AM,O508)</f>
        <v>0</v>
      </c>
      <c r="F508" s="34">
        <f>COUNTIFS(data!N:N,B508,data!AM:AM,P508)</f>
        <v>40</v>
      </c>
      <c r="G508" s="34">
        <f>COUNTIFS(data!N:N,B508,data!AM:AM,Q508)</f>
        <v>1</v>
      </c>
      <c r="H508" s="34">
        <f>COUNTIFS(data!N:N,B508,data!AM:AM,R508)</f>
        <v>0</v>
      </c>
      <c r="I508" s="34">
        <f>COUNTIFS(data!N:N,B508,data!AM:AM,S508)</f>
        <v>33</v>
      </c>
      <c r="J508" s="34">
        <f>COUNTIFS(data!N:N,B508,data!AM:AM,T508)</f>
        <v>0</v>
      </c>
      <c r="K508" s="34">
        <f>COUNTIFS(data!N:N,B508,data!AM:AM,U508)</f>
        <v>95</v>
      </c>
      <c r="L508" s="35">
        <f t="shared" ref="L508:L525" si="61">SUM(C508:K508)</f>
        <v>175</v>
      </c>
      <c r="M508" s="53" t="s">
        <v>716</v>
      </c>
      <c r="N508" s="53" t="s">
        <v>1002</v>
      </c>
      <c r="O508" s="53" t="s">
        <v>294</v>
      </c>
      <c r="P508" s="53" t="s">
        <v>293</v>
      </c>
      <c r="Q508" s="53" t="s">
        <v>295</v>
      </c>
      <c r="R508" s="53" t="s">
        <v>296</v>
      </c>
      <c r="S508" s="53" t="s">
        <v>717</v>
      </c>
      <c r="T508" s="53" t="s">
        <v>718</v>
      </c>
      <c r="U508" s="53" t="s">
        <v>292</v>
      </c>
    </row>
    <row r="509" spans="1:21" ht="17.5" customHeight="1" x14ac:dyDescent="0.35">
      <c r="B509" s="31" t="s">
        <v>291</v>
      </c>
      <c r="C509" s="34">
        <f>COUNTIFS(data!N:N,B509,data!AM:AM,M509)</f>
        <v>1</v>
      </c>
      <c r="D509" s="34">
        <f>COUNTIFS(data!N:N,B509,data!AM:AM,N509)</f>
        <v>0</v>
      </c>
      <c r="E509" s="34">
        <f>COUNTIFS(data!N:N,B509,data!AM:AM,O509)</f>
        <v>0</v>
      </c>
      <c r="F509" s="34">
        <f>COUNTIFS(data!N:N,B509,data!AM:AM,P509)</f>
        <v>1</v>
      </c>
      <c r="G509" s="34">
        <f>COUNTIFS(data!N:N,B509,data!AM:AM,Q509)</f>
        <v>0</v>
      </c>
      <c r="H509" s="34">
        <f>COUNTIFS(data!N:N,B509,data!AM:AM,R509)</f>
        <v>0</v>
      </c>
      <c r="I509" s="34">
        <f>COUNTIFS(data!N:N,B509,data!AM:AM,S509)</f>
        <v>0</v>
      </c>
      <c r="J509" s="34">
        <f>COUNTIFS(data!N:N,B509,data!AM:AM,T509)</f>
        <v>0</v>
      </c>
      <c r="K509" s="34">
        <f>COUNTIFS(data!N:N,B509,data!AM:AM,U509)</f>
        <v>2</v>
      </c>
      <c r="L509" s="35">
        <f t="shared" si="61"/>
        <v>4</v>
      </c>
      <c r="M509" s="53" t="s">
        <v>716</v>
      </c>
      <c r="N509" s="53" t="s">
        <v>1002</v>
      </c>
      <c r="O509" s="53" t="s">
        <v>294</v>
      </c>
      <c r="P509" s="53" t="s">
        <v>293</v>
      </c>
      <c r="Q509" s="53" t="s">
        <v>295</v>
      </c>
      <c r="R509" s="53" t="s">
        <v>296</v>
      </c>
      <c r="S509" s="53" t="s">
        <v>717</v>
      </c>
      <c r="T509" s="53" t="s">
        <v>718</v>
      </c>
      <c r="U509" s="53" t="s">
        <v>292</v>
      </c>
    </row>
    <row r="510" spans="1:21" ht="17.5" customHeight="1" x14ac:dyDescent="0.35">
      <c r="B510" s="31" t="s">
        <v>320</v>
      </c>
      <c r="C510" s="34">
        <f>COUNTIFS(data!N:N,B510,data!AM:AM,M510)</f>
        <v>0</v>
      </c>
      <c r="D510" s="34">
        <f>COUNTIFS(data!N:N,B510,data!AM:AM,N510)</f>
        <v>0</v>
      </c>
      <c r="E510" s="34">
        <f>COUNTIFS(data!N:N,B510,data!AM:AM,O510)</f>
        <v>0</v>
      </c>
      <c r="F510" s="34">
        <f>COUNTIFS(data!N:N,B510,data!AM:AM,P510)</f>
        <v>0</v>
      </c>
      <c r="G510" s="34">
        <f>COUNTIFS(data!N:N,B510,data!AM:AM,Q510)</f>
        <v>0</v>
      </c>
      <c r="H510" s="34">
        <f>COUNTIFS(data!N:N,B510,data!AM:AM,R510)</f>
        <v>0</v>
      </c>
      <c r="I510" s="34">
        <f>COUNTIFS(data!N:N,B510,data!AM:AM,S510)</f>
        <v>0</v>
      </c>
      <c r="J510" s="34">
        <f>COUNTIFS(data!N:N,B510,data!AM:AM,T510)</f>
        <v>0</v>
      </c>
      <c r="K510" s="34">
        <f>COUNTIFS(data!N:N,B510,data!AM:AM,U510)</f>
        <v>0</v>
      </c>
      <c r="L510" s="35">
        <f t="shared" si="61"/>
        <v>0</v>
      </c>
      <c r="M510" s="53" t="s">
        <v>716</v>
      </c>
      <c r="N510" s="53" t="s">
        <v>1002</v>
      </c>
      <c r="O510" s="53" t="s">
        <v>294</v>
      </c>
      <c r="P510" s="53" t="s">
        <v>293</v>
      </c>
      <c r="Q510" s="53" t="s">
        <v>295</v>
      </c>
      <c r="R510" s="53" t="s">
        <v>296</v>
      </c>
      <c r="S510" s="53" t="s">
        <v>717</v>
      </c>
      <c r="T510" s="53" t="s">
        <v>718</v>
      </c>
      <c r="U510" s="53" t="s">
        <v>292</v>
      </c>
    </row>
    <row r="511" spans="1:21" ht="17.5" customHeight="1" x14ac:dyDescent="0.35">
      <c r="B511" s="31" t="s">
        <v>1003</v>
      </c>
      <c r="C511" s="34">
        <f>COUNTIFS(data!N:N,B511,data!AM:AM,M511)</f>
        <v>0</v>
      </c>
      <c r="D511" s="34">
        <f>COUNTIFS(data!N:N,B511,data!AM:AM,N511)</f>
        <v>0</v>
      </c>
      <c r="E511" s="34">
        <f>COUNTIFS(data!N:N,B511,data!AM:AM,O511)</f>
        <v>0</v>
      </c>
      <c r="F511" s="34">
        <f>COUNTIFS(data!N:N,B511,data!AM:AM,P511)</f>
        <v>0</v>
      </c>
      <c r="G511" s="34">
        <f>COUNTIFS(data!N:N,B511,data!AM:AM,Q511)</f>
        <v>0</v>
      </c>
      <c r="H511" s="34">
        <f>COUNTIFS(data!N:N,B511,data!AM:AM,R511)</f>
        <v>0</v>
      </c>
      <c r="I511" s="34">
        <f>COUNTIFS(data!N:N,B511,data!AM:AM,S511)</f>
        <v>0</v>
      </c>
      <c r="J511" s="34">
        <f>COUNTIFS(data!N:N,B511,data!AM:AM,T511)</f>
        <v>0</v>
      </c>
      <c r="K511" s="34">
        <f>COUNTIFS(data!N:N,B511,data!AM:AM,U511)</f>
        <v>1</v>
      </c>
      <c r="L511" s="35">
        <f t="shared" si="61"/>
        <v>1</v>
      </c>
      <c r="M511" s="53" t="s">
        <v>716</v>
      </c>
      <c r="N511" s="53" t="s">
        <v>1002</v>
      </c>
      <c r="O511" s="53" t="s">
        <v>294</v>
      </c>
      <c r="P511" s="53" t="s">
        <v>293</v>
      </c>
      <c r="Q511" s="53" t="s">
        <v>295</v>
      </c>
      <c r="R511" s="53" t="s">
        <v>296</v>
      </c>
      <c r="S511" s="53" t="s">
        <v>717</v>
      </c>
      <c r="T511" s="53" t="s">
        <v>718</v>
      </c>
      <c r="U511" s="53" t="s">
        <v>292</v>
      </c>
    </row>
    <row r="512" spans="1:21" ht="17.5" customHeight="1" x14ac:dyDescent="0.35">
      <c r="B512" s="31" t="s">
        <v>310</v>
      </c>
      <c r="C512" s="34">
        <f>COUNTIFS(data!N:N,B512,data!AM:AM,M512)</f>
        <v>0</v>
      </c>
      <c r="D512" s="34">
        <f>COUNTIFS(data!N:N,B512,data!AM:AM,N512)</f>
        <v>0</v>
      </c>
      <c r="E512" s="34">
        <f>COUNTIFS(data!N:N,B512,data!AM:AM,O512)</f>
        <v>0</v>
      </c>
      <c r="F512" s="34">
        <f>COUNTIFS(data!N:N,B512,data!AM:AM,P512)</f>
        <v>0</v>
      </c>
      <c r="G512" s="34">
        <f>COUNTIFS(data!N:N,B512,data!AM:AM,Q512)</f>
        <v>0</v>
      </c>
      <c r="H512" s="34">
        <f>COUNTIFS(data!N:N,B512,data!AM:AM,R512)</f>
        <v>0</v>
      </c>
      <c r="I512" s="34">
        <f>COUNTIFS(data!N:N,B512,data!AM:AM,S512)</f>
        <v>1</v>
      </c>
      <c r="J512" s="34">
        <f>COUNTIFS(data!N:N,B512,data!AM:AM,T512)</f>
        <v>0</v>
      </c>
      <c r="K512" s="34">
        <f>COUNTIFS(data!N:N,B512,data!AM:AM,U512)</f>
        <v>0</v>
      </c>
      <c r="L512" s="35">
        <f t="shared" si="61"/>
        <v>1</v>
      </c>
      <c r="M512" s="53" t="s">
        <v>716</v>
      </c>
      <c r="N512" s="53" t="s">
        <v>1002</v>
      </c>
      <c r="O512" s="53" t="s">
        <v>294</v>
      </c>
      <c r="P512" s="53" t="s">
        <v>293</v>
      </c>
      <c r="Q512" s="53" t="s">
        <v>295</v>
      </c>
      <c r="R512" s="53" t="s">
        <v>296</v>
      </c>
      <c r="S512" s="53" t="s">
        <v>717</v>
      </c>
      <c r="T512" s="53" t="s">
        <v>718</v>
      </c>
      <c r="U512" s="53" t="s">
        <v>292</v>
      </c>
    </row>
    <row r="513" spans="1:21" ht="17.5" customHeight="1" x14ac:dyDescent="0.35">
      <c r="B513" s="31" t="s">
        <v>323</v>
      </c>
      <c r="C513" s="34">
        <f>COUNTIFS(data!N:N,B513,data!AM:AM,M513)</f>
        <v>0</v>
      </c>
      <c r="D513" s="34">
        <f>COUNTIFS(data!N:N,B513,data!AM:AM,N513)</f>
        <v>0</v>
      </c>
      <c r="E513" s="34">
        <f>COUNTIFS(data!N:N,B513,data!AM:AM,O513)</f>
        <v>0</v>
      </c>
      <c r="F513" s="34">
        <f>COUNTIFS(data!N:N,B513,data!AM:AM,P513)</f>
        <v>0</v>
      </c>
      <c r="G513" s="34">
        <f>COUNTIFS(data!N:N,B513,data!AM:AM,Q513)</f>
        <v>0</v>
      </c>
      <c r="H513" s="34">
        <f>COUNTIFS(data!N:N,B513,data!AM:AM,R513)</f>
        <v>0</v>
      </c>
      <c r="I513" s="34">
        <f>COUNTIFS(data!N:N,B513,data!AM:AM,S513)</f>
        <v>0</v>
      </c>
      <c r="J513" s="34">
        <f>COUNTIFS(data!N:N,B513,data!AM:AM,T513)</f>
        <v>0</v>
      </c>
      <c r="K513" s="34">
        <f>COUNTIFS(data!N:N,B513,data!AM:AM,U513)</f>
        <v>0</v>
      </c>
      <c r="L513" s="35">
        <f t="shared" si="61"/>
        <v>0</v>
      </c>
      <c r="M513" s="53" t="s">
        <v>716</v>
      </c>
      <c r="N513" s="53" t="s">
        <v>1002</v>
      </c>
      <c r="O513" s="53" t="s">
        <v>294</v>
      </c>
      <c r="P513" s="53" t="s">
        <v>293</v>
      </c>
      <c r="Q513" s="53" t="s">
        <v>295</v>
      </c>
      <c r="R513" s="53" t="s">
        <v>296</v>
      </c>
      <c r="S513" s="53" t="s">
        <v>717</v>
      </c>
      <c r="T513" s="53" t="s">
        <v>718</v>
      </c>
      <c r="U513" s="53" t="s">
        <v>292</v>
      </c>
    </row>
    <row r="514" spans="1:21" ht="17.5" customHeight="1" x14ac:dyDescent="0.35">
      <c r="B514" s="31" t="s">
        <v>311</v>
      </c>
      <c r="C514" s="34">
        <f>COUNTIFS(data!N:N,B514,data!AM:AM,M514)</f>
        <v>0</v>
      </c>
      <c r="D514" s="34">
        <f>COUNTIFS(data!N:N,B514,data!AM:AM,N514)</f>
        <v>0</v>
      </c>
      <c r="E514" s="34">
        <f>COUNTIFS(data!N:N,B514,data!AM:AM,O514)</f>
        <v>0</v>
      </c>
      <c r="F514" s="34">
        <f>COUNTIFS(data!N:N,B514,data!AM:AM,P514)</f>
        <v>0</v>
      </c>
      <c r="G514" s="34">
        <f>COUNTIFS(data!N:N,B514,data!AM:AM,Q514)</f>
        <v>0</v>
      </c>
      <c r="H514" s="34">
        <f>COUNTIFS(data!N:N,B514,data!AM:AM,R514)</f>
        <v>0</v>
      </c>
      <c r="I514" s="34">
        <f>COUNTIFS(data!N:N,B514,data!AM:AM,S514)</f>
        <v>0</v>
      </c>
      <c r="J514" s="34">
        <f>COUNTIFS(data!N:N,B514,data!AM:AM,T514)</f>
        <v>0</v>
      </c>
      <c r="K514" s="34">
        <f>COUNTIFS(data!N:N,B514,data!AM:AM,U514)</f>
        <v>0</v>
      </c>
      <c r="L514" s="35">
        <f t="shared" si="61"/>
        <v>0</v>
      </c>
      <c r="M514" s="53" t="s">
        <v>716</v>
      </c>
      <c r="N514" s="53" t="s">
        <v>1002</v>
      </c>
      <c r="O514" s="53" t="s">
        <v>294</v>
      </c>
      <c r="P514" s="53" t="s">
        <v>293</v>
      </c>
      <c r="Q514" s="53" t="s">
        <v>295</v>
      </c>
      <c r="R514" s="53" t="s">
        <v>296</v>
      </c>
      <c r="S514" s="53" t="s">
        <v>717</v>
      </c>
      <c r="T514" s="53" t="s">
        <v>718</v>
      </c>
      <c r="U514" s="53" t="s">
        <v>292</v>
      </c>
    </row>
    <row r="515" spans="1:21" ht="17.5" customHeight="1" x14ac:dyDescent="0.35">
      <c r="B515" s="31" t="s">
        <v>117</v>
      </c>
      <c r="C515" s="34">
        <f>COUNTIFS(data!N:N,B515,data!AM:AM,M515)</f>
        <v>0</v>
      </c>
      <c r="D515" s="34">
        <f>COUNTIFS(data!N:N,B515,data!AM:AM,N515)</f>
        <v>0</v>
      </c>
      <c r="E515" s="34">
        <f>COUNTIFS(data!N:N,B515,data!AM:AM,O515)</f>
        <v>0</v>
      </c>
      <c r="F515" s="34">
        <f>COUNTIFS(data!N:N,B515,data!AM:AM,P515)</f>
        <v>0</v>
      </c>
      <c r="G515" s="34">
        <f>COUNTIFS(data!N:N,B515,data!AM:AM,Q515)</f>
        <v>0</v>
      </c>
      <c r="H515" s="34">
        <f>COUNTIFS(data!N:N,B515,data!AM:AM,R515)</f>
        <v>0</v>
      </c>
      <c r="I515" s="34">
        <f>COUNTIFS(data!N:N,B515,data!AM:AM,S515)</f>
        <v>0</v>
      </c>
      <c r="J515" s="34">
        <f>COUNTIFS(data!N:N,B515,data!AM:AM,T515)</f>
        <v>0</v>
      </c>
      <c r="K515" s="34">
        <f>COUNTIFS(data!N:N,B515,data!AM:AM,U515)</f>
        <v>0</v>
      </c>
      <c r="L515" s="35">
        <f t="shared" si="61"/>
        <v>0</v>
      </c>
      <c r="M515" s="53" t="s">
        <v>716</v>
      </c>
      <c r="N515" s="53" t="s">
        <v>1002</v>
      </c>
      <c r="O515" s="53" t="s">
        <v>294</v>
      </c>
      <c r="P515" s="53" t="s">
        <v>293</v>
      </c>
      <c r="Q515" s="53" t="s">
        <v>295</v>
      </c>
      <c r="R515" s="53" t="s">
        <v>296</v>
      </c>
      <c r="S515" s="53" t="s">
        <v>717</v>
      </c>
      <c r="T515" s="53" t="s">
        <v>718</v>
      </c>
      <c r="U515" s="53" t="s">
        <v>292</v>
      </c>
    </row>
    <row r="516" spans="1:21" ht="17.5" customHeight="1" x14ac:dyDescent="0.35">
      <c r="B516" s="31" t="s">
        <v>1001</v>
      </c>
      <c r="C516" s="34">
        <f>COUNTIFS(data!N:N,B516,data!AM:AM,M516)</f>
        <v>0</v>
      </c>
      <c r="D516" s="34">
        <f>COUNTIFS(data!N:N,B516,data!AM:AM,N516)</f>
        <v>0</v>
      </c>
      <c r="E516" s="34">
        <f>COUNTIFS(data!N:N,B516,data!AM:AM,O516)</f>
        <v>0</v>
      </c>
      <c r="F516" s="34">
        <f>COUNTIFS(data!N:N,B516,data!AM:AM,P516)</f>
        <v>0</v>
      </c>
      <c r="G516" s="34">
        <f>COUNTIFS(data!N:N,B516,data!AM:AM,Q516)</f>
        <v>0</v>
      </c>
      <c r="H516" s="34">
        <f>COUNTIFS(data!N:N,B516,data!AM:AM,R516)</f>
        <v>0</v>
      </c>
      <c r="I516" s="34">
        <f>COUNTIFS(data!N:N,B516,data!AM:AM,S516)</f>
        <v>0</v>
      </c>
      <c r="J516" s="34">
        <f>COUNTIFS(data!N:N,B516,data!AM:AM,T516)</f>
        <v>0</v>
      </c>
      <c r="K516" s="34">
        <f>COUNTIFS(data!N:N,B516,data!AM:AM,U516)</f>
        <v>0</v>
      </c>
      <c r="L516" s="35">
        <f t="shared" si="61"/>
        <v>0</v>
      </c>
      <c r="M516" s="53" t="s">
        <v>716</v>
      </c>
      <c r="N516" s="53" t="s">
        <v>1002</v>
      </c>
      <c r="O516" s="53" t="s">
        <v>294</v>
      </c>
      <c r="P516" s="53" t="s">
        <v>293</v>
      </c>
      <c r="Q516" s="53" t="s">
        <v>295</v>
      </c>
      <c r="R516" s="53" t="s">
        <v>296</v>
      </c>
      <c r="S516" s="53" t="s">
        <v>717</v>
      </c>
      <c r="T516" s="53" t="s">
        <v>718</v>
      </c>
      <c r="U516" s="53" t="s">
        <v>292</v>
      </c>
    </row>
    <row r="517" spans="1:21" ht="17.5" customHeight="1" x14ac:dyDescent="0.35">
      <c r="B517" s="31" t="s">
        <v>116</v>
      </c>
      <c r="C517" s="34">
        <f>COUNTIFS(data!N:N,B517,data!AM:AM,M517)</f>
        <v>0</v>
      </c>
      <c r="D517" s="34">
        <f>COUNTIFS(data!N:N,B517,data!AM:AM,N517)</f>
        <v>0</v>
      </c>
      <c r="E517" s="34">
        <f>COUNTIFS(data!N:N,B517,data!AM:AM,O517)</f>
        <v>0</v>
      </c>
      <c r="F517" s="34">
        <f>COUNTIFS(data!N:N,B517,data!AM:AM,P517)</f>
        <v>2</v>
      </c>
      <c r="G517" s="34">
        <f>COUNTIFS(data!N:N,B517,data!AM:AM,Q517)</f>
        <v>0</v>
      </c>
      <c r="H517" s="34">
        <f>COUNTIFS(data!N:N,B517,data!AM:AM,R517)</f>
        <v>0</v>
      </c>
      <c r="I517" s="34">
        <f>COUNTIFS(data!N:N,B517,data!AM:AM,S517)</f>
        <v>6</v>
      </c>
      <c r="J517" s="34">
        <f>COUNTIFS(data!N:N,B517,data!AM:AM,T517)</f>
        <v>0</v>
      </c>
      <c r="K517" s="34">
        <f>COUNTIFS(data!N:N,B517,data!AM:AM,U517)</f>
        <v>9</v>
      </c>
      <c r="L517" s="35">
        <f t="shared" si="61"/>
        <v>17</v>
      </c>
      <c r="M517" s="53" t="s">
        <v>716</v>
      </c>
      <c r="N517" s="53" t="s">
        <v>1002</v>
      </c>
      <c r="O517" s="53" t="s">
        <v>294</v>
      </c>
      <c r="P517" s="53" t="s">
        <v>293</v>
      </c>
      <c r="Q517" s="53" t="s">
        <v>295</v>
      </c>
      <c r="R517" s="53" t="s">
        <v>296</v>
      </c>
      <c r="S517" s="53" t="s">
        <v>717</v>
      </c>
      <c r="T517" s="53" t="s">
        <v>718</v>
      </c>
      <c r="U517" s="53" t="s">
        <v>292</v>
      </c>
    </row>
    <row r="518" spans="1:21" ht="17.5" customHeight="1" x14ac:dyDescent="0.35">
      <c r="B518" s="31" t="s">
        <v>305</v>
      </c>
      <c r="C518" s="34">
        <f>COUNTIFS(data!N:N,B518,data!AM:AM,M518)</f>
        <v>0</v>
      </c>
      <c r="D518" s="34">
        <f>COUNTIFS(data!N:N,B518,data!AM:AM,N518)</f>
        <v>0</v>
      </c>
      <c r="E518" s="34">
        <f>COUNTIFS(data!N:N,B518,data!AM:AM,O518)</f>
        <v>0</v>
      </c>
      <c r="F518" s="34">
        <f>COUNTIFS(data!N:N,B518,data!AM:AM,P518)</f>
        <v>0</v>
      </c>
      <c r="G518" s="34">
        <f>COUNTIFS(data!N:N,B518,data!AM:AM,Q518)</f>
        <v>0</v>
      </c>
      <c r="H518" s="34">
        <f>COUNTIFS(data!N:N,B518,data!AM:AM,R518)</f>
        <v>0</v>
      </c>
      <c r="I518" s="34">
        <f>COUNTIFS(data!N:N,B518,data!AM:AM,S518)</f>
        <v>0</v>
      </c>
      <c r="J518" s="34">
        <f>COUNTIFS(data!N:N,B518,data!AM:AM,T518)</f>
        <v>0</v>
      </c>
      <c r="K518" s="34">
        <f>COUNTIFS(data!N:N,B518,data!AM:AM,U518)</f>
        <v>5</v>
      </c>
      <c r="L518" s="35">
        <f t="shared" si="61"/>
        <v>5</v>
      </c>
      <c r="M518" s="53" t="s">
        <v>716</v>
      </c>
      <c r="N518" s="53" t="s">
        <v>1002</v>
      </c>
      <c r="O518" s="53" t="s">
        <v>294</v>
      </c>
      <c r="P518" s="53" t="s">
        <v>293</v>
      </c>
      <c r="Q518" s="53" t="s">
        <v>295</v>
      </c>
      <c r="R518" s="53" t="s">
        <v>296</v>
      </c>
      <c r="S518" s="53" t="s">
        <v>717</v>
      </c>
      <c r="T518" s="53" t="s">
        <v>718</v>
      </c>
      <c r="U518" s="53" t="s">
        <v>292</v>
      </c>
    </row>
    <row r="519" spans="1:21" ht="17.5" customHeight="1" x14ac:dyDescent="0.35">
      <c r="B519" s="31" t="s">
        <v>321</v>
      </c>
      <c r="C519" s="34">
        <f>COUNTIFS(data!N:N,B519,data!AM:AM,M519)</f>
        <v>0</v>
      </c>
      <c r="D519" s="34">
        <f>COUNTIFS(data!N:N,B519,data!AM:AM,N519)</f>
        <v>0</v>
      </c>
      <c r="E519" s="34">
        <f>COUNTIFS(data!N:N,B519,data!AM:AM,O519)</f>
        <v>0</v>
      </c>
      <c r="F519" s="34">
        <f>COUNTIFS(data!N:N,B519,data!AM:AM,P519)</f>
        <v>0</v>
      </c>
      <c r="G519" s="34">
        <f>COUNTIFS(data!N:N,B519,data!AM:AM,Q519)</f>
        <v>0</v>
      </c>
      <c r="H519" s="34">
        <f>COUNTIFS(data!N:N,B519,data!AM:AM,R519)</f>
        <v>0</v>
      </c>
      <c r="I519" s="34">
        <f>COUNTIFS(data!N:N,B519,data!AM:AM,S519)</f>
        <v>0</v>
      </c>
      <c r="J519" s="34">
        <f>COUNTIFS(data!N:N,B519,data!AM:AM,T519)</f>
        <v>0</v>
      </c>
      <c r="K519" s="34">
        <f>COUNTIFS(data!N:N,B519,data!AM:AM,U519)</f>
        <v>0</v>
      </c>
      <c r="L519" s="35">
        <f t="shared" si="61"/>
        <v>0</v>
      </c>
      <c r="M519" s="53" t="s">
        <v>716</v>
      </c>
      <c r="N519" s="53" t="s">
        <v>1002</v>
      </c>
      <c r="O519" s="53" t="s">
        <v>294</v>
      </c>
      <c r="P519" s="53" t="s">
        <v>293</v>
      </c>
      <c r="Q519" s="53" t="s">
        <v>295</v>
      </c>
      <c r="R519" s="53" t="s">
        <v>296</v>
      </c>
      <c r="S519" s="53" t="s">
        <v>717</v>
      </c>
      <c r="T519" s="53" t="s">
        <v>718</v>
      </c>
      <c r="U519" s="53" t="s">
        <v>292</v>
      </c>
    </row>
    <row r="520" spans="1:21" ht="17.5" customHeight="1" x14ac:dyDescent="0.35">
      <c r="B520" s="31" t="s">
        <v>1005</v>
      </c>
      <c r="C520" s="34">
        <f>COUNTIFS(data!N:N,B520,data!AM:AM,M520)</f>
        <v>0</v>
      </c>
      <c r="D520" s="34">
        <f>COUNTIFS(data!N:N,B520,data!AM:AM,N520)</f>
        <v>0</v>
      </c>
      <c r="E520" s="34">
        <f>COUNTIFS(data!N:N,B520,data!AM:AM,O520)</f>
        <v>0</v>
      </c>
      <c r="F520" s="34">
        <f>COUNTIFS(data!N:N,B520,data!AM:AM,P520)</f>
        <v>0</v>
      </c>
      <c r="G520" s="34">
        <f>COUNTIFS(data!N:N,B520,data!AM:AM,Q520)</f>
        <v>0</v>
      </c>
      <c r="H520" s="34">
        <f>COUNTIFS(data!N:N,B520,data!AM:AM,R520)</f>
        <v>0</v>
      </c>
      <c r="I520" s="34">
        <f>COUNTIFS(data!N:N,B520,data!AM:AM,S520)</f>
        <v>0</v>
      </c>
      <c r="J520" s="34">
        <f>COUNTIFS(data!N:N,B520,data!AM:AM,T520)</f>
        <v>0</v>
      </c>
      <c r="K520" s="34">
        <f>COUNTIFS(data!N:N,B520,data!AM:AM,U520)</f>
        <v>0</v>
      </c>
      <c r="L520" s="35">
        <f t="shared" si="61"/>
        <v>0</v>
      </c>
      <c r="M520" s="53" t="s">
        <v>716</v>
      </c>
      <c r="N520" s="53" t="s">
        <v>1002</v>
      </c>
      <c r="O520" s="53" t="s">
        <v>294</v>
      </c>
      <c r="P520" s="53" t="s">
        <v>293</v>
      </c>
      <c r="Q520" s="53" t="s">
        <v>295</v>
      </c>
      <c r="R520" s="53" t="s">
        <v>296</v>
      </c>
      <c r="S520" s="53" t="s">
        <v>717</v>
      </c>
      <c r="T520" s="53" t="s">
        <v>718</v>
      </c>
      <c r="U520" s="53" t="s">
        <v>292</v>
      </c>
    </row>
    <row r="521" spans="1:21" ht="17.5" customHeight="1" x14ac:dyDescent="0.35">
      <c r="B521" s="31" t="s">
        <v>1004</v>
      </c>
      <c r="C521" s="34">
        <f>COUNTIFS(data!N:N,B521,data!AM:AM,M521)</f>
        <v>0</v>
      </c>
      <c r="D521" s="34">
        <f>COUNTIFS(data!N:N,B521,data!AM:AM,N521)</f>
        <v>0</v>
      </c>
      <c r="E521" s="34">
        <f>COUNTIFS(data!N:N,B521,data!AM:AM,O521)</f>
        <v>0</v>
      </c>
      <c r="F521" s="34">
        <f>COUNTIFS(data!N:N,B521,data!AM:AM,P521)</f>
        <v>0</v>
      </c>
      <c r="G521" s="34">
        <f>COUNTIFS(data!N:N,B521,data!AM:AM,Q521)</f>
        <v>0</v>
      </c>
      <c r="H521" s="34">
        <f>COUNTIFS(data!N:N,B521,data!AM:AM,R521)</f>
        <v>0</v>
      </c>
      <c r="I521" s="34">
        <f>COUNTIFS(data!N:N,B521,data!AM:AM,S521)</f>
        <v>0</v>
      </c>
      <c r="J521" s="34">
        <f>COUNTIFS(data!N:N,B521,data!AM:AM,T521)</f>
        <v>0</v>
      </c>
      <c r="K521" s="34">
        <f>COUNTIFS(data!N:N,B521,data!AM:AM,U521)</f>
        <v>0</v>
      </c>
      <c r="L521" s="35">
        <f t="shared" si="61"/>
        <v>0</v>
      </c>
      <c r="M521" s="53" t="s">
        <v>716</v>
      </c>
      <c r="N521" s="53" t="s">
        <v>1002</v>
      </c>
      <c r="O521" s="53" t="s">
        <v>294</v>
      </c>
      <c r="P521" s="53" t="s">
        <v>293</v>
      </c>
      <c r="Q521" s="53" t="s">
        <v>295</v>
      </c>
      <c r="R521" s="53" t="s">
        <v>296</v>
      </c>
      <c r="S521" s="53" t="s">
        <v>717</v>
      </c>
      <c r="T521" s="53" t="s">
        <v>718</v>
      </c>
      <c r="U521" s="53" t="s">
        <v>292</v>
      </c>
    </row>
    <row r="522" spans="1:21" ht="17.5" customHeight="1" x14ac:dyDescent="0.35">
      <c r="B522" s="31" t="s">
        <v>324</v>
      </c>
      <c r="C522" s="34">
        <f>COUNTIFS(data!N:N,B522,data!AM:AM,M522)</f>
        <v>0</v>
      </c>
      <c r="D522" s="34">
        <f>COUNTIFS(data!N:N,B522,data!AM:AM,N522)</f>
        <v>0</v>
      </c>
      <c r="E522" s="34">
        <f>COUNTIFS(data!N:N,B522,data!AM:AM,O522)</f>
        <v>0</v>
      </c>
      <c r="F522" s="34">
        <f>COUNTIFS(data!N:N,B522,data!AM:AM,P522)</f>
        <v>0</v>
      </c>
      <c r="G522" s="34">
        <f>COUNTIFS(data!N:N,B522,data!AM:AM,Q522)</f>
        <v>0</v>
      </c>
      <c r="H522" s="34">
        <f>COUNTIFS(data!N:N,B522,data!AM:AM,R522)</f>
        <v>0</v>
      </c>
      <c r="I522" s="34">
        <f>COUNTIFS(data!N:N,B522,data!AM:AM,S522)</f>
        <v>1</v>
      </c>
      <c r="J522" s="34">
        <f>COUNTIFS(data!N:N,B522,data!AM:AM,T522)</f>
        <v>0</v>
      </c>
      <c r="K522" s="34">
        <f>COUNTIFS(data!N:N,B522,data!AM:AM,U522)</f>
        <v>1</v>
      </c>
      <c r="L522" s="35">
        <f t="shared" si="61"/>
        <v>2</v>
      </c>
      <c r="M522" s="53" t="s">
        <v>716</v>
      </c>
      <c r="N522" s="53" t="s">
        <v>1002</v>
      </c>
      <c r="O522" s="53" t="s">
        <v>294</v>
      </c>
      <c r="P522" s="53" t="s">
        <v>293</v>
      </c>
      <c r="Q522" s="53" t="s">
        <v>295</v>
      </c>
      <c r="R522" s="53" t="s">
        <v>296</v>
      </c>
      <c r="S522" s="53" t="s">
        <v>717</v>
      </c>
      <c r="T522" s="53" t="s">
        <v>718</v>
      </c>
      <c r="U522" s="53" t="s">
        <v>292</v>
      </c>
    </row>
    <row r="523" spans="1:21" ht="17.5" customHeight="1" x14ac:dyDescent="0.35">
      <c r="B523" s="31" t="s">
        <v>312</v>
      </c>
      <c r="C523" s="34">
        <f>COUNTIFS(data!N:N,B523,data!AM:AM,M523)</f>
        <v>0</v>
      </c>
      <c r="D523" s="34">
        <f>COUNTIFS(data!N:N,B523,data!AM:AM,N523)</f>
        <v>0</v>
      </c>
      <c r="E523" s="34">
        <f>COUNTIFS(data!N:N,B523,data!AM:AM,O523)</f>
        <v>0</v>
      </c>
      <c r="F523" s="34">
        <f>COUNTIFS(data!N:N,B523,data!AM:AM,P523)</f>
        <v>0</v>
      </c>
      <c r="G523" s="34">
        <f>COUNTIFS(data!N:N,B523,data!AM:AM,Q523)</f>
        <v>0</v>
      </c>
      <c r="H523" s="34">
        <f>COUNTIFS(data!N:N,B523,data!AM:AM,R523)</f>
        <v>0</v>
      </c>
      <c r="I523" s="34">
        <f>COUNTIFS(data!N:N,B523,data!AM:AM,S523)</f>
        <v>0</v>
      </c>
      <c r="J523" s="34">
        <f>COUNTIFS(data!N:N,B523,data!AM:AM,T523)</f>
        <v>0</v>
      </c>
      <c r="K523" s="34">
        <f>COUNTIFS(data!N:N,B523,data!AM:AM,U523)</f>
        <v>0</v>
      </c>
      <c r="L523" s="35">
        <f t="shared" si="61"/>
        <v>0</v>
      </c>
      <c r="M523" s="53" t="s">
        <v>716</v>
      </c>
      <c r="N523" s="53" t="s">
        <v>1002</v>
      </c>
      <c r="O523" s="53" t="s">
        <v>294</v>
      </c>
      <c r="P523" s="53" t="s">
        <v>293</v>
      </c>
      <c r="Q523" s="53" t="s">
        <v>295</v>
      </c>
      <c r="R523" s="53" t="s">
        <v>296</v>
      </c>
      <c r="S523" s="53" t="s">
        <v>717</v>
      </c>
      <c r="T523" s="53" t="s">
        <v>718</v>
      </c>
      <c r="U523" s="53" t="s">
        <v>292</v>
      </c>
    </row>
    <row r="524" spans="1:21" ht="17.5" customHeight="1" x14ac:dyDescent="0.35">
      <c r="B524" s="31" t="s">
        <v>304</v>
      </c>
      <c r="C524" s="34">
        <f>COUNTIFS(data!N:N,B524,data!AM:AM,M524)</f>
        <v>0</v>
      </c>
      <c r="D524" s="34">
        <f>COUNTIFS(data!N:N,B524,data!AM:AM,N524)</f>
        <v>0</v>
      </c>
      <c r="E524" s="34">
        <f>COUNTIFS(data!N:N,B524,data!AM:AM,O524)</f>
        <v>0</v>
      </c>
      <c r="F524" s="34">
        <f>COUNTIFS(data!N:N,B524,data!AM:AM,P524)</f>
        <v>0</v>
      </c>
      <c r="G524" s="34">
        <f>COUNTIFS(data!N:N,B524,data!AM:AM,Q524)</f>
        <v>0</v>
      </c>
      <c r="H524" s="34">
        <f>COUNTIFS(data!N:N,B524,data!AM:AM,R524)</f>
        <v>0</v>
      </c>
      <c r="I524" s="34">
        <f>COUNTIFS(data!N:N,B524,data!AM:AM,S524)</f>
        <v>0</v>
      </c>
      <c r="J524" s="34">
        <f>COUNTIFS(data!N:N,B524,data!AM:AM,T524)</f>
        <v>0</v>
      </c>
      <c r="K524" s="34">
        <f>COUNTIFS(data!N:N,B524,data!AM:AM,U524)</f>
        <v>0</v>
      </c>
      <c r="L524" s="35">
        <f t="shared" si="61"/>
        <v>0</v>
      </c>
      <c r="M524" s="53" t="s">
        <v>716</v>
      </c>
      <c r="N524" s="53" t="s">
        <v>1002</v>
      </c>
      <c r="O524" s="53" t="s">
        <v>294</v>
      </c>
      <c r="P524" s="53" t="s">
        <v>293</v>
      </c>
      <c r="Q524" s="53" t="s">
        <v>295</v>
      </c>
      <c r="R524" s="53" t="s">
        <v>296</v>
      </c>
      <c r="S524" s="53" t="s">
        <v>717</v>
      </c>
      <c r="T524" s="53" t="s">
        <v>718</v>
      </c>
      <c r="U524" s="53" t="s">
        <v>292</v>
      </c>
    </row>
    <row r="525" spans="1:21" s="41" customFormat="1" ht="17.5" customHeight="1" x14ac:dyDescent="0.35">
      <c r="B525" s="32" t="s">
        <v>917</v>
      </c>
      <c r="C525" s="35">
        <f>SUM(C507:C524)</f>
        <v>7</v>
      </c>
      <c r="D525" s="35">
        <f t="shared" ref="D525:K525" si="62">SUM(D507:D524)</f>
        <v>0</v>
      </c>
      <c r="E525" s="35">
        <f t="shared" si="62"/>
        <v>0</v>
      </c>
      <c r="F525" s="35">
        <f t="shared" si="62"/>
        <v>43</v>
      </c>
      <c r="G525" s="35">
        <f t="shared" si="62"/>
        <v>1</v>
      </c>
      <c r="H525" s="35">
        <f t="shared" si="62"/>
        <v>0</v>
      </c>
      <c r="I525" s="35">
        <f t="shared" si="62"/>
        <v>41</v>
      </c>
      <c r="J525" s="35">
        <f t="shared" si="62"/>
        <v>0</v>
      </c>
      <c r="K525" s="35">
        <f t="shared" si="62"/>
        <v>113</v>
      </c>
      <c r="L525" s="36">
        <f t="shared" si="61"/>
        <v>205</v>
      </c>
    </row>
    <row r="527" spans="1:21" ht="17.5" customHeight="1" x14ac:dyDescent="0.35">
      <c r="A527" s="33">
        <v>31</v>
      </c>
      <c r="B527" s="54" t="s">
        <v>1702</v>
      </c>
      <c r="C527" s="54"/>
      <c r="D527" s="54"/>
    </row>
    <row r="528" spans="1:21" ht="17.5" customHeight="1" x14ac:dyDescent="0.35">
      <c r="B528" s="55" t="s">
        <v>1666</v>
      </c>
      <c r="C528" s="55"/>
      <c r="D528" s="55"/>
    </row>
    <row r="529" spans="2:4" ht="17.5" customHeight="1" x14ac:dyDescent="0.35">
      <c r="B529" s="31"/>
      <c r="C529" s="30" t="s">
        <v>346</v>
      </c>
      <c r="D529" s="30" t="s">
        <v>350</v>
      </c>
    </row>
    <row r="530" spans="2:4" ht="17.5" customHeight="1" x14ac:dyDescent="0.35">
      <c r="B530" s="31" t="s">
        <v>31</v>
      </c>
      <c r="C530" s="34">
        <f>SUMIFS(data!U:U,data!E:E,B530)</f>
        <v>3</v>
      </c>
      <c r="D530" s="34">
        <f>SUMIFS(data!Y:Y,data!E:E,B530)</f>
        <v>0</v>
      </c>
    </row>
    <row r="531" spans="2:4" ht="17.5" customHeight="1" x14ac:dyDescent="0.35">
      <c r="B531" s="31" t="s">
        <v>894</v>
      </c>
      <c r="C531" s="34">
        <f>SUMIFS(data!U:U,data!E:E,B531)</f>
        <v>0</v>
      </c>
      <c r="D531" s="34">
        <f>SUMIFS(data!Y:Y,data!E:E,B531)</f>
        <v>0</v>
      </c>
    </row>
    <row r="532" spans="2:4" ht="17.5" customHeight="1" x14ac:dyDescent="0.35">
      <c r="B532" s="31" t="s">
        <v>906</v>
      </c>
      <c r="C532" s="34">
        <f>SUMIFS(data!U:U,data!E:E,B532)</f>
        <v>0</v>
      </c>
      <c r="D532" s="34">
        <f>SUMIFS(data!Y:Y,data!E:E,B532)</f>
        <v>0</v>
      </c>
    </row>
    <row r="533" spans="2:4" ht="17.5" customHeight="1" x14ac:dyDescent="0.35">
      <c r="B533" s="31" t="s">
        <v>796</v>
      </c>
      <c r="C533" s="34">
        <f>SUMIFS(data!U:U,data!E:E,B533)</f>
        <v>24</v>
      </c>
      <c r="D533" s="34">
        <f>SUMIFS(data!Y:Y,data!E:E,B533)</f>
        <v>24</v>
      </c>
    </row>
    <row r="534" spans="2:4" ht="17.5" customHeight="1" x14ac:dyDescent="0.35">
      <c r="B534" s="31" t="s">
        <v>1626</v>
      </c>
      <c r="C534" s="34">
        <f>SUMIFS(data!U:U,data!E:E,B534)</f>
        <v>0</v>
      </c>
      <c r="D534" s="34">
        <f>SUMIFS(data!Y:Y,data!E:E,B534)</f>
        <v>0</v>
      </c>
    </row>
    <row r="535" spans="2:4" ht="17.5" customHeight="1" x14ac:dyDescent="0.35">
      <c r="B535" s="31" t="s">
        <v>909</v>
      </c>
      <c r="C535" s="34">
        <f>SUMIFS(data!U:U,data!E:E,B535)</f>
        <v>0</v>
      </c>
      <c r="D535" s="34">
        <f>SUMIFS(data!Y:Y,data!E:E,B535)</f>
        <v>0</v>
      </c>
    </row>
    <row r="536" spans="2:4" ht="17.5" customHeight="1" x14ac:dyDescent="0.35">
      <c r="B536" s="31" t="s">
        <v>1627</v>
      </c>
      <c r="C536" s="34">
        <f>SUMIFS(data!U:U,data!E:E,B536)</f>
        <v>0</v>
      </c>
      <c r="D536" s="34">
        <f>SUMIFS(data!Y:Y,data!E:E,B536)</f>
        <v>0</v>
      </c>
    </row>
    <row r="537" spans="2:4" ht="17.5" customHeight="1" x14ac:dyDescent="0.35">
      <c r="B537" s="31" t="s">
        <v>1628</v>
      </c>
      <c r="C537" s="34">
        <f>SUMIFS(data!U:U,data!E:E,B537)</f>
        <v>0</v>
      </c>
      <c r="D537" s="34">
        <f>SUMIFS(data!Y:Y,data!E:E,B537)</f>
        <v>0</v>
      </c>
    </row>
    <row r="538" spans="2:4" ht="17.5" customHeight="1" x14ac:dyDescent="0.35">
      <c r="B538" s="31" t="s">
        <v>861</v>
      </c>
      <c r="C538" s="34">
        <f>SUMIFS(data!U:U,data!E:E,B538)</f>
        <v>0</v>
      </c>
      <c r="D538" s="34">
        <f>SUMIFS(data!Y:Y,data!E:E,B538)</f>
        <v>0</v>
      </c>
    </row>
    <row r="539" spans="2:4" ht="17.5" customHeight="1" x14ac:dyDescent="0.35">
      <c r="B539" s="31" t="s">
        <v>775</v>
      </c>
      <c r="C539" s="34">
        <f>SUMIFS(data!U:U,data!E:E,B539)</f>
        <v>767</v>
      </c>
      <c r="D539" s="34">
        <f>SUMIFS(data!Y:Y,data!E:E,B539)</f>
        <v>767</v>
      </c>
    </row>
    <row r="540" spans="2:4" ht="17.5" customHeight="1" x14ac:dyDescent="0.35">
      <c r="B540" s="31" t="s">
        <v>779</v>
      </c>
      <c r="C540" s="34">
        <f>SUMIFS(data!U:U,data!E:E,B540)</f>
        <v>0</v>
      </c>
      <c r="D540" s="34">
        <f>SUMIFS(data!Y:Y,data!E:E,B540)</f>
        <v>0</v>
      </c>
    </row>
    <row r="541" spans="2:4" ht="17.5" customHeight="1" x14ac:dyDescent="0.35">
      <c r="B541" s="31" t="s">
        <v>785</v>
      </c>
      <c r="C541" s="34">
        <f>SUMIFS(data!U:U,data!E:E,B541)</f>
        <v>0</v>
      </c>
      <c r="D541" s="34">
        <f>SUMIFS(data!Y:Y,data!E:E,B541)</f>
        <v>0</v>
      </c>
    </row>
    <row r="542" spans="2:4" ht="17.5" customHeight="1" x14ac:dyDescent="0.35">
      <c r="B542" s="31" t="s">
        <v>24</v>
      </c>
      <c r="C542" s="34">
        <f>SUMIFS(data!U:U,data!E:E,B542)</f>
        <v>4</v>
      </c>
      <c r="D542" s="34">
        <f>SUMIFS(data!Y:Y,data!E:E,B542)</f>
        <v>0</v>
      </c>
    </row>
    <row r="543" spans="2:4" ht="17.5" customHeight="1" x14ac:dyDescent="0.35">
      <c r="B543" s="31" t="s">
        <v>1015</v>
      </c>
      <c r="C543" s="34">
        <f>SUMIFS(data!U:U,data!E:E,B543)</f>
        <v>0</v>
      </c>
      <c r="D543" s="34">
        <f>SUMIFS(data!Y:Y,data!E:E,B543)</f>
        <v>0</v>
      </c>
    </row>
    <row r="544" spans="2:4" ht="17.5" customHeight="1" x14ac:dyDescent="0.35">
      <c r="B544" s="31" t="s">
        <v>1014</v>
      </c>
      <c r="C544" s="34">
        <f>SUMIFS(data!U:U,data!E:E,B544)</f>
        <v>3</v>
      </c>
      <c r="D544" s="34">
        <f>SUMIFS(data!Y:Y,data!E:E,B544)</f>
        <v>0</v>
      </c>
    </row>
    <row r="545" spans="2:4" ht="17.5" customHeight="1" x14ac:dyDescent="0.35">
      <c r="B545" s="31" t="s">
        <v>832</v>
      </c>
      <c r="C545" s="34">
        <f>SUMIFS(data!U:U,data!E:E,B545)</f>
        <v>1</v>
      </c>
      <c r="D545" s="34">
        <f>SUMIFS(data!Y:Y,data!E:E,B545)</f>
        <v>0</v>
      </c>
    </row>
    <row r="546" spans="2:4" ht="17.5" customHeight="1" x14ac:dyDescent="0.35">
      <c r="B546" s="31" t="s">
        <v>1281</v>
      </c>
      <c r="C546" s="34">
        <f>SUMIFS(data!U:U,data!E:E,B546)</f>
        <v>0</v>
      </c>
      <c r="D546" s="34">
        <f>SUMIFS(data!Y:Y,data!E:E,B546)</f>
        <v>0</v>
      </c>
    </row>
    <row r="547" spans="2:4" ht="17.5" customHeight="1" x14ac:dyDescent="0.35">
      <c r="B547" s="31" t="s">
        <v>800</v>
      </c>
      <c r="C547" s="34">
        <f>SUMIFS(data!U:U,data!E:E,B547)</f>
        <v>1</v>
      </c>
      <c r="D547" s="34">
        <f>SUMIFS(data!Y:Y,data!E:E,B547)</f>
        <v>0</v>
      </c>
    </row>
    <row r="548" spans="2:4" ht="17.5" customHeight="1" x14ac:dyDescent="0.35">
      <c r="B548" s="31" t="s">
        <v>66</v>
      </c>
      <c r="C548" s="34">
        <f>SUMIFS(data!U:U,data!E:E,B548)</f>
        <v>0</v>
      </c>
      <c r="D548" s="34">
        <f>SUMIFS(data!Y:Y,data!E:E,B548)</f>
        <v>0</v>
      </c>
    </row>
    <row r="549" spans="2:4" ht="17.5" customHeight="1" x14ac:dyDescent="0.35">
      <c r="B549" s="31" t="s">
        <v>765</v>
      </c>
      <c r="C549" s="34">
        <f>SUMIFS(data!U:U,data!E:E,B549)</f>
        <v>0</v>
      </c>
      <c r="D549" s="34">
        <f>SUMIFS(data!Y:Y,data!E:E,B549)</f>
        <v>0</v>
      </c>
    </row>
    <row r="550" spans="2:4" ht="17.5" customHeight="1" x14ac:dyDescent="0.35">
      <c r="B550" s="31" t="s">
        <v>1629</v>
      </c>
      <c r="C550" s="34">
        <f>SUMIFS(data!U:U,data!E:E,B550)</f>
        <v>0</v>
      </c>
      <c r="D550" s="34">
        <f>SUMIFS(data!Y:Y,data!E:E,B550)</f>
        <v>0</v>
      </c>
    </row>
    <row r="551" spans="2:4" ht="17.5" customHeight="1" x14ac:dyDescent="0.35">
      <c r="B551" s="31" t="s">
        <v>132</v>
      </c>
      <c r="C551" s="34">
        <f>SUMIFS(data!U:U,data!E:E,B551)</f>
        <v>0</v>
      </c>
      <c r="D551" s="34">
        <f>SUMIFS(data!Y:Y,data!E:E,B551)</f>
        <v>0</v>
      </c>
    </row>
    <row r="552" spans="2:4" ht="17.5" customHeight="1" x14ac:dyDescent="0.35">
      <c r="B552" s="31" t="s">
        <v>773</v>
      </c>
      <c r="C552" s="34">
        <f>SUMIFS(data!U:U,data!E:E,B552)</f>
        <v>0</v>
      </c>
      <c r="D552" s="34">
        <f>SUMIFS(data!Y:Y,data!E:E,B552)</f>
        <v>0</v>
      </c>
    </row>
    <row r="553" spans="2:4" ht="17.5" customHeight="1" x14ac:dyDescent="0.35">
      <c r="B553" s="31" t="s">
        <v>766</v>
      </c>
      <c r="C553" s="34">
        <f>SUMIFS(data!U:U,data!E:E,B553)</f>
        <v>819</v>
      </c>
      <c r="D553" s="34">
        <f>SUMIFS(data!Y:Y,data!E:E,B553)</f>
        <v>667</v>
      </c>
    </row>
    <row r="554" spans="2:4" ht="17.5" customHeight="1" x14ac:dyDescent="0.35">
      <c r="B554" s="31" t="s">
        <v>100</v>
      </c>
      <c r="C554" s="34">
        <f>SUMIFS(data!U:U,data!E:E,B554)</f>
        <v>4900</v>
      </c>
      <c r="D554" s="34">
        <f>SUMIFS(data!Y:Y,data!E:E,B554)</f>
        <v>1482</v>
      </c>
    </row>
    <row r="555" spans="2:4" ht="17.5" customHeight="1" x14ac:dyDescent="0.35">
      <c r="B555" s="31" t="s">
        <v>748</v>
      </c>
      <c r="C555" s="34">
        <f>SUMIFS(data!U:U,data!E:E,B555)</f>
        <v>4</v>
      </c>
      <c r="D555" s="34">
        <f>SUMIFS(data!Y:Y,data!E:E,B555)</f>
        <v>4</v>
      </c>
    </row>
    <row r="556" spans="2:4" ht="17.5" customHeight="1" x14ac:dyDescent="0.35">
      <c r="B556" s="31" t="s">
        <v>774</v>
      </c>
      <c r="C556" s="34">
        <f>SUMIFS(data!U:U,data!E:E,B556)</f>
        <v>15</v>
      </c>
      <c r="D556" s="34">
        <f>SUMIFS(data!Y:Y,data!E:E,B556)</f>
        <v>7</v>
      </c>
    </row>
    <row r="557" spans="2:4" ht="17.5" customHeight="1" x14ac:dyDescent="0.35">
      <c r="B557" s="31" t="s">
        <v>1630</v>
      </c>
      <c r="C557" s="34">
        <f>SUMIFS(data!U:U,data!E:E,B557)</f>
        <v>0</v>
      </c>
      <c r="D557" s="34">
        <f>SUMIFS(data!Y:Y,data!E:E,B557)</f>
        <v>0</v>
      </c>
    </row>
    <row r="558" spans="2:4" ht="17.5" customHeight="1" x14ac:dyDescent="0.35">
      <c r="B558" s="31" t="s">
        <v>67</v>
      </c>
      <c r="C558" s="34">
        <f>SUMIFS(data!U:U,data!E:E,B558)</f>
        <v>581</v>
      </c>
      <c r="D558" s="34">
        <f>SUMIFS(data!Y:Y,data!E:E,B558)</f>
        <v>579</v>
      </c>
    </row>
    <row r="559" spans="2:4" ht="17.5" customHeight="1" x14ac:dyDescent="0.35">
      <c r="B559" s="31" t="s">
        <v>1285</v>
      </c>
      <c r="C559" s="34">
        <f>SUMIFS(data!U:U,data!E:E,B559)</f>
        <v>0</v>
      </c>
      <c r="D559" s="34">
        <f>SUMIFS(data!Y:Y,data!E:E,B559)</f>
        <v>0</v>
      </c>
    </row>
    <row r="560" spans="2:4" ht="17.5" customHeight="1" x14ac:dyDescent="0.35">
      <c r="B560" s="31" t="s">
        <v>788</v>
      </c>
      <c r="C560" s="34">
        <f>SUMIFS(data!U:U,data!E:E,B560)</f>
        <v>0</v>
      </c>
      <c r="D560" s="34">
        <f>SUMIFS(data!Y:Y,data!E:E,B560)</f>
        <v>0</v>
      </c>
    </row>
    <row r="561" spans="2:4" ht="17.5" customHeight="1" x14ac:dyDescent="0.35">
      <c r="B561" s="31" t="s">
        <v>1009</v>
      </c>
      <c r="C561" s="34">
        <f>SUMIFS(data!U:U,data!E:E,B561)</f>
        <v>0</v>
      </c>
      <c r="D561" s="34">
        <f>SUMIFS(data!Y:Y,data!E:E,B561)</f>
        <v>0</v>
      </c>
    </row>
    <row r="562" spans="2:4" ht="17.5" customHeight="1" x14ac:dyDescent="0.35">
      <c r="B562" s="31" t="s">
        <v>1010</v>
      </c>
      <c r="C562" s="34">
        <f>SUMIFS(data!U:U,data!E:E,B562)</f>
        <v>0</v>
      </c>
      <c r="D562" s="34">
        <f>SUMIFS(data!Y:Y,data!E:E,B562)</f>
        <v>0</v>
      </c>
    </row>
    <row r="563" spans="2:4" ht="17.5" customHeight="1" x14ac:dyDescent="0.35">
      <c r="B563" s="31" t="s">
        <v>887</v>
      </c>
      <c r="C563" s="34">
        <f>SUMIFS(data!U:U,data!E:E,B563)</f>
        <v>0</v>
      </c>
      <c r="D563" s="34">
        <f>SUMIFS(data!Y:Y,data!E:E,B563)</f>
        <v>0</v>
      </c>
    </row>
    <row r="564" spans="2:4" ht="17.5" customHeight="1" x14ac:dyDescent="0.35">
      <c r="B564" s="31" t="s">
        <v>110</v>
      </c>
      <c r="C564" s="34">
        <f>SUMIFS(data!U:U,data!E:E,B564)</f>
        <v>0</v>
      </c>
      <c r="D564" s="34">
        <f>SUMIFS(data!Y:Y,data!E:E,B564)</f>
        <v>0</v>
      </c>
    </row>
    <row r="565" spans="2:4" ht="17.5" customHeight="1" x14ac:dyDescent="0.35">
      <c r="B565" s="31" t="s">
        <v>805</v>
      </c>
      <c r="C565" s="34">
        <f>SUMIFS(data!U:U,data!E:E,B565)</f>
        <v>9</v>
      </c>
      <c r="D565" s="34">
        <f>SUMIFS(data!Y:Y,data!E:E,B565)</f>
        <v>0</v>
      </c>
    </row>
    <row r="566" spans="2:4" ht="17.5" customHeight="1" x14ac:dyDescent="0.35">
      <c r="B566" s="31" t="s">
        <v>793</v>
      </c>
      <c r="C566" s="34">
        <f>SUMIFS(data!U:U,data!E:E,B566)</f>
        <v>0</v>
      </c>
      <c r="D566" s="34">
        <f>SUMIFS(data!Y:Y,data!E:E,B566)</f>
        <v>0</v>
      </c>
    </row>
    <row r="567" spans="2:4" ht="17.5" customHeight="1" x14ac:dyDescent="0.35">
      <c r="B567" s="31" t="s">
        <v>795</v>
      </c>
      <c r="C567" s="34">
        <f>SUMIFS(data!U:U,data!E:E,B567)</f>
        <v>131</v>
      </c>
      <c r="D567" s="34">
        <f>SUMIFS(data!Y:Y,data!E:E,B567)</f>
        <v>130</v>
      </c>
    </row>
    <row r="568" spans="2:4" ht="17.5" customHeight="1" x14ac:dyDescent="0.35">
      <c r="B568" s="31" t="s">
        <v>875</v>
      </c>
      <c r="C568" s="34">
        <f>SUMIFS(data!U:U,data!E:E,B568)</f>
        <v>0</v>
      </c>
      <c r="D568" s="34">
        <f>SUMIFS(data!Y:Y,data!E:E,B568)</f>
        <v>0</v>
      </c>
    </row>
    <row r="569" spans="2:4" ht="17.5" customHeight="1" x14ac:dyDescent="0.35">
      <c r="B569" s="31" t="s">
        <v>792</v>
      </c>
      <c r="C569" s="34">
        <f>SUMIFS(data!U:U,data!E:E,B569)</f>
        <v>0</v>
      </c>
      <c r="D569" s="34">
        <f>SUMIFS(data!Y:Y,data!E:E,B569)</f>
        <v>0</v>
      </c>
    </row>
    <row r="570" spans="2:4" ht="17.5" customHeight="1" x14ac:dyDescent="0.35">
      <c r="B570" s="31" t="s">
        <v>33</v>
      </c>
      <c r="C570" s="34">
        <f>SUMIFS(data!U:U,data!E:E,B570)</f>
        <v>0</v>
      </c>
      <c r="D570" s="34">
        <f>SUMIFS(data!Y:Y,data!E:E,B570)</f>
        <v>0</v>
      </c>
    </row>
    <row r="571" spans="2:4" ht="17.5" customHeight="1" x14ac:dyDescent="0.35">
      <c r="B571" s="31" t="s">
        <v>881</v>
      </c>
      <c r="C571" s="34">
        <f>SUMIFS(data!U:U,data!E:E,B571)</f>
        <v>0</v>
      </c>
      <c r="D571" s="34">
        <f>SUMIFS(data!Y:Y,data!E:E,B571)</f>
        <v>0</v>
      </c>
    </row>
    <row r="572" spans="2:4" ht="17.5" customHeight="1" x14ac:dyDescent="0.35">
      <c r="B572" s="31" t="s">
        <v>65</v>
      </c>
      <c r="C572" s="34">
        <f>SUMIFS(data!U:U,data!E:E,B572)</f>
        <v>0</v>
      </c>
      <c r="D572" s="34">
        <f>SUMIFS(data!Y:Y,data!E:E,B572)</f>
        <v>0</v>
      </c>
    </row>
    <row r="573" spans="2:4" ht="17.5" customHeight="1" x14ac:dyDescent="0.35">
      <c r="B573" s="31" t="s">
        <v>735</v>
      </c>
      <c r="C573" s="34">
        <f>SUMIFS(data!U:U,data!E:E,B573)</f>
        <v>0</v>
      </c>
      <c r="D573" s="34">
        <f>SUMIFS(data!Y:Y,data!E:E,B573)</f>
        <v>0</v>
      </c>
    </row>
    <row r="574" spans="2:4" ht="17.5" customHeight="1" x14ac:dyDescent="0.35">
      <c r="B574" s="31" t="s">
        <v>51</v>
      </c>
      <c r="C574" s="34">
        <f>SUMIFS(data!U:U,data!E:E,B574)</f>
        <v>0</v>
      </c>
      <c r="D574" s="34">
        <f>SUMIFS(data!Y:Y,data!E:E,B574)</f>
        <v>0</v>
      </c>
    </row>
    <row r="575" spans="2:4" ht="17.5" customHeight="1" x14ac:dyDescent="0.35">
      <c r="B575" s="31" t="s">
        <v>11</v>
      </c>
      <c r="C575" s="34">
        <f>SUMIFS(data!U:U,data!E:E,B575)</f>
        <v>1</v>
      </c>
      <c r="D575" s="34">
        <f>SUMIFS(data!Y:Y,data!E:E,B575)</f>
        <v>0</v>
      </c>
    </row>
    <row r="576" spans="2:4" ht="17.5" customHeight="1" x14ac:dyDescent="0.35">
      <c r="B576" s="31" t="s">
        <v>49</v>
      </c>
      <c r="C576" s="34">
        <f>SUMIFS(data!U:U,data!E:E,B576)</f>
        <v>1</v>
      </c>
      <c r="D576" s="34">
        <f>SUMIFS(data!Y:Y,data!E:E,B576)</f>
        <v>0</v>
      </c>
    </row>
    <row r="577" spans="2:4" ht="17.5" customHeight="1" x14ac:dyDescent="0.35">
      <c r="B577" s="31" t="s">
        <v>858</v>
      </c>
      <c r="C577" s="34">
        <f>SUMIFS(data!U:U,data!E:E,B577)</f>
        <v>0</v>
      </c>
      <c r="D577" s="34">
        <f>SUMIFS(data!Y:Y,data!E:E,B577)</f>
        <v>0</v>
      </c>
    </row>
    <row r="578" spans="2:4" ht="17.5" customHeight="1" x14ac:dyDescent="0.35">
      <c r="B578" s="31" t="s">
        <v>1011</v>
      </c>
      <c r="C578" s="34">
        <f>SUMIFS(data!U:U,data!E:E,B578)</f>
        <v>25</v>
      </c>
      <c r="D578" s="34">
        <f>SUMIFS(data!Y:Y,data!E:E,B578)</f>
        <v>25</v>
      </c>
    </row>
    <row r="579" spans="2:4" ht="17.5" customHeight="1" x14ac:dyDescent="0.35">
      <c r="B579" s="31" t="s">
        <v>757</v>
      </c>
      <c r="C579" s="34">
        <f>SUMIFS(data!U:U,data!E:E,B579)</f>
        <v>0</v>
      </c>
      <c r="D579" s="34">
        <f>SUMIFS(data!Y:Y,data!E:E,B579)</f>
        <v>0</v>
      </c>
    </row>
    <row r="580" spans="2:4" ht="17.5" customHeight="1" x14ac:dyDescent="0.35">
      <c r="B580" s="31" t="s">
        <v>1017</v>
      </c>
      <c r="C580" s="34">
        <f>SUMIFS(data!U:U,data!E:E,B580)</f>
        <v>0</v>
      </c>
      <c r="D580" s="34">
        <f>SUMIFS(data!Y:Y,data!E:E,B580)</f>
        <v>0</v>
      </c>
    </row>
    <row r="581" spans="2:4" ht="17.5" customHeight="1" x14ac:dyDescent="0.35">
      <c r="B581" s="31" t="s">
        <v>784</v>
      </c>
      <c r="C581" s="34">
        <f>SUMIFS(data!U:U,data!E:E,B581)</f>
        <v>0</v>
      </c>
      <c r="D581" s="34">
        <f>SUMIFS(data!Y:Y,data!E:E,B581)</f>
        <v>0</v>
      </c>
    </row>
    <row r="582" spans="2:4" ht="17.5" customHeight="1" x14ac:dyDescent="0.35">
      <c r="B582" s="31" t="s">
        <v>844</v>
      </c>
      <c r="C582" s="34">
        <f>SUMIFS(data!U:U,data!E:E,B582)</f>
        <v>0</v>
      </c>
      <c r="D582" s="34">
        <f>SUMIFS(data!Y:Y,data!E:E,B582)</f>
        <v>0</v>
      </c>
    </row>
    <row r="583" spans="2:4" ht="17.5" customHeight="1" x14ac:dyDescent="0.35">
      <c r="B583" s="31" t="s">
        <v>13</v>
      </c>
      <c r="C583" s="34">
        <f>SUMIFS(data!U:U,data!E:E,B583)</f>
        <v>16</v>
      </c>
      <c r="D583" s="34">
        <f>SUMIFS(data!Y:Y,data!E:E,B583)</f>
        <v>16</v>
      </c>
    </row>
    <row r="584" spans="2:4" ht="17.5" customHeight="1" x14ac:dyDescent="0.35">
      <c r="B584" s="31" t="s">
        <v>857</v>
      </c>
      <c r="C584" s="34">
        <f>SUMIFS(data!U:U,data!E:E,B584)</f>
        <v>0</v>
      </c>
      <c r="D584" s="34">
        <f>SUMIFS(data!Y:Y,data!E:E,B584)</f>
        <v>0</v>
      </c>
    </row>
    <row r="585" spans="2:4" ht="17.5" customHeight="1" x14ac:dyDescent="0.35">
      <c r="B585" s="31" t="s">
        <v>1008</v>
      </c>
      <c r="C585" s="34">
        <f>SUMIFS(data!U:U,data!E:E,B585)</f>
        <v>0</v>
      </c>
      <c r="D585" s="34">
        <f>SUMIFS(data!Y:Y,data!E:E,B585)</f>
        <v>0</v>
      </c>
    </row>
    <row r="586" spans="2:4" ht="17.5" customHeight="1" x14ac:dyDescent="0.35">
      <c r="B586" s="31" t="s">
        <v>897</v>
      </c>
      <c r="C586" s="34">
        <f>SUMIFS(data!U:U,data!E:E,B586)</f>
        <v>0</v>
      </c>
      <c r="D586" s="34">
        <f>SUMIFS(data!Y:Y,data!E:E,B586)</f>
        <v>0</v>
      </c>
    </row>
    <row r="587" spans="2:4" ht="17.5" customHeight="1" x14ac:dyDescent="0.35">
      <c r="B587" s="31" t="s">
        <v>746</v>
      </c>
      <c r="C587" s="34">
        <f>SUMIFS(data!U:U,data!E:E,B587)</f>
        <v>0</v>
      </c>
      <c r="D587" s="34">
        <f>SUMIFS(data!Y:Y,data!E:E,B587)</f>
        <v>0</v>
      </c>
    </row>
    <row r="588" spans="2:4" ht="17.5" customHeight="1" x14ac:dyDescent="0.35">
      <c r="B588" s="31" t="s">
        <v>880</v>
      </c>
      <c r="C588" s="34">
        <f>SUMIFS(data!U:U,data!E:E,B588)</f>
        <v>0</v>
      </c>
      <c r="D588" s="34">
        <f>SUMIFS(data!Y:Y,data!E:E,B588)</f>
        <v>0</v>
      </c>
    </row>
    <row r="589" spans="2:4" ht="17.5" customHeight="1" x14ac:dyDescent="0.35">
      <c r="B589" s="31" t="s">
        <v>893</v>
      </c>
      <c r="C589" s="34">
        <f>SUMIFS(data!U:U,data!E:E,B589)</f>
        <v>0</v>
      </c>
      <c r="D589" s="34">
        <f>SUMIFS(data!Y:Y,data!E:E,B589)</f>
        <v>0</v>
      </c>
    </row>
    <row r="590" spans="2:4" ht="17.5" customHeight="1" x14ac:dyDescent="0.35">
      <c r="B590" s="31" t="s">
        <v>128</v>
      </c>
      <c r="C590" s="34">
        <f>SUMIFS(data!U:U,data!E:E,B590)</f>
        <v>0</v>
      </c>
      <c r="D590" s="34">
        <f>SUMIFS(data!Y:Y,data!E:E,B590)</f>
        <v>0</v>
      </c>
    </row>
    <row r="591" spans="2:4" ht="17.5" customHeight="1" x14ac:dyDescent="0.35">
      <c r="B591" s="31" t="s">
        <v>745</v>
      </c>
      <c r="C591" s="34">
        <f>SUMIFS(data!U:U,data!E:E,B591)</f>
        <v>0</v>
      </c>
      <c r="D591" s="34">
        <f>SUMIFS(data!Y:Y,data!E:E,B591)</f>
        <v>0</v>
      </c>
    </row>
    <row r="592" spans="2:4" ht="17.5" customHeight="1" x14ac:dyDescent="0.35">
      <c r="B592" s="31" t="s">
        <v>32</v>
      </c>
      <c r="C592" s="34">
        <f>SUMIFS(data!U:U,data!E:E,B592)</f>
        <v>0</v>
      </c>
      <c r="D592" s="34">
        <f>SUMIFS(data!Y:Y,data!E:E,B592)</f>
        <v>0</v>
      </c>
    </row>
    <row r="593" spans="2:4" ht="17.5" customHeight="1" x14ac:dyDescent="0.35">
      <c r="B593" s="31" t="s">
        <v>105</v>
      </c>
      <c r="C593" s="34">
        <f>SUMIFS(data!U:U,data!E:E,B593)</f>
        <v>0</v>
      </c>
      <c r="D593" s="34">
        <f>SUMIFS(data!Y:Y,data!E:E,B593)</f>
        <v>0</v>
      </c>
    </row>
    <row r="594" spans="2:4" ht="17.5" customHeight="1" x14ac:dyDescent="0.35">
      <c r="B594" s="31" t="s">
        <v>1297</v>
      </c>
      <c r="C594" s="34">
        <f>SUMIFS(data!U:U,data!E:E,B594)</f>
        <v>0</v>
      </c>
      <c r="D594" s="34">
        <f>SUMIFS(data!Y:Y,data!E:E,B594)</f>
        <v>0</v>
      </c>
    </row>
    <row r="595" spans="2:4" ht="17.5" customHeight="1" x14ac:dyDescent="0.35">
      <c r="B595" s="31" t="s">
        <v>787</v>
      </c>
      <c r="C595" s="34">
        <f>SUMIFS(data!U:U,data!E:E,B595)</f>
        <v>0</v>
      </c>
      <c r="D595" s="34">
        <f>SUMIFS(data!Y:Y,data!E:E,B595)</f>
        <v>0</v>
      </c>
    </row>
    <row r="596" spans="2:4" ht="17.5" customHeight="1" x14ac:dyDescent="0.35">
      <c r="B596" s="31" t="s">
        <v>17</v>
      </c>
      <c r="C596" s="34">
        <f>SUMIFS(data!U:U,data!E:E,B596)</f>
        <v>0</v>
      </c>
      <c r="D596" s="34">
        <f>SUMIFS(data!Y:Y,data!E:E,B596)</f>
        <v>0</v>
      </c>
    </row>
    <row r="597" spans="2:4" ht="17.5" customHeight="1" x14ac:dyDescent="0.35">
      <c r="B597" s="31" t="s">
        <v>850</v>
      </c>
      <c r="C597" s="34">
        <f>SUMIFS(data!U:U,data!E:E,B597)</f>
        <v>0</v>
      </c>
      <c r="D597" s="34">
        <f>SUMIFS(data!Y:Y,data!E:E,B597)</f>
        <v>0</v>
      </c>
    </row>
    <row r="598" spans="2:4" ht="17.5" customHeight="1" x14ac:dyDescent="0.35">
      <c r="B598" s="31" t="s">
        <v>843</v>
      </c>
      <c r="C598" s="34">
        <f>SUMIFS(data!U:U,data!E:E,B598)</f>
        <v>0</v>
      </c>
      <c r="D598" s="34">
        <f>SUMIFS(data!Y:Y,data!E:E,B598)</f>
        <v>0</v>
      </c>
    </row>
    <row r="599" spans="2:4" ht="17.5" customHeight="1" x14ac:dyDescent="0.35">
      <c r="B599" s="31" t="s">
        <v>851</v>
      </c>
      <c r="C599" s="34">
        <f>SUMIFS(data!U:U,data!E:E,B599)</f>
        <v>0</v>
      </c>
      <c r="D599" s="34">
        <f>SUMIFS(data!Y:Y,data!E:E,B599)</f>
        <v>0</v>
      </c>
    </row>
    <row r="600" spans="2:4" ht="17.5" customHeight="1" x14ac:dyDescent="0.35">
      <c r="B600" s="31" t="s">
        <v>1631</v>
      </c>
      <c r="C600" s="34">
        <f>SUMIFS(data!U:U,data!E:E,B600)</f>
        <v>0</v>
      </c>
      <c r="D600" s="34">
        <f>SUMIFS(data!Y:Y,data!E:E,B600)</f>
        <v>0</v>
      </c>
    </row>
    <row r="601" spans="2:4" ht="17.5" customHeight="1" x14ac:dyDescent="0.35">
      <c r="B601" s="31" t="s">
        <v>1632</v>
      </c>
      <c r="C601" s="34">
        <f>SUMIFS(data!U:U,data!E:E,B601)</f>
        <v>0</v>
      </c>
      <c r="D601" s="34">
        <f>SUMIFS(data!Y:Y,data!E:E,B601)</f>
        <v>0</v>
      </c>
    </row>
    <row r="602" spans="2:4" ht="17.5" customHeight="1" x14ac:dyDescent="0.35">
      <c r="B602" s="31" t="s">
        <v>770</v>
      </c>
      <c r="C602" s="34">
        <f>SUMIFS(data!U:U,data!E:E,B602)</f>
        <v>0</v>
      </c>
      <c r="D602" s="34">
        <f>SUMIFS(data!Y:Y,data!E:E,B602)</f>
        <v>0</v>
      </c>
    </row>
    <row r="603" spans="2:4" ht="17.5" customHeight="1" x14ac:dyDescent="0.35">
      <c r="B603" s="31" t="s">
        <v>771</v>
      </c>
      <c r="C603" s="34">
        <f>SUMIFS(data!U:U,data!E:E,B603)</f>
        <v>0</v>
      </c>
      <c r="D603" s="34">
        <f>SUMIFS(data!Y:Y,data!E:E,B603)</f>
        <v>0</v>
      </c>
    </row>
    <row r="604" spans="2:4" ht="17.5" customHeight="1" x14ac:dyDescent="0.35">
      <c r="B604" s="31" t="s">
        <v>1013</v>
      </c>
      <c r="C604" s="34">
        <f>SUMIFS(data!U:U,data!E:E,B604)</f>
        <v>3</v>
      </c>
      <c r="D604" s="34">
        <f>SUMIFS(data!Y:Y,data!E:E,B604)</f>
        <v>3</v>
      </c>
    </row>
    <row r="605" spans="2:4" ht="17.5" customHeight="1" x14ac:dyDescent="0.35">
      <c r="B605" s="31" t="s">
        <v>1283</v>
      </c>
      <c r="C605" s="34">
        <f>SUMIFS(data!U:U,data!E:E,B605)</f>
        <v>0</v>
      </c>
      <c r="D605" s="34">
        <f>SUMIFS(data!Y:Y,data!E:E,B605)</f>
        <v>0</v>
      </c>
    </row>
    <row r="606" spans="2:4" ht="17.5" customHeight="1" x14ac:dyDescent="0.35">
      <c r="B606" s="31" t="s">
        <v>749</v>
      </c>
      <c r="C606" s="34">
        <f>SUMIFS(data!U:U,data!E:E,B606)</f>
        <v>0</v>
      </c>
      <c r="D606" s="34">
        <f>SUMIFS(data!Y:Y,data!E:E,B606)</f>
        <v>0</v>
      </c>
    </row>
    <row r="607" spans="2:4" ht="17.5" customHeight="1" x14ac:dyDescent="0.35">
      <c r="B607" s="31" t="s">
        <v>41</v>
      </c>
      <c r="C607" s="34">
        <f>SUMIFS(data!U:U,data!E:E,B607)</f>
        <v>0</v>
      </c>
      <c r="D607" s="34">
        <f>SUMIFS(data!Y:Y,data!E:E,B607)</f>
        <v>0</v>
      </c>
    </row>
    <row r="608" spans="2:4" ht="17.5" customHeight="1" x14ac:dyDescent="0.35">
      <c r="B608" s="31" t="s">
        <v>34</v>
      </c>
      <c r="C608" s="34">
        <f>SUMIFS(data!U:U,data!E:E,B608)</f>
        <v>0</v>
      </c>
      <c r="D608" s="34">
        <f>SUMIFS(data!Y:Y,data!E:E,B608)</f>
        <v>0</v>
      </c>
    </row>
    <row r="609" spans="2:4" ht="17.5" customHeight="1" x14ac:dyDescent="0.35">
      <c r="B609" s="31" t="s">
        <v>1284</v>
      </c>
      <c r="C609" s="34">
        <f>SUMIFS(data!U:U,data!E:E,B609)</f>
        <v>0</v>
      </c>
      <c r="D609" s="34">
        <f>SUMIFS(data!Y:Y,data!E:E,B609)</f>
        <v>0</v>
      </c>
    </row>
    <row r="610" spans="2:4" ht="17.5" customHeight="1" x14ac:dyDescent="0.35">
      <c r="B610" s="31" t="s">
        <v>1006</v>
      </c>
      <c r="C610" s="34">
        <f>SUMIFS(data!U:U,data!E:E,B610)</f>
        <v>2</v>
      </c>
      <c r="D610" s="34">
        <f>SUMIFS(data!Y:Y,data!E:E,B610)</f>
        <v>0</v>
      </c>
    </row>
    <row r="611" spans="2:4" ht="17.5" customHeight="1" x14ac:dyDescent="0.35">
      <c r="B611" s="31" t="s">
        <v>94</v>
      </c>
      <c r="C611" s="34">
        <f>SUMIFS(data!U:U,data!E:E,B611)</f>
        <v>141</v>
      </c>
      <c r="D611" s="34">
        <f>SUMIFS(data!Y:Y,data!E:E,B611)</f>
        <v>138</v>
      </c>
    </row>
    <row r="612" spans="2:4" ht="17.5" customHeight="1" x14ac:dyDescent="0.35">
      <c r="B612" s="31" t="s">
        <v>900</v>
      </c>
      <c r="C612" s="34">
        <f>SUMIFS(data!U:U,data!E:E,B612)</f>
        <v>0</v>
      </c>
      <c r="D612" s="34">
        <f>SUMIFS(data!Y:Y,data!E:E,B612)</f>
        <v>0</v>
      </c>
    </row>
    <row r="613" spans="2:4" ht="17.5" customHeight="1" x14ac:dyDescent="0.35">
      <c r="B613" s="31" t="s">
        <v>95</v>
      </c>
      <c r="C613" s="34">
        <f>SUMIFS(data!U:U,data!E:E,B613)</f>
        <v>3</v>
      </c>
      <c r="D613" s="34">
        <f>SUMIFS(data!Y:Y,data!E:E,B613)</f>
        <v>0</v>
      </c>
    </row>
    <row r="614" spans="2:4" ht="17.5" customHeight="1" x14ac:dyDescent="0.35">
      <c r="B614" s="31" t="s">
        <v>812</v>
      </c>
      <c r="C614" s="34">
        <f>SUMIFS(data!U:U,data!E:E,B614)</f>
        <v>0</v>
      </c>
      <c r="D614" s="34">
        <f>SUMIFS(data!Y:Y,data!E:E,B614)</f>
        <v>0</v>
      </c>
    </row>
    <row r="615" spans="2:4" ht="17.5" customHeight="1" x14ac:dyDescent="0.35">
      <c r="B615" s="31" t="s">
        <v>1020</v>
      </c>
      <c r="C615" s="34">
        <f>SUMIFS(data!U:U,data!E:E,B615)</f>
        <v>1</v>
      </c>
      <c r="D615" s="34">
        <f>SUMIFS(data!Y:Y,data!E:E,B615)</f>
        <v>0</v>
      </c>
    </row>
    <row r="616" spans="2:4" ht="17.5" customHeight="1" x14ac:dyDescent="0.35">
      <c r="B616" s="31" t="s">
        <v>1021</v>
      </c>
      <c r="C616" s="34">
        <f>SUMIFS(data!U:U,data!E:E,B616)</f>
        <v>0</v>
      </c>
      <c r="D616" s="34">
        <f>SUMIFS(data!Y:Y,data!E:E,B616)</f>
        <v>0</v>
      </c>
    </row>
    <row r="617" spans="2:4" ht="17.5" customHeight="1" x14ac:dyDescent="0.35">
      <c r="B617" s="31" t="s">
        <v>813</v>
      </c>
      <c r="C617" s="34">
        <f>SUMIFS(data!U:U,data!E:E,B617)</f>
        <v>0</v>
      </c>
      <c r="D617" s="34">
        <f>SUMIFS(data!Y:Y,data!E:E,B617)</f>
        <v>0</v>
      </c>
    </row>
    <row r="618" spans="2:4" ht="17.5" customHeight="1" x14ac:dyDescent="0.35">
      <c r="B618" s="31" t="s">
        <v>1309</v>
      </c>
      <c r="C618" s="34">
        <f>SUMIFS(data!U:U,data!E:E,B618)</f>
        <v>0</v>
      </c>
      <c r="D618" s="34">
        <f>SUMIFS(data!Y:Y,data!E:E,B618)</f>
        <v>0</v>
      </c>
    </row>
    <row r="619" spans="2:4" ht="17.5" customHeight="1" x14ac:dyDescent="0.35">
      <c r="B619" s="31" t="s">
        <v>37</v>
      </c>
      <c r="C619" s="34">
        <f>SUMIFS(data!U:U,data!E:E,B619)</f>
        <v>3</v>
      </c>
      <c r="D619" s="34">
        <f>SUMIFS(data!Y:Y,data!E:E,B619)</f>
        <v>0</v>
      </c>
    </row>
    <row r="620" spans="2:4" ht="17.5" customHeight="1" x14ac:dyDescent="0.35">
      <c r="B620" s="31" t="s">
        <v>43</v>
      </c>
      <c r="C620" s="34">
        <f>SUMIFS(data!U:U,data!E:E,B620)</f>
        <v>0</v>
      </c>
      <c r="D620" s="34">
        <f>SUMIFS(data!Y:Y,data!E:E,B620)</f>
        <v>0</v>
      </c>
    </row>
    <row r="621" spans="2:4" ht="17.5" customHeight="1" x14ac:dyDescent="0.35">
      <c r="B621" s="31" t="s">
        <v>833</v>
      </c>
      <c r="C621" s="34">
        <f>SUMIFS(data!U:U,data!E:E,B621)</f>
        <v>1</v>
      </c>
      <c r="D621" s="34">
        <f>SUMIFS(data!Y:Y,data!E:E,B621)</f>
        <v>0</v>
      </c>
    </row>
    <row r="622" spans="2:4" ht="17.5" customHeight="1" x14ac:dyDescent="0.35">
      <c r="B622" s="31" t="s">
        <v>1287</v>
      </c>
      <c r="C622" s="34">
        <f>SUMIFS(data!U:U,data!E:E,B622)</f>
        <v>0</v>
      </c>
      <c r="D622" s="34">
        <f>SUMIFS(data!Y:Y,data!E:E,B622)</f>
        <v>0</v>
      </c>
    </row>
    <row r="623" spans="2:4" ht="17.5" customHeight="1" x14ac:dyDescent="0.35">
      <c r="B623" s="31" t="s">
        <v>778</v>
      </c>
      <c r="C623" s="34">
        <f>SUMIFS(data!U:U,data!E:E,B623)</f>
        <v>7</v>
      </c>
      <c r="D623" s="34">
        <f>SUMIFS(data!Y:Y,data!E:E,B623)</f>
        <v>7</v>
      </c>
    </row>
    <row r="624" spans="2:4" ht="17.5" customHeight="1" x14ac:dyDescent="0.35">
      <c r="B624" s="31" t="s">
        <v>848</v>
      </c>
      <c r="C624" s="34">
        <f>SUMIFS(data!U:U,data!E:E,B624)</f>
        <v>0</v>
      </c>
      <c r="D624" s="34">
        <f>SUMIFS(data!Y:Y,data!E:E,B624)</f>
        <v>0</v>
      </c>
    </row>
    <row r="625" spans="2:4" ht="17.5" customHeight="1" x14ac:dyDescent="0.35">
      <c r="B625" s="31" t="s">
        <v>791</v>
      </c>
      <c r="C625" s="34">
        <f>SUMIFS(data!U:U,data!E:E,B625)</f>
        <v>0</v>
      </c>
      <c r="D625" s="34">
        <f>SUMIFS(data!Y:Y,data!E:E,B625)</f>
        <v>0</v>
      </c>
    </row>
    <row r="626" spans="2:4" ht="17.5" customHeight="1" x14ac:dyDescent="0.35">
      <c r="B626" s="31" t="s">
        <v>777</v>
      </c>
      <c r="C626" s="34">
        <f>SUMIFS(data!U:U,data!E:E,B626)</f>
        <v>41</v>
      </c>
      <c r="D626" s="34">
        <f>SUMIFS(data!Y:Y,data!E:E,B626)</f>
        <v>35</v>
      </c>
    </row>
    <row r="627" spans="2:4" ht="17.5" customHeight="1" x14ac:dyDescent="0.35">
      <c r="B627" s="31" t="s">
        <v>789</v>
      </c>
      <c r="C627" s="34">
        <f>SUMIFS(data!U:U,data!E:E,B627)</f>
        <v>25</v>
      </c>
      <c r="D627" s="34">
        <f>SUMIFS(data!Y:Y,data!E:E,B627)</f>
        <v>1</v>
      </c>
    </row>
    <row r="628" spans="2:4" ht="17.5" customHeight="1" x14ac:dyDescent="0.35">
      <c r="B628" s="31" t="s">
        <v>849</v>
      </c>
      <c r="C628" s="34">
        <f>SUMIFS(data!U:U,data!E:E,B628)</f>
        <v>0</v>
      </c>
      <c r="D628" s="34">
        <f>SUMIFS(data!Y:Y,data!E:E,B628)</f>
        <v>0</v>
      </c>
    </row>
    <row r="629" spans="2:4" ht="17.5" customHeight="1" x14ac:dyDescent="0.35">
      <c r="B629" s="31" t="s">
        <v>74</v>
      </c>
      <c r="C629" s="34">
        <f>SUMIFS(data!U:U,data!E:E,B629)</f>
        <v>1</v>
      </c>
      <c r="D629" s="34">
        <f>SUMIFS(data!Y:Y,data!E:E,B629)</f>
        <v>0</v>
      </c>
    </row>
    <row r="630" spans="2:4" ht="17.5" customHeight="1" x14ac:dyDescent="0.35">
      <c r="B630" s="31" t="s">
        <v>1633</v>
      </c>
      <c r="C630" s="34">
        <f>SUMIFS(data!U:U,data!E:E,B630)</f>
        <v>0</v>
      </c>
      <c r="D630" s="34">
        <f>SUMIFS(data!Y:Y,data!E:E,B630)</f>
        <v>0</v>
      </c>
    </row>
    <row r="631" spans="2:4" ht="17.5" customHeight="1" x14ac:dyDescent="0.35">
      <c r="B631" s="31" t="s">
        <v>738</v>
      </c>
      <c r="C631" s="34">
        <f>SUMIFS(data!U:U,data!E:E,B631)</f>
        <v>0</v>
      </c>
      <c r="D631" s="34">
        <f>SUMIFS(data!Y:Y,data!E:E,B631)</f>
        <v>0</v>
      </c>
    </row>
    <row r="632" spans="2:4" ht="17.5" customHeight="1" x14ac:dyDescent="0.35">
      <c r="B632" s="31" t="s">
        <v>103</v>
      </c>
      <c r="C632" s="34">
        <f>SUMIFS(data!U:U,data!E:E,B632)</f>
        <v>0</v>
      </c>
      <c r="D632" s="34">
        <f>SUMIFS(data!Y:Y,data!E:E,B632)</f>
        <v>0</v>
      </c>
    </row>
    <row r="633" spans="2:4" ht="17.5" customHeight="1" x14ac:dyDescent="0.35">
      <c r="B633" s="31" t="s">
        <v>36</v>
      </c>
      <c r="C633" s="34">
        <f>SUMIFS(data!U:U,data!E:E,B633)</f>
        <v>34</v>
      </c>
      <c r="D633" s="34">
        <f>SUMIFS(data!Y:Y,data!E:E,B633)</f>
        <v>32</v>
      </c>
    </row>
    <row r="634" spans="2:4" ht="17.5" customHeight="1" x14ac:dyDescent="0.35">
      <c r="B634" s="31" t="s">
        <v>97</v>
      </c>
      <c r="C634" s="34">
        <f>SUMIFS(data!U:U,data!E:E,B634)</f>
        <v>3</v>
      </c>
      <c r="D634" s="34">
        <f>SUMIFS(data!Y:Y,data!E:E,B634)</f>
        <v>0</v>
      </c>
    </row>
    <row r="635" spans="2:4" ht="17.5" customHeight="1" x14ac:dyDescent="0.35">
      <c r="B635" s="31" t="s">
        <v>886</v>
      </c>
      <c r="C635" s="34">
        <f>SUMIFS(data!U:U,data!E:E,B635)</f>
        <v>0</v>
      </c>
      <c r="D635" s="34">
        <f>SUMIFS(data!Y:Y,data!E:E,B635)</f>
        <v>0</v>
      </c>
    </row>
    <row r="636" spans="2:4" ht="17.5" customHeight="1" x14ac:dyDescent="0.35">
      <c r="B636" s="31" t="s">
        <v>828</v>
      </c>
      <c r="C636" s="34">
        <f>SUMIFS(data!U:U,data!E:E,B636)</f>
        <v>3</v>
      </c>
      <c r="D636" s="34">
        <f>SUMIFS(data!Y:Y,data!E:E,B636)</f>
        <v>0</v>
      </c>
    </row>
    <row r="637" spans="2:4" ht="17.5" customHeight="1" x14ac:dyDescent="0.35">
      <c r="B637" s="31" t="s">
        <v>829</v>
      </c>
      <c r="C637" s="34">
        <f>SUMIFS(data!U:U,data!E:E,B637)</f>
        <v>1</v>
      </c>
      <c r="D637" s="34">
        <f>SUMIFS(data!Y:Y,data!E:E,B637)</f>
        <v>0</v>
      </c>
    </row>
    <row r="638" spans="2:4" ht="17.5" customHeight="1" x14ac:dyDescent="0.35">
      <c r="B638" s="31" t="s">
        <v>133</v>
      </c>
      <c r="C638" s="34">
        <f>SUMIFS(data!U:U,data!E:E,B638)</f>
        <v>0</v>
      </c>
      <c r="D638" s="34">
        <f>SUMIFS(data!Y:Y,data!E:E,B638)</f>
        <v>0</v>
      </c>
    </row>
    <row r="639" spans="2:4" ht="17.5" customHeight="1" x14ac:dyDescent="0.35">
      <c r="B639" s="31" t="s">
        <v>63</v>
      </c>
      <c r="C639" s="34">
        <f>SUMIFS(data!U:U,data!E:E,B639)</f>
        <v>0</v>
      </c>
      <c r="D639" s="34">
        <f>SUMIFS(data!Y:Y,data!E:E,B639)</f>
        <v>0</v>
      </c>
    </row>
    <row r="640" spans="2:4" ht="17.5" customHeight="1" x14ac:dyDescent="0.35">
      <c r="B640" s="31" t="s">
        <v>821</v>
      </c>
      <c r="C640" s="34">
        <f>SUMIFS(data!U:U,data!E:E,B640)</f>
        <v>4</v>
      </c>
      <c r="D640" s="34">
        <f>SUMIFS(data!Y:Y,data!E:E,B640)</f>
        <v>0</v>
      </c>
    </row>
    <row r="641" spans="2:4" ht="17.5" customHeight="1" x14ac:dyDescent="0.35">
      <c r="B641" s="31" t="s">
        <v>1634</v>
      </c>
      <c r="C641" s="34">
        <f>SUMIFS(data!U:U,data!E:E,B641)</f>
        <v>0</v>
      </c>
      <c r="D641" s="34">
        <f>SUMIFS(data!Y:Y,data!E:E,B641)</f>
        <v>0</v>
      </c>
    </row>
    <row r="642" spans="2:4" ht="17.5" customHeight="1" x14ac:dyDescent="0.35">
      <c r="B642" s="31" t="s">
        <v>823</v>
      </c>
      <c r="C642" s="34">
        <f>SUMIFS(data!U:U,data!E:E,B642)</f>
        <v>8</v>
      </c>
      <c r="D642" s="34">
        <f>SUMIFS(data!Y:Y,data!E:E,B642)</f>
        <v>0</v>
      </c>
    </row>
    <row r="643" spans="2:4" ht="17.5" customHeight="1" x14ac:dyDescent="0.35">
      <c r="B643" s="31" t="s">
        <v>825</v>
      </c>
      <c r="C643" s="34">
        <f>SUMIFS(data!U:U,data!E:E,B643)</f>
        <v>25</v>
      </c>
      <c r="D643" s="34">
        <f>SUMIFS(data!Y:Y,data!E:E,B643)</f>
        <v>25</v>
      </c>
    </row>
    <row r="644" spans="2:4" ht="17.5" customHeight="1" x14ac:dyDescent="0.35">
      <c r="B644" s="31" t="s">
        <v>874</v>
      </c>
      <c r="C644" s="34">
        <f>SUMIFS(data!U:U,data!E:E,B644)</f>
        <v>0</v>
      </c>
      <c r="D644" s="34">
        <f>SUMIFS(data!Y:Y,data!E:E,B644)</f>
        <v>0</v>
      </c>
    </row>
    <row r="645" spans="2:4" ht="17.5" customHeight="1" x14ac:dyDescent="0.35">
      <c r="B645" s="31" t="s">
        <v>904</v>
      </c>
      <c r="C645" s="34">
        <f>SUMIFS(data!U:U,data!E:E,B645)</f>
        <v>0</v>
      </c>
      <c r="D645" s="34">
        <f>SUMIFS(data!Y:Y,data!E:E,B645)</f>
        <v>0</v>
      </c>
    </row>
    <row r="646" spans="2:4" ht="17.5" customHeight="1" x14ac:dyDescent="0.35">
      <c r="B646" s="31" t="s">
        <v>852</v>
      </c>
      <c r="C646" s="34">
        <f>SUMIFS(data!U:U,data!E:E,B646)</f>
        <v>0</v>
      </c>
      <c r="D646" s="34">
        <f>SUMIFS(data!Y:Y,data!E:E,B646)</f>
        <v>0</v>
      </c>
    </row>
    <row r="647" spans="2:4" ht="17.5" customHeight="1" x14ac:dyDescent="0.35">
      <c r="B647" s="31" t="s">
        <v>29</v>
      </c>
      <c r="C647" s="34">
        <f>SUMIFS(data!U:U,data!E:E,B647)</f>
        <v>0</v>
      </c>
      <c r="D647" s="34">
        <f>SUMIFS(data!Y:Y,data!E:E,B647)</f>
        <v>0</v>
      </c>
    </row>
    <row r="648" spans="2:4" ht="17.5" customHeight="1" x14ac:dyDescent="0.35">
      <c r="B648" s="31" t="s">
        <v>879</v>
      </c>
      <c r="C648" s="34">
        <f>SUMIFS(data!U:U,data!E:E,B648)</f>
        <v>0</v>
      </c>
      <c r="D648" s="34">
        <f>SUMIFS(data!Y:Y,data!E:E,B648)</f>
        <v>0</v>
      </c>
    </row>
    <row r="649" spans="2:4" ht="17.5" customHeight="1" x14ac:dyDescent="0.35">
      <c r="B649" s="31" t="s">
        <v>801</v>
      </c>
      <c r="C649" s="34">
        <f>SUMIFS(data!U:U,data!E:E,B649)</f>
        <v>0</v>
      </c>
      <c r="D649" s="34">
        <f>SUMIFS(data!Y:Y,data!E:E,B649)</f>
        <v>0</v>
      </c>
    </row>
    <row r="650" spans="2:4" ht="17.5" customHeight="1" x14ac:dyDescent="0.35">
      <c r="B650" s="31" t="s">
        <v>28</v>
      </c>
      <c r="C650" s="34">
        <f>SUMIFS(data!U:U,data!E:E,B650)</f>
        <v>0</v>
      </c>
      <c r="D650" s="34">
        <f>SUMIFS(data!Y:Y,data!E:E,B650)</f>
        <v>0</v>
      </c>
    </row>
    <row r="651" spans="2:4" ht="17.5" customHeight="1" x14ac:dyDescent="0.35">
      <c r="B651" s="31" t="s">
        <v>113</v>
      </c>
      <c r="C651" s="34">
        <f>SUMIFS(data!U:U,data!E:E,B651)</f>
        <v>0</v>
      </c>
      <c r="D651" s="34">
        <f>SUMIFS(data!Y:Y,data!E:E,B651)</f>
        <v>0</v>
      </c>
    </row>
    <row r="652" spans="2:4" ht="17.5" customHeight="1" x14ac:dyDescent="0.35">
      <c r="B652" s="31" t="s">
        <v>859</v>
      </c>
      <c r="C652" s="34">
        <f>SUMIFS(data!U:U,data!E:E,B652)</f>
        <v>0</v>
      </c>
      <c r="D652" s="34">
        <f>SUMIFS(data!Y:Y,data!E:E,B652)</f>
        <v>0</v>
      </c>
    </row>
    <row r="653" spans="2:4" ht="17.5" customHeight="1" x14ac:dyDescent="0.35">
      <c r="B653" s="31" t="s">
        <v>853</v>
      </c>
      <c r="C653" s="34">
        <f>SUMIFS(data!U:U,data!E:E,B653)</f>
        <v>0</v>
      </c>
      <c r="D653" s="34">
        <f>SUMIFS(data!Y:Y,data!E:E,B653)</f>
        <v>0</v>
      </c>
    </row>
    <row r="654" spans="2:4" ht="17.5" customHeight="1" x14ac:dyDescent="0.35">
      <c r="B654" s="31" t="s">
        <v>114</v>
      </c>
      <c r="C654" s="34">
        <f>SUMIFS(data!U:U,data!E:E,B654)</f>
        <v>0</v>
      </c>
      <c r="D654" s="34">
        <f>SUMIFS(data!Y:Y,data!E:E,B654)</f>
        <v>0</v>
      </c>
    </row>
    <row r="655" spans="2:4" ht="17.5" customHeight="1" x14ac:dyDescent="0.35">
      <c r="B655" s="31" t="s">
        <v>1635</v>
      </c>
      <c r="C655" s="34">
        <f>SUMIFS(data!U:U,data!E:E,B655)</f>
        <v>0</v>
      </c>
      <c r="D655" s="34">
        <f>SUMIFS(data!Y:Y,data!E:E,B655)</f>
        <v>0</v>
      </c>
    </row>
    <row r="656" spans="2:4" ht="17.5" customHeight="1" x14ac:dyDescent="0.35">
      <c r="B656" s="31" t="s">
        <v>854</v>
      </c>
      <c r="C656" s="34">
        <f>SUMIFS(data!U:U,data!E:E,B656)</f>
        <v>0</v>
      </c>
      <c r="D656" s="34">
        <f>SUMIFS(data!Y:Y,data!E:E,B656)</f>
        <v>0</v>
      </c>
    </row>
    <row r="657" spans="2:4" ht="17.5" customHeight="1" x14ac:dyDescent="0.35">
      <c r="B657" s="31" t="s">
        <v>9</v>
      </c>
      <c r="C657" s="34">
        <f>SUMIFS(data!U:U,data!E:E,B657)</f>
        <v>17</v>
      </c>
      <c r="D657" s="34">
        <f>SUMIFS(data!Y:Y,data!E:E,B657)</f>
        <v>5</v>
      </c>
    </row>
    <row r="658" spans="2:4" ht="17.5" customHeight="1" x14ac:dyDescent="0.35">
      <c r="B658" s="31" t="s">
        <v>96</v>
      </c>
      <c r="C658" s="34">
        <f>SUMIFS(data!U:U,data!E:E,B658)</f>
        <v>0</v>
      </c>
      <c r="D658" s="34">
        <f>SUMIFS(data!Y:Y,data!E:E,B658)</f>
        <v>0</v>
      </c>
    </row>
    <row r="659" spans="2:4" ht="17.5" customHeight="1" x14ac:dyDescent="0.35">
      <c r="B659" s="31" t="s">
        <v>860</v>
      </c>
      <c r="C659" s="34">
        <f>SUMIFS(data!U:U,data!E:E,B659)</f>
        <v>0</v>
      </c>
      <c r="D659" s="34">
        <f>SUMIFS(data!Y:Y,data!E:E,B659)</f>
        <v>0</v>
      </c>
    </row>
    <row r="660" spans="2:4" ht="17.5" customHeight="1" x14ac:dyDescent="0.35">
      <c r="B660" s="31" t="s">
        <v>61</v>
      </c>
      <c r="C660" s="34">
        <f>SUMIFS(data!U:U,data!E:E,B660)</f>
        <v>0</v>
      </c>
      <c r="D660" s="34">
        <f>SUMIFS(data!Y:Y,data!E:E,B660)</f>
        <v>0</v>
      </c>
    </row>
    <row r="661" spans="2:4" ht="17.5" customHeight="1" x14ac:dyDescent="0.35">
      <c r="B661" s="31" t="s">
        <v>747</v>
      </c>
      <c r="C661" s="34">
        <f>SUMIFS(data!U:U,data!E:E,B661)</f>
        <v>0</v>
      </c>
      <c r="D661" s="34">
        <f>SUMIFS(data!Y:Y,data!E:E,B661)</f>
        <v>0</v>
      </c>
    </row>
    <row r="662" spans="2:4" ht="17.5" customHeight="1" x14ac:dyDescent="0.35">
      <c r="B662" s="31" t="s">
        <v>764</v>
      </c>
      <c r="C662" s="34">
        <f>SUMIFS(data!U:U,data!E:E,B662)</f>
        <v>103</v>
      </c>
      <c r="D662" s="34">
        <f>SUMIFS(data!Y:Y,data!E:E,B662)</f>
        <v>20</v>
      </c>
    </row>
    <row r="663" spans="2:4" ht="17.5" customHeight="1" x14ac:dyDescent="0.35">
      <c r="B663" s="31" t="s">
        <v>868</v>
      </c>
      <c r="C663" s="34">
        <f>SUMIFS(data!U:U,data!E:E,B663)</f>
        <v>0</v>
      </c>
      <c r="D663" s="34">
        <f>SUMIFS(data!Y:Y,data!E:E,B663)</f>
        <v>0</v>
      </c>
    </row>
    <row r="664" spans="2:4" ht="17.5" customHeight="1" x14ac:dyDescent="0.35">
      <c r="B664" s="31" t="s">
        <v>820</v>
      </c>
      <c r="C664" s="34">
        <f>SUMIFS(data!U:U,data!E:E,B664)</f>
        <v>3</v>
      </c>
      <c r="D664" s="34">
        <f>SUMIFS(data!Y:Y,data!E:E,B664)</f>
        <v>1</v>
      </c>
    </row>
    <row r="665" spans="2:4" ht="17.5" customHeight="1" x14ac:dyDescent="0.35">
      <c r="B665" s="31" t="s">
        <v>772</v>
      </c>
      <c r="C665" s="34">
        <f>SUMIFS(data!U:U,data!E:E,B665)</f>
        <v>7</v>
      </c>
      <c r="D665" s="34">
        <f>SUMIFS(data!Y:Y,data!E:E,B665)</f>
        <v>2</v>
      </c>
    </row>
    <row r="666" spans="2:4" ht="17.5" customHeight="1" x14ac:dyDescent="0.35">
      <c r="B666" s="31" t="s">
        <v>763</v>
      </c>
      <c r="C666" s="34">
        <f>SUMIFS(data!U:U,data!E:E,B666)</f>
        <v>406</v>
      </c>
      <c r="D666" s="34">
        <f>SUMIFS(data!Y:Y,data!E:E,B666)</f>
        <v>406</v>
      </c>
    </row>
    <row r="667" spans="2:4" ht="17.5" customHeight="1" x14ac:dyDescent="0.35">
      <c r="B667" s="31" t="s">
        <v>903</v>
      </c>
      <c r="C667" s="34">
        <f>SUMIFS(data!U:U,data!E:E,B667)</f>
        <v>0</v>
      </c>
      <c r="D667" s="34">
        <f>SUMIFS(data!Y:Y,data!E:E,B667)</f>
        <v>0</v>
      </c>
    </row>
    <row r="668" spans="2:4" ht="17.5" customHeight="1" x14ac:dyDescent="0.35">
      <c r="B668" s="31" t="s">
        <v>831</v>
      </c>
      <c r="C668" s="34">
        <f>SUMIFS(data!U:U,data!E:E,B668)</f>
        <v>5</v>
      </c>
      <c r="D668" s="34">
        <f>SUMIFS(data!Y:Y,data!E:E,B668)</f>
        <v>0</v>
      </c>
    </row>
    <row r="669" spans="2:4" ht="17.5" customHeight="1" x14ac:dyDescent="0.35">
      <c r="B669" s="31" t="s">
        <v>27</v>
      </c>
      <c r="C669" s="34">
        <f>SUMIFS(data!U:U,data!E:E,B669)</f>
        <v>1</v>
      </c>
      <c r="D669" s="34">
        <f>SUMIFS(data!Y:Y,data!E:E,B669)</f>
        <v>0</v>
      </c>
    </row>
    <row r="670" spans="2:4" ht="17.5" customHeight="1" x14ac:dyDescent="0.35">
      <c r="B670" s="31" t="s">
        <v>1636</v>
      </c>
      <c r="C670" s="34">
        <f>SUMIFS(data!U:U,data!E:E,B670)</f>
        <v>0</v>
      </c>
      <c r="D670" s="34">
        <f>SUMIFS(data!Y:Y,data!E:E,B670)</f>
        <v>0</v>
      </c>
    </row>
    <row r="671" spans="2:4" ht="17.5" customHeight="1" x14ac:dyDescent="0.35">
      <c r="B671" s="31" t="s">
        <v>803</v>
      </c>
      <c r="C671" s="34">
        <f>SUMIFS(data!U:U,data!E:E,B671)</f>
        <v>4</v>
      </c>
      <c r="D671" s="34">
        <f>SUMIFS(data!Y:Y,data!E:E,B671)</f>
        <v>0</v>
      </c>
    </row>
    <row r="672" spans="2:4" ht="17.5" customHeight="1" x14ac:dyDescent="0.35">
      <c r="B672" s="31" t="s">
        <v>826</v>
      </c>
      <c r="C672" s="34">
        <f>SUMIFS(data!U:U,data!E:E,B672)</f>
        <v>1</v>
      </c>
      <c r="D672" s="34">
        <f>SUMIFS(data!Y:Y,data!E:E,B672)</f>
        <v>0</v>
      </c>
    </row>
    <row r="673" spans="2:4" ht="17.5" customHeight="1" x14ac:dyDescent="0.35">
      <c r="B673" s="31" t="s">
        <v>811</v>
      </c>
      <c r="C673" s="34">
        <f>SUMIFS(data!U:U,data!E:E,B673)</f>
        <v>1</v>
      </c>
      <c r="D673" s="34">
        <f>SUMIFS(data!Y:Y,data!E:E,B673)</f>
        <v>0</v>
      </c>
    </row>
    <row r="674" spans="2:4" ht="17.5" customHeight="1" x14ac:dyDescent="0.35">
      <c r="B674" s="31" t="s">
        <v>56</v>
      </c>
      <c r="C674" s="34">
        <f>SUMIFS(data!U:U,data!E:E,B674)</f>
        <v>0</v>
      </c>
      <c r="D674" s="34">
        <f>SUMIFS(data!Y:Y,data!E:E,B674)</f>
        <v>0</v>
      </c>
    </row>
    <row r="675" spans="2:4" ht="17.5" customHeight="1" x14ac:dyDescent="0.35">
      <c r="B675" s="31" t="s">
        <v>123</v>
      </c>
      <c r="C675" s="34">
        <f>SUMIFS(data!U:U,data!E:E,B675)</f>
        <v>1</v>
      </c>
      <c r="D675" s="34">
        <f>SUMIFS(data!Y:Y,data!E:E,B675)</f>
        <v>0</v>
      </c>
    </row>
    <row r="676" spans="2:4" ht="17.5" customHeight="1" x14ac:dyDescent="0.35">
      <c r="B676" s="31" t="s">
        <v>1026</v>
      </c>
      <c r="C676" s="34">
        <f>SUMIFS(data!U:U,data!E:E,B676)</f>
        <v>0</v>
      </c>
      <c r="D676" s="34">
        <f>SUMIFS(data!Y:Y,data!E:E,B676)</f>
        <v>0</v>
      </c>
    </row>
    <row r="677" spans="2:4" ht="17.5" customHeight="1" x14ac:dyDescent="0.35">
      <c r="B677" s="31" t="s">
        <v>30</v>
      </c>
      <c r="C677" s="34">
        <f>SUMIFS(data!U:U,data!E:E,B677)</f>
        <v>0</v>
      </c>
      <c r="D677" s="34">
        <f>SUMIFS(data!Y:Y,data!E:E,B677)</f>
        <v>0</v>
      </c>
    </row>
    <row r="678" spans="2:4" ht="17.5" customHeight="1" x14ac:dyDescent="0.35">
      <c r="B678" s="31" t="s">
        <v>901</v>
      </c>
      <c r="C678" s="34">
        <f>SUMIFS(data!U:U,data!E:E,B678)</f>
        <v>0</v>
      </c>
      <c r="D678" s="34">
        <f>SUMIFS(data!Y:Y,data!E:E,B678)</f>
        <v>0</v>
      </c>
    </row>
    <row r="679" spans="2:4" ht="17.5" customHeight="1" x14ac:dyDescent="0.35">
      <c r="B679" s="31" t="s">
        <v>44</v>
      </c>
      <c r="C679" s="34">
        <f>SUMIFS(data!U:U,data!E:E,B679)</f>
        <v>0</v>
      </c>
      <c r="D679" s="34">
        <f>SUMIFS(data!Y:Y,data!E:E,B679)</f>
        <v>0</v>
      </c>
    </row>
    <row r="680" spans="2:4" ht="17.5" customHeight="1" x14ac:dyDescent="0.35">
      <c r="B680" s="31" t="s">
        <v>1637</v>
      </c>
      <c r="C680" s="34">
        <f>SUMIFS(data!U:U,data!E:E,B680)</f>
        <v>0</v>
      </c>
      <c r="D680" s="34">
        <f>SUMIFS(data!Y:Y,data!E:E,B680)</f>
        <v>0</v>
      </c>
    </row>
    <row r="681" spans="2:4" ht="17.5" customHeight="1" x14ac:dyDescent="0.35">
      <c r="B681" s="31" t="s">
        <v>824</v>
      </c>
      <c r="C681" s="34">
        <f>SUMIFS(data!U:U,data!E:E,B681)</f>
        <v>5</v>
      </c>
      <c r="D681" s="34">
        <f>SUMIFS(data!Y:Y,data!E:E,B681)</f>
        <v>0</v>
      </c>
    </row>
    <row r="682" spans="2:4" ht="17.5" customHeight="1" x14ac:dyDescent="0.35">
      <c r="B682" s="31" t="s">
        <v>743</v>
      </c>
      <c r="C682" s="34">
        <f>SUMIFS(data!U:U,data!E:E,B682)</f>
        <v>1</v>
      </c>
      <c r="D682" s="34">
        <f>SUMIFS(data!Y:Y,data!E:E,B682)</f>
        <v>0</v>
      </c>
    </row>
    <row r="683" spans="2:4" ht="17.5" customHeight="1" x14ac:dyDescent="0.35">
      <c r="B683" s="31" t="s">
        <v>819</v>
      </c>
      <c r="C683" s="34">
        <f>SUMIFS(data!U:U,data!E:E,B683)</f>
        <v>15</v>
      </c>
      <c r="D683" s="34">
        <f>SUMIFS(data!Y:Y,data!E:E,B683)</f>
        <v>0</v>
      </c>
    </row>
    <row r="684" spans="2:4" ht="17.5" customHeight="1" x14ac:dyDescent="0.35">
      <c r="B684" s="31" t="s">
        <v>865</v>
      </c>
      <c r="C684" s="34">
        <f>SUMIFS(data!U:U,data!E:E,B684)</f>
        <v>0</v>
      </c>
      <c r="D684" s="34">
        <f>SUMIFS(data!Y:Y,data!E:E,B684)</f>
        <v>0</v>
      </c>
    </row>
    <row r="685" spans="2:4" ht="17.5" customHeight="1" x14ac:dyDescent="0.35">
      <c r="B685" s="31" t="s">
        <v>45</v>
      </c>
      <c r="C685" s="34">
        <f>SUMIFS(data!U:U,data!E:E,B685)</f>
        <v>0</v>
      </c>
      <c r="D685" s="34">
        <f>SUMIFS(data!Y:Y,data!E:E,B685)</f>
        <v>0</v>
      </c>
    </row>
    <row r="686" spans="2:4" ht="17.5" customHeight="1" x14ac:dyDescent="0.35">
      <c r="B686" s="31" t="s">
        <v>1022</v>
      </c>
      <c r="C686" s="34">
        <f>SUMIFS(data!U:U,data!E:E,B686)</f>
        <v>156</v>
      </c>
      <c r="D686" s="34">
        <f>SUMIFS(data!Y:Y,data!E:E,B686)</f>
        <v>153</v>
      </c>
    </row>
    <row r="687" spans="2:4" ht="17.5" customHeight="1" x14ac:dyDescent="0.35">
      <c r="B687" s="31" t="s">
        <v>1023</v>
      </c>
      <c r="C687" s="34">
        <f>SUMIFS(data!U:U,data!E:E,B687)</f>
        <v>0</v>
      </c>
      <c r="D687" s="34">
        <f>SUMIFS(data!Y:Y,data!E:E,B687)</f>
        <v>0</v>
      </c>
    </row>
    <row r="688" spans="2:4" ht="17.5" customHeight="1" x14ac:dyDescent="0.35">
      <c r="B688" s="31" t="s">
        <v>891</v>
      </c>
      <c r="C688" s="34">
        <f>SUMIFS(data!U:U,data!E:E,B688)</f>
        <v>0</v>
      </c>
      <c r="D688" s="34">
        <f>SUMIFS(data!Y:Y,data!E:E,B688)</f>
        <v>0</v>
      </c>
    </row>
    <row r="689" spans="2:4" ht="17.5" customHeight="1" x14ac:dyDescent="0.35">
      <c r="B689" s="31" t="s">
        <v>1638</v>
      </c>
      <c r="C689" s="34">
        <f>SUMIFS(data!U:U,data!E:E,B689)</f>
        <v>0</v>
      </c>
      <c r="D689" s="34">
        <f>SUMIFS(data!Y:Y,data!E:E,B689)</f>
        <v>0</v>
      </c>
    </row>
    <row r="690" spans="2:4" ht="17.5" customHeight="1" x14ac:dyDescent="0.35">
      <c r="B690" s="31" t="s">
        <v>856</v>
      </c>
      <c r="C690" s="34">
        <f>SUMIFS(data!U:U,data!E:E,B690)</f>
        <v>0</v>
      </c>
      <c r="D690" s="34">
        <f>SUMIFS(data!Y:Y,data!E:E,B690)</f>
        <v>0</v>
      </c>
    </row>
    <row r="691" spans="2:4" ht="17.5" customHeight="1" x14ac:dyDescent="0.35">
      <c r="B691" s="31" t="s">
        <v>64</v>
      </c>
      <c r="C691" s="34">
        <f>SUMIFS(data!U:U,data!E:E,B691)</f>
        <v>0</v>
      </c>
      <c r="D691" s="34">
        <f>SUMIFS(data!Y:Y,data!E:E,B691)</f>
        <v>0</v>
      </c>
    </row>
    <row r="692" spans="2:4" ht="17.5" customHeight="1" x14ac:dyDescent="0.35">
      <c r="B692" s="31" t="s">
        <v>741</v>
      </c>
      <c r="C692" s="34">
        <f>SUMIFS(data!U:U,data!E:E,B692)</f>
        <v>0</v>
      </c>
      <c r="D692" s="34">
        <f>SUMIFS(data!Y:Y,data!E:E,B692)</f>
        <v>0</v>
      </c>
    </row>
    <row r="693" spans="2:4" ht="17.5" customHeight="1" x14ac:dyDescent="0.35">
      <c r="B693" s="31" t="s">
        <v>57</v>
      </c>
      <c r="C693" s="34">
        <f>SUMIFS(data!U:U,data!E:E,B693)</f>
        <v>0</v>
      </c>
      <c r="D693" s="34">
        <f>SUMIFS(data!Y:Y,data!E:E,B693)</f>
        <v>0</v>
      </c>
    </row>
    <row r="694" spans="2:4" ht="17.5" customHeight="1" x14ac:dyDescent="0.35">
      <c r="B694" s="31" t="s">
        <v>1639</v>
      </c>
      <c r="C694" s="34">
        <f>SUMIFS(data!U:U,data!E:E,B694)</f>
        <v>0</v>
      </c>
      <c r="D694" s="34">
        <f>SUMIFS(data!Y:Y,data!E:E,B694)</f>
        <v>0</v>
      </c>
    </row>
    <row r="695" spans="2:4" ht="17.5" customHeight="1" x14ac:dyDescent="0.35">
      <c r="B695" s="31" t="s">
        <v>835</v>
      </c>
      <c r="C695" s="34">
        <f>SUMIFS(data!U:U,data!E:E,B695)</f>
        <v>10</v>
      </c>
      <c r="D695" s="34">
        <f>SUMIFS(data!Y:Y,data!E:E,B695)</f>
        <v>0</v>
      </c>
    </row>
    <row r="696" spans="2:4" ht="17.5" customHeight="1" x14ac:dyDescent="0.35">
      <c r="B696" s="31" t="s">
        <v>1018</v>
      </c>
      <c r="C696" s="34">
        <f>SUMIFS(data!U:U,data!E:E,B696)</f>
        <v>0</v>
      </c>
      <c r="D696" s="34">
        <f>SUMIFS(data!Y:Y,data!E:E,B696)</f>
        <v>0</v>
      </c>
    </row>
    <row r="697" spans="2:4" ht="17.5" customHeight="1" x14ac:dyDescent="0.35">
      <c r="B697" s="31" t="s">
        <v>1029</v>
      </c>
      <c r="C697" s="34">
        <f>SUMIFS(data!U:U,data!E:E,B697)</f>
        <v>0</v>
      </c>
      <c r="D697" s="34">
        <f>SUMIFS(data!Y:Y,data!E:E,B697)</f>
        <v>0</v>
      </c>
    </row>
    <row r="698" spans="2:4" ht="17.5" customHeight="1" x14ac:dyDescent="0.35">
      <c r="B698" s="31" t="s">
        <v>8</v>
      </c>
      <c r="C698" s="34">
        <f>SUMIFS(data!U:U,data!E:E,B698)</f>
        <v>0</v>
      </c>
      <c r="D698" s="34">
        <f>SUMIFS(data!Y:Y,data!E:E,B698)</f>
        <v>0</v>
      </c>
    </row>
    <row r="699" spans="2:4" ht="17.5" customHeight="1" x14ac:dyDescent="0.35">
      <c r="B699" s="31" t="s">
        <v>35</v>
      </c>
      <c r="C699" s="34">
        <f>SUMIFS(data!U:U,data!E:E,B699)</f>
        <v>1</v>
      </c>
      <c r="D699" s="34">
        <f>SUMIFS(data!Y:Y,data!E:E,B699)</f>
        <v>0</v>
      </c>
    </row>
    <row r="700" spans="2:4" ht="17.5" customHeight="1" x14ac:dyDescent="0.35">
      <c r="B700" s="31" t="s">
        <v>268</v>
      </c>
      <c r="C700" s="34">
        <f>SUMIFS(data!U:U,data!E:E,B700)</f>
        <v>0</v>
      </c>
      <c r="D700" s="34">
        <f>SUMIFS(data!Y:Y,data!E:E,B700)</f>
        <v>0</v>
      </c>
    </row>
    <row r="701" spans="2:4" ht="17.5" customHeight="1" x14ac:dyDescent="0.35">
      <c r="B701" s="31" t="s">
        <v>1019</v>
      </c>
      <c r="C701" s="34">
        <f>SUMIFS(data!U:U,data!E:E,B701)</f>
        <v>0</v>
      </c>
      <c r="D701" s="34">
        <f>SUMIFS(data!Y:Y,data!E:E,B701)</f>
        <v>0</v>
      </c>
    </row>
    <row r="702" spans="2:4" ht="17.5" customHeight="1" x14ac:dyDescent="0.35">
      <c r="B702" s="31" t="s">
        <v>1016</v>
      </c>
      <c r="C702" s="34">
        <f>SUMIFS(data!U:U,data!E:E,B702)</f>
        <v>0</v>
      </c>
      <c r="D702" s="34">
        <f>SUMIFS(data!Y:Y,data!E:E,B702)</f>
        <v>0</v>
      </c>
    </row>
    <row r="703" spans="2:4" ht="17.5" customHeight="1" x14ac:dyDescent="0.35">
      <c r="B703" s="31" t="s">
        <v>1640</v>
      </c>
      <c r="C703" s="34">
        <f>SUMIFS(data!U:U,data!E:E,B703)</f>
        <v>0</v>
      </c>
      <c r="D703" s="34">
        <f>SUMIFS(data!Y:Y,data!E:E,B703)</f>
        <v>0</v>
      </c>
    </row>
    <row r="704" spans="2:4" ht="17.5" customHeight="1" x14ac:dyDescent="0.35">
      <c r="B704" s="31" t="s">
        <v>1641</v>
      </c>
      <c r="C704" s="34">
        <f>SUMIFS(data!U:U,data!E:E,B704)</f>
        <v>0</v>
      </c>
      <c r="D704" s="34">
        <f>SUMIFS(data!Y:Y,data!E:E,B704)</f>
        <v>0</v>
      </c>
    </row>
    <row r="705" spans="2:4" ht="17.5" customHeight="1" x14ac:dyDescent="0.35">
      <c r="B705" s="31" t="s">
        <v>822</v>
      </c>
      <c r="C705" s="34">
        <f>SUMIFS(data!U:U,data!E:E,B705)</f>
        <v>1</v>
      </c>
      <c r="D705" s="34">
        <f>SUMIFS(data!Y:Y,data!E:E,B705)</f>
        <v>0</v>
      </c>
    </row>
    <row r="706" spans="2:4" ht="17.5" customHeight="1" x14ac:dyDescent="0.35">
      <c r="B706" s="31" t="s">
        <v>48</v>
      </c>
      <c r="C706" s="34">
        <f>SUMIFS(data!U:U,data!E:E,B706)</f>
        <v>3</v>
      </c>
      <c r="D706" s="34">
        <f>SUMIFS(data!Y:Y,data!E:E,B706)</f>
        <v>0</v>
      </c>
    </row>
    <row r="707" spans="2:4" ht="17.5" customHeight="1" x14ac:dyDescent="0.35">
      <c r="B707" s="31" t="s">
        <v>46</v>
      </c>
      <c r="C707" s="34">
        <f>SUMIFS(data!U:U,data!E:E,B707)</f>
        <v>0</v>
      </c>
      <c r="D707" s="34">
        <f>SUMIFS(data!Y:Y,data!E:E,B707)</f>
        <v>0</v>
      </c>
    </row>
    <row r="708" spans="2:4" ht="17.5" customHeight="1" x14ac:dyDescent="0.35">
      <c r="B708" s="31" t="s">
        <v>130</v>
      </c>
      <c r="C708" s="34">
        <f>SUMIFS(data!U:U,data!E:E,B708)</f>
        <v>0</v>
      </c>
      <c r="D708" s="34">
        <f>SUMIFS(data!Y:Y,data!E:E,B708)</f>
        <v>0</v>
      </c>
    </row>
    <row r="709" spans="2:4" ht="17.5" customHeight="1" x14ac:dyDescent="0.35">
      <c r="B709" s="31" t="s">
        <v>869</v>
      </c>
      <c r="C709" s="34">
        <f>SUMIFS(data!U:U,data!E:E,B709)</f>
        <v>0</v>
      </c>
      <c r="D709" s="34">
        <f>SUMIFS(data!Y:Y,data!E:E,B709)</f>
        <v>0</v>
      </c>
    </row>
    <row r="710" spans="2:4" ht="17.5" customHeight="1" x14ac:dyDescent="0.35">
      <c r="B710" s="31" t="s">
        <v>873</v>
      </c>
      <c r="C710" s="34">
        <f>SUMIFS(data!U:U,data!E:E,B710)</f>
        <v>0</v>
      </c>
      <c r="D710" s="34">
        <f>SUMIFS(data!Y:Y,data!E:E,B710)</f>
        <v>0</v>
      </c>
    </row>
    <row r="711" spans="2:4" ht="17.5" customHeight="1" x14ac:dyDescent="0.35">
      <c r="B711" s="31" t="s">
        <v>127</v>
      </c>
      <c r="C711" s="34">
        <f>SUMIFS(data!U:U,data!E:E,B711)</f>
        <v>0</v>
      </c>
      <c r="D711" s="34">
        <f>SUMIFS(data!Y:Y,data!E:E,B711)</f>
        <v>0</v>
      </c>
    </row>
    <row r="712" spans="2:4" ht="17.5" customHeight="1" x14ac:dyDescent="0.35">
      <c r="B712" s="31" t="s">
        <v>47</v>
      </c>
      <c r="C712" s="34">
        <f>SUMIFS(data!U:U,data!E:E,B712)</f>
        <v>0</v>
      </c>
      <c r="D712" s="34">
        <f>SUMIFS(data!Y:Y,data!E:E,B712)</f>
        <v>0</v>
      </c>
    </row>
    <row r="713" spans="2:4" ht="17.5" customHeight="1" x14ac:dyDescent="0.35">
      <c r="B713" s="31" t="s">
        <v>131</v>
      </c>
      <c r="C713" s="34">
        <f>SUMIFS(data!U:U,data!E:E,B713)</f>
        <v>0</v>
      </c>
      <c r="D713" s="34">
        <f>SUMIFS(data!Y:Y,data!E:E,B713)</f>
        <v>0</v>
      </c>
    </row>
    <row r="714" spans="2:4" ht="17.5" customHeight="1" x14ac:dyDescent="0.35">
      <c r="B714" s="31" t="s">
        <v>804</v>
      </c>
      <c r="C714" s="34">
        <f>SUMIFS(data!U:U,data!E:E,B714)</f>
        <v>0</v>
      </c>
      <c r="D714" s="34">
        <f>SUMIFS(data!Y:Y,data!E:E,B714)</f>
        <v>0</v>
      </c>
    </row>
    <row r="715" spans="2:4" ht="17.5" customHeight="1" x14ac:dyDescent="0.35">
      <c r="B715" s="31" t="s">
        <v>866</v>
      </c>
      <c r="C715" s="34">
        <f>SUMIFS(data!U:U,data!E:E,B715)</f>
        <v>0</v>
      </c>
      <c r="D715" s="34">
        <f>SUMIFS(data!Y:Y,data!E:E,B715)</f>
        <v>0</v>
      </c>
    </row>
    <row r="716" spans="2:4" ht="17.5" customHeight="1" x14ac:dyDescent="0.35">
      <c r="B716" s="31" t="s">
        <v>278</v>
      </c>
      <c r="C716" s="34">
        <f>SUMIFS(data!U:U,data!E:E,B716)</f>
        <v>0</v>
      </c>
      <c r="D716" s="34">
        <f>SUMIFS(data!Y:Y,data!E:E,B716)</f>
        <v>0</v>
      </c>
    </row>
    <row r="717" spans="2:4" ht="17.5" customHeight="1" x14ac:dyDescent="0.35">
      <c r="B717" s="31" t="s">
        <v>750</v>
      </c>
      <c r="C717" s="34">
        <f>SUMIFS(data!U:U,data!E:E,B717)</f>
        <v>104</v>
      </c>
      <c r="D717" s="34">
        <f>SUMIFS(data!Y:Y,data!E:E,B717)</f>
        <v>3</v>
      </c>
    </row>
    <row r="718" spans="2:4" ht="17.5" customHeight="1" x14ac:dyDescent="0.35">
      <c r="B718" s="31" t="s">
        <v>134</v>
      </c>
      <c r="C718" s="34">
        <f>SUMIFS(data!U:U,data!E:E,B718)</f>
        <v>0</v>
      </c>
      <c r="D718" s="34">
        <f>SUMIFS(data!Y:Y,data!E:E,B718)</f>
        <v>0</v>
      </c>
    </row>
    <row r="719" spans="2:4" ht="17.5" customHeight="1" x14ac:dyDescent="0.35">
      <c r="B719" s="31" t="s">
        <v>101</v>
      </c>
      <c r="C719" s="34">
        <f>SUMIFS(data!U:U,data!E:E,B719)</f>
        <v>0</v>
      </c>
      <c r="D719" s="34">
        <f>SUMIFS(data!Y:Y,data!E:E,B719)</f>
        <v>0</v>
      </c>
    </row>
    <row r="720" spans="2:4" ht="17.5" customHeight="1" x14ac:dyDescent="0.35">
      <c r="B720" s="31" t="s">
        <v>871</v>
      </c>
      <c r="C720" s="34">
        <f>SUMIFS(data!U:U,data!E:E,B720)</f>
        <v>0</v>
      </c>
      <c r="D720" s="34">
        <f>SUMIFS(data!Y:Y,data!E:E,B720)</f>
        <v>0</v>
      </c>
    </row>
    <row r="721" spans="2:4" ht="17.5" customHeight="1" x14ac:dyDescent="0.35">
      <c r="B721" s="31" t="s">
        <v>19</v>
      </c>
      <c r="C721" s="34">
        <f>SUMIFS(data!U:U,data!E:E,B721)</f>
        <v>0</v>
      </c>
      <c r="D721" s="34">
        <f>SUMIFS(data!Y:Y,data!E:E,B721)</f>
        <v>0</v>
      </c>
    </row>
    <row r="722" spans="2:4" ht="17.5" customHeight="1" x14ac:dyDescent="0.35">
      <c r="B722" s="31" t="s">
        <v>102</v>
      </c>
      <c r="C722" s="34">
        <f>SUMIFS(data!U:U,data!E:E,B722)</f>
        <v>0</v>
      </c>
      <c r="D722" s="34">
        <f>SUMIFS(data!Y:Y,data!E:E,B722)</f>
        <v>0</v>
      </c>
    </row>
    <row r="723" spans="2:4" ht="17.5" customHeight="1" x14ac:dyDescent="0.35">
      <c r="B723" s="31" t="s">
        <v>124</v>
      </c>
      <c r="C723" s="34">
        <f>SUMIFS(data!U:U,data!E:E,B723)</f>
        <v>0</v>
      </c>
      <c r="D723" s="34">
        <f>SUMIFS(data!Y:Y,data!E:E,B723)</f>
        <v>0</v>
      </c>
    </row>
    <row r="724" spans="2:4" ht="17.5" customHeight="1" x14ac:dyDescent="0.35">
      <c r="B724" s="31" t="s">
        <v>768</v>
      </c>
      <c r="C724" s="34">
        <f>SUMIFS(data!U:U,data!E:E,B724)</f>
        <v>0</v>
      </c>
      <c r="D724" s="34">
        <f>SUMIFS(data!Y:Y,data!E:E,B724)</f>
        <v>0</v>
      </c>
    </row>
    <row r="725" spans="2:4" ht="17.5" customHeight="1" x14ac:dyDescent="0.35">
      <c r="B725" s="31" t="s">
        <v>107</v>
      </c>
      <c r="C725" s="34">
        <f>SUMIFS(data!U:U,data!E:E,B725)</f>
        <v>488</v>
      </c>
      <c r="D725" s="34">
        <f>SUMIFS(data!Y:Y,data!E:E,B725)</f>
        <v>488</v>
      </c>
    </row>
    <row r="726" spans="2:4" ht="17.5" customHeight="1" x14ac:dyDescent="0.35">
      <c r="B726" s="31" t="s">
        <v>104</v>
      </c>
      <c r="C726" s="34">
        <f>SUMIFS(data!U:U,data!E:E,B726)</f>
        <v>0</v>
      </c>
      <c r="D726" s="34">
        <f>SUMIFS(data!Y:Y,data!E:E,B726)</f>
        <v>0</v>
      </c>
    </row>
    <row r="727" spans="2:4" ht="17.5" customHeight="1" x14ac:dyDescent="0.35">
      <c r="B727" s="31" t="s">
        <v>1642</v>
      </c>
      <c r="C727" s="34">
        <f>SUMIFS(data!U:U,data!E:E,B727)</f>
        <v>0</v>
      </c>
      <c r="D727" s="34">
        <f>SUMIFS(data!Y:Y,data!E:E,B727)</f>
        <v>0</v>
      </c>
    </row>
    <row r="728" spans="2:4" ht="17.5" customHeight="1" x14ac:dyDescent="0.35">
      <c r="B728" s="31" t="s">
        <v>1643</v>
      </c>
      <c r="C728" s="34">
        <f>SUMIFS(data!U:U,data!E:E,B728)</f>
        <v>0</v>
      </c>
      <c r="D728" s="34">
        <f>SUMIFS(data!Y:Y,data!E:E,B728)</f>
        <v>0</v>
      </c>
    </row>
    <row r="729" spans="2:4" ht="17.5" customHeight="1" x14ac:dyDescent="0.35">
      <c r="B729" s="31" t="s">
        <v>885</v>
      </c>
      <c r="C729" s="34">
        <f>SUMIFS(data!U:U,data!E:E,B729)</f>
        <v>0</v>
      </c>
      <c r="D729" s="34">
        <f>SUMIFS(data!Y:Y,data!E:E,B729)</f>
        <v>0</v>
      </c>
    </row>
    <row r="730" spans="2:4" ht="17.5" customHeight="1" x14ac:dyDescent="0.35">
      <c r="B730" s="31" t="s">
        <v>808</v>
      </c>
      <c r="C730" s="34">
        <f>SUMIFS(data!U:U,data!E:E,B730)</f>
        <v>0</v>
      </c>
      <c r="D730" s="34">
        <f>SUMIFS(data!Y:Y,data!E:E,B730)</f>
        <v>0</v>
      </c>
    </row>
    <row r="731" spans="2:4" ht="17.5" customHeight="1" x14ac:dyDescent="0.35">
      <c r="B731" s="31" t="s">
        <v>845</v>
      </c>
      <c r="C731" s="34">
        <f>SUMIFS(data!U:U,data!E:E,B731)</f>
        <v>0</v>
      </c>
      <c r="D731" s="34">
        <f>SUMIFS(data!Y:Y,data!E:E,B731)</f>
        <v>0</v>
      </c>
    </row>
    <row r="732" spans="2:4" ht="17.5" customHeight="1" x14ac:dyDescent="0.35">
      <c r="B732" s="31" t="s">
        <v>816</v>
      </c>
      <c r="C732" s="34">
        <f>SUMIFS(data!U:U,data!E:E,B732)</f>
        <v>18</v>
      </c>
      <c r="D732" s="34">
        <f>SUMIFS(data!Y:Y,data!E:E,B732)</f>
        <v>0</v>
      </c>
    </row>
    <row r="733" spans="2:4" ht="17.5" customHeight="1" x14ac:dyDescent="0.35">
      <c r="B733" s="31" t="s">
        <v>111</v>
      </c>
      <c r="C733" s="34">
        <f>SUMIFS(data!U:U,data!E:E,B733)</f>
        <v>0</v>
      </c>
      <c r="D733" s="34">
        <f>SUMIFS(data!Y:Y,data!E:E,B733)</f>
        <v>0</v>
      </c>
    </row>
    <row r="734" spans="2:4" ht="17.5" customHeight="1" x14ac:dyDescent="0.35">
      <c r="B734" s="31" t="s">
        <v>1318</v>
      </c>
      <c r="C734" s="34">
        <f>SUMIFS(data!U:U,data!E:E,B734)</f>
        <v>0</v>
      </c>
      <c r="D734" s="34">
        <f>SUMIFS(data!Y:Y,data!E:E,B734)</f>
        <v>0</v>
      </c>
    </row>
    <row r="735" spans="2:4" ht="17.5" customHeight="1" x14ac:dyDescent="0.35">
      <c r="B735" s="31" t="s">
        <v>817</v>
      </c>
      <c r="C735" s="34">
        <f>SUMIFS(data!U:U,data!E:E,B735)</f>
        <v>3</v>
      </c>
      <c r="D735" s="34">
        <f>SUMIFS(data!Y:Y,data!E:E,B735)</f>
        <v>0</v>
      </c>
    </row>
    <row r="736" spans="2:4" ht="17.5" customHeight="1" x14ac:dyDescent="0.35">
      <c r="B736" s="31" t="s">
        <v>883</v>
      </c>
      <c r="C736" s="34">
        <f>SUMIFS(data!U:U,data!E:E,B736)</f>
        <v>0</v>
      </c>
      <c r="D736" s="34">
        <f>SUMIFS(data!Y:Y,data!E:E,B736)</f>
        <v>0</v>
      </c>
    </row>
    <row r="737" spans="2:4" ht="17.5" customHeight="1" x14ac:dyDescent="0.35">
      <c r="B737" s="31" t="s">
        <v>799</v>
      </c>
      <c r="C737" s="34">
        <f>SUMIFS(data!U:U,data!E:E,B737)</f>
        <v>0</v>
      </c>
      <c r="D737" s="34">
        <f>SUMIFS(data!Y:Y,data!E:E,B737)</f>
        <v>0</v>
      </c>
    </row>
    <row r="738" spans="2:4" ht="17.5" customHeight="1" x14ac:dyDescent="0.35">
      <c r="B738" s="31" t="s">
        <v>762</v>
      </c>
      <c r="C738" s="34">
        <f>SUMIFS(data!U:U,data!E:E,B738)</f>
        <v>0</v>
      </c>
      <c r="D738" s="34">
        <f>SUMIFS(data!Y:Y,data!E:E,B738)</f>
        <v>0</v>
      </c>
    </row>
    <row r="739" spans="2:4" ht="17.5" customHeight="1" x14ac:dyDescent="0.35">
      <c r="B739" s="31" t="s">
        <v>25</v>
      </c>
      <c r="C739" s="34">
        <f>SUMIFS(data!U:U,data!E:E,B739)</f>
        <v>449</v>
      </c>
      <c r="D739" s="34">
        <f>SUMIFS(data!Y:Y,data!E:E,B739)</f>
        <v>234</v>
      </c>
    </row>
    <row r="740" spans="2:4" ht="17.5" customHeight="1" x14ac:dyDescent="0.35">
      <c r="B740" s="31" t="s">
        <v>814</v>
      </c>
      <c r="C740" s="34">
        <f>SUMIFS(data!U:U,data!E:E,B740)</f>
        <v>1</v>
      </c>
      <c r="D740" s="34">
        <f>SUMIFS(data!Y:Y,data!E:E,B740)</f>
        <v>0</v>
      </c>
    </row>
    <row r="741" spans="2:4" ht="17.5" customHeight="1" x14ac:dyDescent="0.35">
      <c r="B741" s="31" t="s">
        <v>1033</v>
      </c>
      <c r="C741" s="34">
        <f>SUMIFS(data!U:U,data!E:E,B741)</f>
        <v>0</v>
      </c>
      <c r="D741" s="34">
        <f>SUMIFS(data!Y:Y,data!E:E,B741)</f>
        <v>0</v>
      </c>
    </row>
    <row r="742" spans="2:4" ht="17.5" customHeight="1" x14ac:dyDescent="0.35">
      <c r="B742" s="31" t="s">
        <v>7</v>
      </c>
      <c r="C742" s="34">
        <f>SUMIFS(data!U:U,data!E:E,B742)</f>
        <v>0</v>
      </c>
      <c r="D742" s="34">
        <f>SUMIFS(data!Y:Y,data!E:E,B742)</f>
        <v>0</v>
      </c>
    </row>
    <row r="743" spans="2:4" ht="17.5" customHeight="1" x14ac:dyDescent="0.35">
      <c r="B743" s="31" t="s">
        <v>837</v>
      </c>
      <c r="C743" s="34">
        <f>SUMIFS(data!U:U,data!E:E,B743)</f>
        <v>0</v>
      </c>
      <c r="D743" s="34">
        <f>SUMIFS(data!Y:Y,data!E:E,B743)</f>
        <v>0</v>
      </c>
    </row>
    <row r="744" spans="2:4" ht="17.5" customHeight="1" x14ac:dyDescent="0.35">
      <c r="B744" s="31" t="s">
        <v>277</v>
      </c>
      <c r="C744" s="34">
        <f>SUMIFS(data!U:U,data!E:E,B744)</f>
        <v>0</v>
      </c>
      <c r="D744" s="34">
        <f>SUMIFS(data!Y:Y,data!E:E,B744)</f>
        <v>0</v>
      </c>
    </row>
    <row r="745" spans="2:4" ht="17.5" customHeight="1" x14ac:dyDescent="0.35">
      <c r="B745" s="31" t="s">
        <v>736</v>
      </c>
      <c r="C745" s="34">
        <f>SUMIFS(data!U:U,data!E:E,B745)</f>
        <v>0</v>
      </c>
      <c r="D745" s="34">
        <f>SUMIFS(data!Y:Y,data!E:E,B745)</f>
        <v>0</v>
      </c>
    </row>
    <row r="746" spans="2:4" ht="17.5" customHeight="1" x14ac:dyDescent="0.35">
      <c r="B746" s="31" t="s">
        <v>59</v>
      </c>
      <c r="C746" s="34">
        <f>SUMIFS(data!U:U,data!E:E,B746)</f>
        <v>1</v>
      </c>
      <c r="D746" s="34">
        <f>SUMIFS(data!Y:Y,data!E:E,B746)</f>
        <v>0</v>
      </c>
    </row>
    <row r="747" spans="2:4" ht="17.5" customHeight="1" x14ac:dyDescent="0.35">
      <c r="B747" s="31" t="s">
        <v>744</v>
      </c>
      <c r="C747" s="34">
        <f>SUMIFS(data!U:U,data!E:E,B747)</f>
        <v>1</v>
      </c>
      <c r="D747" s="34">
        <f>SUMIFS(data!Y:Y,data!E:E,B747)</f>
        <v>0</v>
      </c>
    </row>
    <row r="748" spans="2:4" ht="17.5" customHeight="1" x14ac:dyDescent="0.35">
      <c r="B748" s="31" t="s">
        <v>754</v>
      </c>
      <c r="C748" s="34">
        <f>SUMIFS(data!U:U,data!E:E,B748)</f>
        <v>0</v>
      </c>
      <c r="D748" s="34">
        <f>SUMIFS(data!Y:Y,data!E:E,B748)</f>
        <v>0</v>
      </c>
    </row>
    <row r="749" spans="2:4" ht="17.5" customHeight="1" x14ac:dyDescent="0.35">
      <c r="B749" s="31" t="s">
        <v>884</v>
      </c>
      <c r="C749" s="34">
        <f>SUMIFS(data!U:U,data!E:E,B749)</f>
        <v>0</v>
      </c>
      <c r="D749" s="34">
        <f>SUMIFS(data!Y:Y,data!E:E,B749)</f>
        <v>0</v>
      </c>
    </row>
    <row r="750" spans="2:4" ht="17.5" customHeight="1" x14ac:dyDescent="0.35">
      <c r="B750" s="31" t="s">
        <v>767</v>
      </c>
      <c r="C750" s="34">
        <f>SUMIFS(data!U:U,data!E:E,B750)</f>
        <v>0</v>
      </c>
      <c r="D750" s="34">
        <f>SUMIFS(data!Y:Y,data!E:E,B750)</f>
        <v>0</v>
      </c>
    </row>
    <row r="751" spans="2:4" ht="17.5" customHeight="1" x14ac:dyDescent="0.35">
      <c r="B751" s="31" t="s">
        <v>830</v>
      </c>
      <c r="C751" s="34">
        <f>SUMIFS(data!U:U,data!E:E,B751)</f>
        <v>13</v>
      </c>
      <c r="D751" s="34">
        <f>SUMIFS(data!Y:Y,data!E:E,B751)</f>
        <v>12</v>
      </c>
    </row>
    <row r="752" spans="2:4" ht="17.5" customHeight="1" x14ac:dyDescent="0.35">
      <c r="B752" s="31" t="s">
        <v>752</v>
      </c>
      <c r="C752" s="34">
        <f>SUMIFS(data!U:U,data!E:E,B752)</f>
        <v>0</v>
      </c>
      <c r="D752" s="34">
        <f>SUMIFS(data!Y:Y,data!E:E,B752)</f>
        <v>0</v>
      </c>
    </row>
    <row r="753" spans="2:4" ht="17.5" customHeight="1" x14ac:dyDescent="0.35">
      <c r="B753" s="31" t="s">
        <v>1030</v>
      </c>
      <c r="C753" s="34">
        <f>SUMIFS(data!U:U,data!E:E,B753)</f>
        <v>0</v>
      </c>
      <c r="D753" s="34">
        <f>SUMIFS(data!Y:Y,data!E:E,B753)</f>
        <v>0</v>
      </c>
    </row>
    <row r="754" spans="2:4" ht="17.5" customHeight="1" x14ac:dyDescent="0.35">
      <c r="B754" s="31" t="s">
        <v>827</v>
      </c>
      <c r="C754" s="34">
        <f>SUMIFS(data!U:U,data!E:E,B754)</f>
        <v>1</v>
      </c>
      <c r="D754" s="34">
        <f>SUMIFS(data!Y:Y,data!E:E,B754)</f>
        <v>0</v>
      </c>
    </row>
    <row r="755" spans="2:4" ht="17.5" customHeight="1" x14ac:dyDescent="0.35">
      <c r="B755" s="31" t="s">
        <v>1644</v>
      </c>
      <c r="C755" s="34">
        <f>SUMIFS(data!U:U,data!E:E,B755)</f>
        <v>0</v>
      </c>
      <c r="D755" s="34">
        <f>SUMIFS(data!Y:Y,data!E:E,B755)</f>
        <v>0</v>
      </c>
    </row>
    <row r="756" spans="2:4" ht="17.5" customHeight="1" x14ac:dyDescent="0.35">
      <c r="B756" s="31" t="s">
        <v>6</v>
      </c>
      <c r="C756" s="34">
        <f>SUMIFS(data!U:U,data!E:E,B756)</f>
        <v>0</v>
      </c>
      <c r="D756" s="34">
        <f>SUMIFS(data!Y:Y,data!E:E,B756)</f>
        <v>0</v>
      </c>
    </row>
    <row r="757" spans="2:4" ht="17.5" customHeight="1" x14ac:dyDescent="0.35">
      <c r="B757" s="31" t="s">
        <v>106</v>
      </c>
      <c r="C757" s="34">
        <f>SUMIFS(data!U:U,data!E:E,B757)</f>
        <v>5</v>
      </c>
      <c r="D757" s="34">
        <f>SUMIFS(data!Y:Y,data!E:E,B757)</f>
        <v>5</v>
      </c>
    </row>
    <row r="758" spans="2:4" ht="17.5" customHeight="1" x14ac:dyDescent="0.35">
      <c r="B758" s="31" t="s">
        <v>781</v>
      </c>
      <c r="C758" s="34">
        <f>SUMIFS(data!U:U,data!E:E,B758)</f>
        <v>4</v>
      </c>
      <c r="D758" s="34">
        <f>SUMIFS(data!Y:Y,data!E:E,B758)</f>
        <v>3</v>
      </c>
    </row>
    <row r="759" spans="2:4" ht="17.5" customHeight="1" x14ac:dyDescent="0.35">
      <c r="B759" s="31" t="s">
        <v>254</v>
      </c>
      <c r="C759" s="34">
        <f>SUMIFS(data!U:U,data!E:E,B759)</f>
        <v>14</v>
      </c>
      <c r="D759" s="34">
        <f>SUMIFS(data!Y:Y,data!E:E,B759)</f>
        <v>2</v>
      </c>
    </row>
    <row r="760" spans="2:4" ht="17.5" customHeight="1" x14ac:dyDescent="0.35">
      <c r="B760" s="31" t="s">
        <v>1645</v>
      </c>
      <c r="C760" s="34">
        <f>SUMIFS(data!U:U,data!E:E,B760)</f>
        <v>0</v>
      </c>
      <c r="D760" s="34">
        <f>SUMIFS(data!Y:Y,data!E:E,B760)</f>
        <v>0</v>
      </c>
    </row>
    <row r="761" spans="2:4" ht="17.5" customHeight="1" x14ac:dyDescent="0.35">
      <c r="B761" s="31" t="s">
        <v>806</v>
      </c>
      <c r="C761" s="34">
        <f>SUMIFS(data!U:U,data!E:E,B761)</f>
        <v>1</v>
      </c>
      <c r="D761" s="34">
        <f>SUMIFS(data!Y:Y,data!E:E,B761)</f>
        <v>0</v>
      </c>
    </row>
    <row r="762" spans="2:4" ht="17.5" customHeight="1" x14ac:dyDescent="0.35">
      <c r="B762" s="31" t="s">
        <v>112</v>
      </c>
      <c r="C762" s="34">
        <f>SUMIFS(data!U:U,data!E:E,B762)</f>
        <v>0</v>
      </c>
      <c r="D762" s="34">
        <f>SUMIFS(data!Y:Y,data!E:E,B762)</f>
        <v>0</v>
      </c>
    </row>
    <row r="763" spans="2:4" ht="17.5" customHeight="1" x14ac:dyDescent="0.35">
      <c r="B763" s="31" t="s">
        <v>862</v>
      </c>
      <c r="C763" s="34">
        <f>SUMIFS(data!U:U,data!E:E,B763)</f>
        <v>0</v>
      </c>
      <c r="D763" s="34">
        <f>SUMIFS(data!Y:Y,data!E:E,B763)</f>
        <v>0</v>
      </c>
    </row>
    <row r="764" spans="2:4" ht="17.5" customHeight="1" x14ac:dyDescent="0.35">
      <c r="B764" s="31" t="s">
        <v>16</v>
      </c>
      <c r="C764" s="34">
        <f>SUMIFS(data!U:U,data!E:E,B764)</f>
        <v>0</v>
      </c>
      <c r="D764" s="34">
        <f>SUMIFS(data!Y:Y,data!E:E,B764)</f>
        <v>0</v>
      </c>
    </row>
    <row r="765" spans="2:4" ht="17.5" customHeight="1" x14ac:dyDescent="0.35">
      <c r="B765" s="31" t="s">
        <v>786</v>
      </c>
      <c r="C765" s="34">
        <f>SUMIFS(data!U:U,data!E:E,B765)</f>
        <v>1</v>
      </c>
      <c r="D765" s="34">
        <f>SUMIFS(data!Y:Y,data!E:E,B765)</f>
        <v>1</v>
      </c>
    </row>
    <row r="766" spans="2:4" ht="17.5" customHeight="1" x14ac:dyDescent="0.35">
      <c r="B766" s="31" t="s">
        <v>1646</v>
      </c>
      <c r="C766" s="34">
        <f>SUMIFS(data!U:U,data!E:E,B766)</f>
        <v>0</v>
      </c>
      <c r="D766" s="34">
        <f>SUMIFS(data!Y:Y,data!E:E,B766)</f>
        <v>0</v>
      </c>
    </row>
    <row r="767" spans="2:4" ht="17.5" customHeight="1" x14ac:dyDescent="0.35">
      <c r="B767" s="31" t="s">
        <v>753</v>
      </c>
      <c r="C767" s="34">
        <f>SUMIFS(data!U:U,data!E:E,B767)</f>
        <v>0</v>
      </c>
      <c r="D767" s="34">
        <f>SUMIFS(data!Y:Y,data!E:E,B767)</f>
        <v>0</v>
      </c>
    </row>
    <row r="768" spans="2:4" ht="17.5" customHeight="1" x14ac:dyDescent="0.35">
      <c r="B768" s="31" t="s">
        <v>758</v>
      </c>
      <c r="C768" s="34">
        <f>SUMIFS(data!U:U,data!E:E,B768)</f>
        <v>12</v>
      </c>
      <c r="D768" s="34">
        <f>SUMIFS(data!Y:Y,data!E:E,B768)</f>
        <v>5</v>
      </c>
    </row>
    <row r="769" spans="2:4" ht="17.5" customHeight="1" x14ac:dyDescent="0.35">
      <c r="B769" s="31" t="s">
        <v>780</v>
      </c>
      <c r="C769" s="34">
        <f>SUMIFS(data!U:U,data!E:E,B769)</f>
        <v>13</v>
      </c>
      <c r="D769" s="34">
        <f>SUMIFS(data!Y:Y,data!E:E,B769)</f>
        <v>0</v>
      </c>
    </row>
    <row r="770" spans="2:4" ht="17.5" customHeight="1" x14ac:dyDescent="0.35">
      <c r="B770" s="31" t="s">
        <v>878</v>
      </c>
      <c r="C770" s="34">
        <f>SUMIFS(data!U:U,data!E:E,B770)</f>
        <v>0</v>
      </c>
      <c r="D770" s="34">
        <f>SUMIFS(data!Y:Y,data!E:E,B770)</f>
        <v>0</v>
      </c>
    </row>
    <row r="771" spans="2:4" ht="17.5" customHeight="1" x14ac:dyDescent="0.35">
      <c r="B771" s="31" t="s">
        <v>756</v>
      </c>
      <c r="C771" s="34">
        <f>SUMIFS(data!U:U,data!E:E,B771)</f>
        <v>20</v>
      </c>
      <c r="D771" s="34">
        <f>SUMIFS(data!Y:Y,data!E:E,B771)</f>
        <v>0</v>
      </c>
    </row>
    <row r="772" spans="2:4" ht="17.5" customHeight="1" x14ac:dyDescent="0.35">
      <c r="B772" s="31" t="s">
        <v>58</v>
      </c>
      <c r="C772" s="34">
        <f>SUMIFS(data!U:U,data!E:E,B772)</f>
        <v>10</v>
      </c>
      <c r="D772" s="34">
        <f>SUMIFS(data!Y:Y,data!E:E,B772)</f>
        <v>0</v>
      </c>
    </row>
    <row r="773" spans="2:4" ht="17.5" customHeight="1" x14ac:dyDescent="0.35">
      <c r="B773" s="31" t="s">
        <v>842</v>
      </c>
      <c r="C773" s="34">
        <f>SUMIFS(data!U:U,data!E:E,B773)</f>
        <v>0</v>
      </c>
      <c r="D773" s="34">
        <f>SUMIFS(data!Y:Y,data!E:E,B773)</f>
        <v>0</v>
      </c>
    </row>
    <row r="774" spans="2:4" ht="17.5" customHeight="1" x14ac:dyDescent="0.35">
      <c r="B774" s="31" t="s">
        <v>1647</v>
      </c>
      <c r="C774" s="34">
        <f>SUMIFS(data!U:U,data!E:E,B774)</f>
        <v>0</v>
      </c>
      <c r="D774" s="34">
        <f>SUMIFS(data!Y:Y,data!E:E,B774)</f>
        <v>0</v>
      </c>
    </row>
    <row r="775" spans="2:4" ht="17.5" customHeight="1" x14ac:dyDescent="0.35">
      <c r="B775" s="31" t="s">
        <v>855</v>
      </c>
      <c r="C775" s="34">
        <f>SUMIFS(data!U:U,data!E:E,B775)</f>
        <v>0</v>
      </c>
      <c r="D775" s="34">
        <f>SUMIFS(data!Y:Y,data!E:E,B775)</f>
        <v>0</v>
      </c>
    </row>
    <row r="776" spans="2:4" ht="17.5" customHeight="1" x14ac:dyDescent="0.35">
      <c r="B776" s="31" t="s">
        <v>737</v>
      </c>
      <c r="C776" s="34">
        <f>SUMIFS(data!U:U,data!E:E,B776)</f>
        <v>0</v>
      </c>
      <c r="D776" s="34">
        <f>SUMIFS(data!Y:Y,data!E:E,B776)</f>
        <v>0</v>
      </c>
    </row>
    <row r="777" spans="2:4" ht="17.5" customHeight="1" x14ac:dyDescent="0.35">
      <c r="B777" s="31" t="s">
        <v>1648</v>
      </c>
      <c r="C777" s="34">
        <f>SUMIFS(data!U:U,data!E:E,B777)</f>
        <v>0</v>
      </c>
      <c r="D777" s="34">
        <f>SUMIFS(data!Y:Y,data!E:E,B777)</f>
        <v>0</v>
      </c>
    </row>
    <row r="778" spans="2:4" ht="17.5" customHeight="1" x14ac:dyDescent="0.35">
      <c r="B778" s="31" t="s">
        <v>129</v>
      </c>
      <c r="C778" s="34">
        <f>SUMIFS(data!U:U,data!E:E,B778)</f>
        <v>0</v>
      </c>
      <c r="D778" s="34">
        <f>SUMIFS(data!Y:Y,data!E:E,B778)</f>
        <v>0</v>
      </c>
    </row>
    <row r="779" spans="2:4" ht="17.5" customHeight="1" x14ac:dyDescent="0.35">
      <c r="B779" s="31" t="s">
        <v>125</v>
      </c>
      <c r="C779" s="34">
        <f>SUMIFS(data!U:U,data!E:E,B779)</f>
        <v>0</v>
      </c>
      <c r="D779" s="34">
        <f>SUMIFS(data!Y:Y,data!E:E,B779)</f>
        <v>0</v>
      </c>
    </row>
    <row r="780" spans="2:4" ht="17.5" customHeight="1" x14ac:dyDescent="0.35">
      <c r="B780" s="31" t="s">
        <v>1007</v>
      </c>
      <c r="C780" s="34">
        <f>SUMIFS(data!U:U,data!E:E,B780)</f>
        <v>2</v>
      </c>
      <c r="D780" s="34">
        <f>SUMIFS(data!Y:Y,data!E:E,B780)</f>
        <v>0</v>
      </c>
    </row>
    <row r="781" spans="2:4" ht="17.5" customHeight="1" x14ac:dyDescent="0.35">
      <c r="B781" s="31" t="s">
        <v>135</v>
      </c>
      <c r="C781" s="34">
        <f>SUMIFS(data!U:U,data!E:E,B781)</f>
        <v>0</v>
      </c>
      <c r="D781" s="34">
        <f>SUMIFS(data!Y:Y,data!E:E,B781)</f>
        <v>0</v>
      </c>
    </row>
    <row r="782" spans="2:4" ht="17.5" customHeight="1" x14ac:dyDescent="0.35">
      <c r="B782" s="31" t="s">
        <v>877</v>
      </c>
      <c r="C782" s="34">
        <f>SUMIFS(data!U:U,data!E:E,B782)</f>
        <v>0</v>
      </c>
      <c r="D782" s="34">
        <f>SUMIFS(data!Y:Y,data!E:E,B782)</f>
        <v>0</v>
      </c>
    </row>
    <row r="783" spans="2:4" ht="17.5" customHeight="1" x14ac:dyDescent="0.35">
      <c r="B783" s="31" t="s">
        <v>864</v>
      </c>
      <c r="C783" s="34">
        <f>SUMIFS(data!U:U,data!E:E,B783)</f>
        <v>0</v>
      </c>
      <c r="D783" s="34">
        <f>SUMIFS(data!Y:Y,data!E:E,B783)</f>
        <v>0</v>
      </c>
    </row>
    <row r="784" spans="2:4" ht="17.5" customHeight="1" x14ac:dyDescent="0.35">
      <c r="B784" s="31" t="s">
        <v>840</v>
      </c>
      <c r="C784" s="34">
        <f>SUMIFS(data!U:U,data!E:E,B784)</f>
        <v>0</v>
      </c>
      <c r="D784" s="34">
        <f>SUMIFS(data!Y:Y,data!E:E,B784)</f>
        <v>0</v>
      </c>
    </row>
    <row r="785" spans="2:4" ht="17.5" customHeight="1" x14ac:dyDescent="0.35">
      <c r="B785" s="31" t="s">
        <v>810</v>
      </c>
      <c r="C785" s="34">
        <f>SUMIFS(data!U:U,data!E:E,B785)</f>
        <v>0</v>
      </c>
      <c r="D785" s="34">
        <f>SUMIFS(data!Y:Y,data!E:E,B785)</f>
        <v>0</v>
      </c>
    </row>
    <row r="786" spans="2:4" ht="17.5" customHeight="1" x14ac:dyDescent="0.35">
      <c r="B786" s="31" t="s">
        <v>99</v>
      </c>
      <c r="C786" s="34">
        <f>SUMIFS(data!U:U,data!E:E,B786)</f>
        <v>20</v>
      </c>
      <c r="D786" s="34">
        <f>SUMIFS(data!Y:Y,data!E:E,B786)</f>
        <v>20</v>
      </c>
    </row>
    <row r="787" spans="2:4" ht="17.5" customHeight="1" x14ac:dyDescent="0.35">
      <c r="B787" s="31" t="s">
        <v>98</v>
      </c>
      <c r="C787" s="34">
        <f>SUMIFS(data!U:U,data!E:E,B787)</f>
        <v>0</v>
      </c>
      <c r="D787" s="34">
        <f>SUMIFS(data!Y:Y,data!E:E,B787)</f>
        <v>0</v>
      </c>
    </row>
    <row r="788" spans="2:4" ht="17.5" customHeight="1" x14ac:dyDescent="0.35">
      <c r="B788" s="31" t="s">
        <v>751</v>
      </c>
      <c r="C788" s="34">
        <f>SUMIFS(data!U:U,data!E:E,B788)</f>
        <v>0</v>
      </c>
      <c r="D788" s="34">
        <f>SUMIFS(data!Y:Y,data!E:E,B788)</f>
        <v>0</v>
      </c>
    </row>
    <row r="789" spans="2:4" ht="17.5" customHeight="1" x14ac:dyDescent="0.35">
      <c r="B789" s="31" t="s">
        <v>739</v>
      </c>
      <c r="C789" s="34">
        <f>SUMIFS(data!U:U,data!E:E,B789)</f>
        <v>0</v>
      </c>
      <c r="D789" s="34">
        <f>SUMIFS(data!Y:Y,data!E:E,B789)</f>
        <v>0</v>
      </c>
    </row>
    <row r="790" spans="2:4" ht="17.5" customHeight="1" x14ac:dyDescent="0.35">
      <c r="B790" s="31" t="s">
        <v>782</v>
      </c>
      <c r="C790" s="34">
        <f>SUMIFS(data!U:U,data!E:E,B790)</f>
        <v>2</v>
      </c>
      <c r="D790" s="34">
        <f>SUMIFS(data!Y:Y,data!E:E,B790)</f>
        <v>2</v>
      </c>
    </row>
    <row r="791" spans="2:4" ht="17.5" customHeight="1" x14ac:dyDescent="0.35">
      <c r="B791" s="31" t="s">
        <v>872</v>
      </c>
      <c r="C791" s="34">
        <f>SUMIFS(data!U:U,data!E:E,B791)</f>
        <v>0</v>
      </c>
      <c r="D791" s="34">
        <f>SUMIFS(data!Y:Y,data!E:E,B791)</f>
        <v>0</v>
      </c>
    </row>
    <row r="792" spans="2:4" ht="17.5" customHeight="1" x14ac:dyDescent="0.35">
      <c r="B792" s="31" t="s">
        <v>807</v>
      </c>
      <c r="C792" s="34">
        <f>SUMIFS(data!U:U,data!E:E,B792)</f>
        <v>6</v>
      </c>
      <c r="D792" s="34">
        <f>SUMIFS(data!Y:Y,data!E:E,B792)</f>
        <v>0</v>
      </c>
    </row>
    <row r="793" spans="2:4" ht="17.5" customHeight="1" x14ac:dyDescent="0.35">
      <c r="B793" s="31" t="s">
        <v>836</v>
      </c>
      <c r="C793" s="34">
        <f>SUMIFS(data!U:U,data!E:E,B793)</f>
        <v>1</v>
      </c>
      <c r="D793" s="34">
        <f>SUMIFS(data!Y:Y,data!E:E,B793)</f>
        <v>1</v>
      </c>
    </row>
    <row r="794" spans="2:4" ht="17.5" customHeight="1" x14ac:dyDescent="0.35">
      <c r="B794" s="31" t="s">
        <v>1649</v>
      </c>
      <c r="C794" s="34">
        <f>SUMIFS(data!U:U,data!E:E,B794)</f>
        <v>0</v>
      </c>
      <c r="D794" s="34">
        <f>SUMIFS(data!Y:Y,data!E:E,B794)</f>
        <v>0</v>
      </c>
    </row>
    <row r="795" spans="2:4" ht="17.5" customHeight="1" x14ac:dyDescent="0.35">
      <c r="B795" s="31" t="s">
        <v>108</v>
      </c>
      <c r="C795" s="34">
        <f>SUMIFS(data!U:U,data!E:E,B795)</f>
        <v>0</v>
      </c>
      <c r="D795" s="34">
        <f>SUMIFS(data!Y:Y,data!E:E,B795)</f>
        <v>0</v>
      </c>
    </row>
    <row r="796" spans="2:4" ht="17.5" customHeight="1" x14ac:dyDescent="0.35">
      <c r="B796" s="31" t="s">
        <v>93</v>
      </c>
      <c r="C796" s="34">
        <f>SUMIFS(data!U:U,data!E:E,B796)</f>
        <v>1</v>
      </c>
      <c r="D796" s="34">
        <f>SUMIFS(data!Y:Y,data!E:E,B796)</f>
        <v>0</v>
      </c>
    </row>
    <row r="797" spans="2:4" ht="17.5" customHeight="1" x14ac:dyDescent="0.35">
      <c r="B797" s="31" t="s">
        <v>913</v>
      </c>
      <c r="C797" s="34">
        <f>SUMIFS(data!U:U,data!E:E,B797)</f>
        <v>0</v>
      </c>
      <c r="D797" s="34">
        <f>SUMIFS(data!Y:Y,data!E:E,B797)</f>
        <v>0</v>
      </c>
    </row>
    <row r="798" spans="2:4" ht="17.5" customHeight="1" x14ac:dyDescent="0.35">
      <c r="B798" s="31" t="s">
        <v>1650</v>
      </c>
      <c r="C798" s="34">
        <f>SUMIFS(data!U:U,data!E:E,B798)</f>
        <v>0</v>
      </c>
      <c r="D798" s="34">
        <f>SUMIFS(data!Y:Y,data!E:E,B798)</f>
        <v>0</v>
      </c>
    </row>
    <row r="799" spans="2:4" ht="17.5" customHeight="1" x14ac:dyDescent="0.35">
      <c r="B799" s="31" t="s">
        <v>1651</v>
      </c>
      <c r="C799" s="34">
        <f>SUMIFS(data!U:U,data!E:E,B799)</f>
        <v>0</v>
      </c>
      <c r="D799" s="34">
        <f>SUMIFS(data!Y:Y,data!E:E,B799)</f>
        <v>0</v>
      </c>
    </row>
    <row r="800" spans="2:4" ht="17.5" customHeight="1" x14ac:dyDescent="0.35">
      <c r="B800" s="31" t="s">
        <v>898</v>
      </c>
      <c r="C800" s="34">
        <f>SUMIFS(data!U:U,data!E:E,B800)</f>
        <v>0</v>
      </c>
      <c r="D800" s="34">
        <f>SUMIFS(data!Y:Y,data!E:E,B800)</f>
        <v>0</v>
      </c>
    </row>
    <row r="801" spans="2:4" ht="17.5" customHeight="1" x14ac:dyDescent="0.35">
      <c r="B801" s="31" t="s">
        <v>888</v>
      </c>
      <c r="C801" s="34">
        <f>SUMIFS(data!U:U,data!E:E,B801)</f>
        <v>0</v>
      </c>
      <c r="D801" s="34">
        <f>SUMIFS(data!Y:Y,data!E:E,B801)</f>
        <v>0</v>
      </c>
    </row>
    <row r="802" spans="2:4" ht="17.5" customHeight="1" x14ac:dyDescent="0.35">
      <c r="B802" s="31" t="s">
        <v>733</v>
      </c>
      <c r="C802" s="34">
        <f>SUMIFS(data!U:U,data!E:E,B802)</f>
        <v>4</v>
      </c>
      <c r="D802" s="34">
        <f>SUMIFS(data!Y:Y,data!E:E,B802)</f>
        <v>0</v>
      </c>
    </row>
    <row r="803" spans="2:4" ht="17.5" customHeight="1" x14ac:dyDescent="0.35">
      <c r="B803" s="31" t="s">
        <v>734</v>
      </c>
      <c r="C803" s="34">
        <f>SUMIFS(data!U:U,data!E:E,B803)</f>
        <v>0</v>
      </c>
      <c r="D803" s="34">
        <f>SUMIFS(data!Y:Y,data!E:E,B803)</f>
        <v>0</v>
      </c>
    </row>
    <row r="804" spans="2:4" ht="17.5" customHeight="1" x14ac:dyDescent="0.35">
      <c r="B804" s="31" t="s">
        <v>1652</v>
      </c>
      <c r="C804" s="34">
        <f>SUMIFS(data!U:U,data!E:E,B804)</f>
        <v>0</v>
      </c>
      <c r="D804" s="34">
        <f>SUMIFS(data!Y:Y,data!E:E,B804)</f>
        <v>0</v>
      </c>
    </row>
    <row r="805" spans="2:4" ht="17.5" customHeight="1" x14ac:dyDescent="0.35">
      <c r="B805" s="31" t="s">
        <v>742</v>
      </c>
      <c r="C805" s="34">
        <f>SUMIFS(data!U:U,data!E:E,B805)</f>
        <v>1</v>
      </c>
      <c r="D805" s="34">
        <f>SUMIFS(data!Y:Y,data!E:E,B805)</f>
        <v>0</v>
      </c>
    </row>
    <row r="806" spans="2:4" ht="17.5" customHeight="1" x14ac:dyDescent="0.35">
      <c r="B806" s="31" t="s">
        <v>846</v>
      </c>
      <c r="C806" s="34">
        <f>SUMIFS(data!U:U,data!E:E,B806)</f>
        <v>0</v>
      </c>
      <c r="D806" s="34">
        <f>SUMIFS(data!Y:Y,data!E:E,B806)</f>
        <v>0</v>
      </c>
    </row>
    <row r="807" spans="2:4" ht="17.5" customHeight="1" x14ac:dyDescent="0.35">
      <c r="B807" s="31" t="s">
        <v>769</v>
      </c>
      <c r="C807" s="34">
        <f>SUMIFS(data!U:U,data!E:E,B807)</f>
        <v>0</v>
      </c>
      <c r="D807" s="34">
        <f>SUMIFS(data!Y:Y,data!E:E,B807)</f>
        <v>0</v>
      </c>
    </row>
    <row r="808" spans="2:4" ht="17.5" customHeight="1" x14ac:dyDescent="0.35">
      <c r="B808" s="31" t="s">
        <v>876</v>
      </c>
      <c r="C808" s="34">
        <f>SUMIFS(data!U:U,data!E:E,B808)</f>
        <v>0</v>
      </c>
      <c r="D808" s="34">
        <f>SUMIFS(data!Y:Y,data!E:E,B808)</f>
        <v>0</v>
      </c>
    </row>
    <row r="809" spans="2:4" ht="17.5" customHeight="1" x14ac:dyDescent="0.35">
      <c r="B809" s="31" t="s">
        <v>907</v>
      </c>
      <c r="C809" s="34">
        <f>SUMIFS(data!U:U,data!E:E,B809)</f>
        <v>0</v>
      </c>
      <c r="D809" s="34">
        <f>SUMIFS(data!Y:Y,data!E:E,B809)</f>
        <v>0</v>
      </c>
    </row>
    <row r="810" spans="2:4" ht="17.5" customHeight="1" x14ac:dyDescent="0.35">
      <c r="B810" s="31" t="s">
        <v>1028</v>
      </c>
      <c r="C810" s="34">
        <f>SUMIFS(data!U:U,data!E:E,B810)</f>
        <v>0</v>
      </c>
      <c r="D810" s="34">
        <f>SUMIFS(data!Y:Y,data!E:E,B810)</f>
        <v>0</v>
      </c>
    </row>
    <row r="811" spans="2:4" ht="17.5" customHeight="1" x14ac:dyDescent="0.35">
      <c r="B811" s="31" t="s">
        <v>38</v>
      </c>
      <c r="C811" s="34">
        <f>SUMIFS(data!U:U,data!E:E,B811)</f>
        <v>0</v>
      </c>
      <c r="D811" s="34">
        <f>SUMIFS(data!Y:Y,data!E:E,B811)</f>
        <v>0</v>
      </c>
    </row>
    <row r="812" spans="2:4" ht="17.5" customHeight="1" x14ac:dyDescent="0.35">
      <c r="B812" s="31" t="s">
        <v>740</v>
      </c>
      <c r="C812" s="34">
        <f>SUMIFS(data!U:U,data!E:E,B812)</f>
        <v>0</v>
      </c>
      <c r="D812" s="34">
        <f>SUMIFS(data!Y:Y,data!E:E,B812)</f>
        <v>0</v>
      </c>
    </row>
    <row r="813" spans="2:4" ht="17.5" customHeight="1" x14ac:dyDescent="0.35">
      <c r="B813" s="31" t="s">
        <v>809</v>
      </c>
      <c r="C813" s="34">
        <f>SUMIFS(data!U:U,data!E:E,B813)</f>
        <v>22</v>
      </c>
      <c r="D813" s="34">
        <f>SUMIFS(data!Y:Y,data!E:E,B813)</f>
        <v>22</v>
      </c>
    </row>
    <row r="814" spans="2:4" ht="17.5" customHeight="1" x14ac:dyDescent="0.35">
      <c r="B814" s="31" t="s">
        <v>794</v>
      </c>
      <c r="C814" s="34">
        <f>SUMIFS(data!U:U,data!E:E,B814)</f>
        <v>0</v>
      </c>
      <c r="D814" s="34">
        <f>SUMIFS(data!Y:Y,data!E:E,B814)</f>
        <v>0</v>
      </c>
    </row>
    <row r="815" spans="2:4" ht="17.5" customHeight="1" x14ac:dyDescent="0.35">
      <c r="B815" s="31" t="s">
        <v>790</v>
      </c>
      <c r="C815" s="34">
        <f>SUMIFS(data!U:U,data!E:E,B815)</f>
        <v>4</v>
      </c>
      <c r="D815" s="34">
        <f>SUMIFS(data!Y:Y,data!E:E,B815)</f>
        <v>0</v>
      </c>
    </row>
    <row r="816" spans="2:4" ht="17.5" customHeight="1" x14ac:dyDescent="0.35">
      <c r="B816" s="31" t="s">
        <v>818</v>
      </c>
      <c r="C816" s="34">
        <f>SUMIFS(data!U:U,data!E:E,B816)</f>
        <v>2</v>
      </c>
      <c r="D816" s="34">
        <f>SUMIFS(data!Y:Y,data!E:E,B816)</f>
        <v>0</v>
      </c>
    </row>
    <row r="817" spans="2:4" ht="17.5" customHeight="1" x14ac:dyDescent="0.35">
      <c r="B817" s="31" t="s">
        <v>776</v>
      </c>
      <c r="C817" s="34">
        <f>SUMIFS(data!U:U,data!E:E,B817)</f>
        <v>2</v>
      </c>
      <c r="D817" s="34">
        <f>SUMIFS(data!Y:Y,data!E:E,B817)</f>
        <v>0</v>
      </c>
    </row>
    <row r="818" spans="2:4" ht="17.5" customHeight="1" x14ac:dyDescent="0.35">
      <c r="B818" s="31" t="s">
        <v>55</v>
      </c>
      <c r="C818" s="34">
        <f>SUMIFS(data!U:U,data!E:E,B818)</f>
        <v>1</v>
      </c>
      <c r="D818" s="34">
        <f>SUMIFS(data!Y:Y,data!E:E,B818)</f>
        <v>0</v>
      </c>
    </row>
    <row r="819" spans="2:4" ht="17.5" customHeight="1" x14ac:dyDescent="0.35">
      <c r="B819" s="31" t="s">
        <v>834</v>
      </c>
      <c r="C819" s="34">
        <f>SUMIFS(data!U:U,data!E:E,B819)</f>
        <v>4</v>
      </c>
      <c r="D819" s="34">
        <f>SUMIFS(data!Y:Y,data!E:E,B819)</f>
        <v>0</v>
      </c>
    </row>
    <row r="820" spans="2:4" ht="17.5" customHeight="1" x14ac:dyDescent="0.35">
      <c r="B820" s="31" t="s">
        <v>126</v>
      </c>
      <c r="C820" s="34">
        <f>SUMIFS(data!U:U,data!E:E,B820)</f>
        <v>0</v>
      </c>
      <c r="D820" s="34">
        <f>SUMIFS(data!Y:Y,data!E:E,B820)</f>
        <v>0</v>
      </c>
    </row>
    <row r="821" spans="2:4" ht="17.5" customHeight="1" x14ac:dyDescent="0.35">
      <c r="B821" s="31" t="s">
        <v>23</v>
      </c>
      <c r="C821" s="34">
        <f>SUMIFS(data!U:U,data!E:E,B821)</f>
        <v>16</v>
      </c>
      <c r="D821" s="34">
        <f>SUMIFS(data!Y:Y,data!E:E,B821)</f>
        <v>7</v>
      </c>
    </row>
    <row r="822" spans="2:4" ht="17.5" customHeight="1" x14ac:dyDescent="0.35">
      <c r="B822" s="31" t="s">
        <v>841</v>
      </c>
      <c r="C822" s="34">
        <f>SUMIFS(data!U:U,data!E:E,B822)</f>
        <v>0</v>
      </c>
      <c r="D822" s="34">
        <f>SUMIFS(data!Y:Y,data!E:E,B822)</f>
        <v>0</v>
      </c>
    </row>
    <row r="823" spans="2:4" ht="17.5" customHeight="1" x14ac:dyDescent="0.35">
      <c r="B823" s="31" t="s">
        <v>797</v>
      </c>
      <c r="C823" s="34">
        <f>SUMIFS(data!U:U,data!E:E,B823)</f>
        <v>0</v>
      </c>
      <c r="D823" s="34">
        <f>SUMIFS(data!Y:Y,data!E:E,B823)</f>
        <v>0</v>
      </c>
    </row>
    <row r="824" spans="2:4" ht="17.5" customHeight="1" x14ac:dyDescent="0.35">
      <c r="B824" s="31" t="s">
        <v>911</v>
      </c>
      <c r="C824" s="34">
        <f>SUMIFS(data!U:U,data!E:E,B824)</f>
        <v>0</v>
      </c>
      <c r="D824" s="34">
        <f>SUMIFS(data!Y:Y,data!E:E,B824)</f>
        <v>0</v>
      </c>
    </row>
    <row r="825" spans="2:4" ht="17.5" customHeight="1" x14ac:dyDescent="0.35">
      <c r="B825" s="31" t="s">
        <v>1653</v>
      </c>
      <c r="C825" s="34">
        <f>SUMIFS(data!U:U,data!E:E,B825)</f>
        <v>0</v>
      </c>
      <c r="D825" s="34">
        <f>SUMIFS(data!Y:Y,data!E:E,B825)</f>
        <v>0</v>
      </c>
    </row>
    <row r="826" spans="2:4" ht="17.5" customHeight="1" x14ac:dyDescent="0.35">
      <c r="B826" s="31" t="s">
        <v>122</v>
      </c>
      <c r="C826" s="34">
        <f>SUMIFS(data!U:U,data!E:E,B826)</f>
        <v>3</v>
      </c>
      <c r="D826" s="34">
        <f>SUMIFS(data!Y:Y,data!E:E,B826)</f>
        <v>0</v>
      </c>
    </row>
    <row r="827" spans="2:4" ht="17.5" customHeight="1" x14ac:dyDescent="0.35">
      <c r="B827" s="31" t="s">
        <v>815</v>
      </c>
      <c r="C827" s="34">
        <f>SUMIFS(data!U:U,data!E:E,B827)</f>
        <v>41</v>
      </c>
      <c r="D827" s="34">
        <f>SUMIFS(data!Y:Y,data!E:E,B827)</f>
        <v>0</v>
      </c>
    </row>
    <row r="828" spans="2:4" ht="17.5" customHeight="1" x14ac:dyDescent="0.35">
      <c r="B828" s="31" t="s">
        <v>1654</v>
      </c>
      <c r="C828" s="34">
        <f>SUMIFS(data!U:U,data!E:E,B828)</f>
        <v>0</v>
      </c>
      <c r="D828" s="34">
        <f>SUMIFS(data!Y:Y,data!E:E,B828)</f>
        <v>0</v>
      </c>
    </row>
    <row r="829" spans="2:4" ht="17.5" customHeight="1" x14ac:dyDescent="0.35">
      <c r="B829" s="31" t="s">
        <v>73</v>
      </c>
      <c r="C829" s="34">
        <f>SUMIFS(data!U:U,data!E:E,B829)</f>
        <v>0</v>
      </c>
      <c r="D829" s="34">
        <f>SUMIFS(data!Y:Y,data!E:E,B829)</f>
        <v>0</v>
      </c>
    </row>
    <row r="830" spans="2:4" ht="17.5" customHeight="1" x14ac:dyDescent="0.35">
      <c r="B830" s="31" t="s">
        <v>895</v>
      </c>
      <c r="C830" s="34">
        <f>SUMIFS(data!U:U,data!E:E,B830)</f>
        <v>0</v>
      </c>
      <c r="D830" s="34">
        <f>SUMIFS(data!Y:Y,data!E:E,B830)</f>
        <v>0</v>
      </c>
    </row>
    <row r="831" spans="2:4" ht="17.5" customHeight="1" x14ac:dyDescent="0.35">
      <c r="B831" s="31" t="s">
        <v>896</v>
      </c>
      <c r="C831" s="34">
        <f>SUMIFS(data!U:U,data!E:E,B831)</f>
        <v>0</v>
      </c>
      <c r="D831" s="34">
        <f>SUMIFS(data!Y:Y,data!E:E,B831)</f>
        <v>0</v>
      </c>
    </row>
    <row r="832" spans="2:4" ht="17.5" customHeight="1" x14ac:dyDescent="0.35">
      <c r="B832" s="31" t="s">
        <v>1655</v>
      </c>
      <c r="C832" s="34">
        <f>SUMIFS(data!U:U,data!E:E,B832)</f>
        <v>0</v>
      </c>
      <c r="D832" s="34">
        <f>SUMIFS(data!Y:Y,data!E:E,B832)</f>
        <v>0</v>
      </c>
    </row>
    <row r="833" spans="2:4" ht="17.5" customHeight="1" x14ac:dyDescent="0.35">
      <c r="B833" s="31" t="s">
        <v>910</v>
      </c>
      <c r="C833" s="34">
        <f>SUMIFS(data!U:U,data!E:E,B833)</f>
        <v>0</v>
      </c>
      <c r="D833" s="34">
        <f>SUMIFS(data!Y:Y,data!E:E,B833)</f>
        <v>0</v>
      </c>
    </row>
    <row r="834" spans="2:4" ht="17.5" customHeight="1" x14ac:dyDescent="0.35">
      <c r="B834" s="31" t="s">
        <v>1656</v>
      </c>
      <c r="C834" s="34">
        <f>SUMIFS(data!U:U,data!E:E,B834)</f>
        <v>0</v>
      </c>
      <c r="D834" s="34">
        <f>SUMIFS(data!Y:Y,data!E:E,B834)</f>
        <v>0</v>
      </c>
    </row>
    <row r="835" spans="2:4" ht="17.5" customHeight="1" x14ac:dyDescent="0.35">
      <c r="B835" s="31" t="s">
        <v>889</v>
      </c>
      <c r="C835" s="34">
        <f>SUMIFS(data!U:U,data!E:E,B835)</f>
        <v>0</v>
      </c>
      <c r="D835" s="34">
        <f>SUMIFS(data!Y:Y,data!E:E,B835)</f>
        <v>0</v>
      </c>
    </row>
    <row r="836" spans="2:4" ht="17.5" customHeight="1" x14ac:dyDescent="0.35">
      <c r="B836" s="31" t="s">
        <v>292</v>
      </c>
      <c r="C836" s="34">
        <f>SUMIFS(data!U:U,data!E:E,B836)</f>
        <v>593</v>
      </c>
      <c r="D836" s="34">
        <f>SUMIFS(data!Y:Y,data!E:E,B836)</f>
        <v>537</v>
      </c>
    </row>
    <row r="837" spans="2:4" ht="17.5" customHeight="1" x14ac:dyDescent="0.35">
      <c r="B837" s="31" t="s">
        <v>783</v>
      </c>
      <c r="C837" s="34">
        <f>SUMIFS(data!U:U,data!E:E,B837)</f>
        <v>0</v>
      </c>
      <c r="D837" s="34">
        <f>SUMIFS(data!Y:Y,data!E:E,B837)</f>
        <v>0</v>
      </c>
    </row>
    <row r="838" spans="2:4" ht="17.5" customHeight="1" x14ac:dyDescent="0.35">
      <c r="B838" s="31" t="s">
        <v>882</v>
      </c>
      <c r="C838" s="34">
        <f>SUMIFS(data!U:U,data!E:E,B838)</f>
        <v>0</v>
      </c>
      <c r="D838" s="34">
        <f>SUMIFS(data!Y:Y,data!E:E,B838)</f>
        <v>0</v>
      </c>
    </row>
    <row r="839" spans="2:4" ht="17.5" customHeight="1" x14ac:dyDescent="0.35">
      <c r="B839" s="31" t="s">
        <v>905</v>
      </c>
      <c r="C839" s="34">
        <f>SUMIFS(data!U:U,data!E:E,B839)</f>
        <v>0</v>
      </c>
      <c r="D839" s="34">
        <f>SUMIFS(data!Y:Y,data!E:E,B839)</f>
        <v>0</v>
      </c>
    </row>
    <row r="840" spans="2:4" ht="17.5" customHeight="1" x14ac:dyDescent="0.35">
      <c r="B840" s="31" t="s">
        <v>902</v>
      </c>
      <c r="C840" s="34">
        <f>SUMIFS(data!U:U,data!E:E,B840)</f>
        <v>0</v>
      </c>
      <c r="D840" s="34">
        <f>SUMIFS(data!Y:Y,data!E:E,B840)</f>
        <v>0</v>
      </c>
    </row>
    <row r="841" spans="2:4" ht="17.5" customHeight="1" x14ac:dyDescent="0.35">
      <c r="B841" s="31" t="s">
        <v>899</v>
      </c>
      <c r="C841" s="34">
        <f>SUMIFS(data!U:U,data!E:E,B841)</f>
        <v>0</v>
      </c>
      <c r="D841" s="34">
        <f>SUMIFS(data!Y:Y,data!E:E,B841)</f>
        <v>0</v>
      </c>
    </row>
    <row r="842" spans="2:4" ht="17.5" customHeight="1" x14ac:dyDescent="0.35">
      <c r="B842" s="31" t="s">
        <v>247</v>
      </c>
      <c r="C842" s="34">
        <f>SUMIFS(data!U:U,data!E:E,B842)</f>
        <v>0</v>
      </c>
      <c r="D842" s="34">
        <f>SUMIFS(data!Y:Y,data!E:E,B842)</f>
        <v>0</v>
      </c>
    </row>
    <row r="843" spans="2:4" ht="17.5" customHeight="1" x14ac:dyDescent="0.35">
      <c r="B843" s="31" t="s">
        <v>40</v>
      </c>
      <c r="C843" s="34">
        <f>SUMIFS(data!U:U,data!E:E,B843)</f>
        <v>0</v>
      </c>
      <c r="D843" s="34">
        <f>SUMIFS(data!Y:Y,data!E:E,B843)</f>
        <v>0</v>
      </c>
    </row>
    <row r="844" spans="2:4" ht="17.5" customHeight="1" x14ac:dyDescent="0.35">
      <c r="B844" s="31" t="s">
        <v>908</v>
      </c>
      <c r="C844" s="34">
        <f>SUMIFS(data!U:U,data!E:E,B844)</f>
        <v>0</v>
      </c>
      <c r="D844" s="34">
        <f>SUMIFS(data!Y:Y,data!E:E,B844)</f>
        <v>0</v>
      </c>
    </row>
    <row r="845" spans="2:4" ht="17.5" customHeight="1" x14ac:dyDescent="0.35">
      <c r="B845" s="31" t="s">
        <v>870</v>
      </c>
      <c r="C845" s="34">
        <f>SUMIFS(data!U:U,data!E:E,B845)</f>
        <v>0</v>
      </c>
      <c r="D845" s="34">
        <f>SUMIFS(data!Y:Y,data!E:E,B845)</f>
        <v>0</v>
      </c>
    </row>
    <row r="846" spans="2:4" ht="17.5" customHeight="1" x14ac:dyDescent="0.35">
      <c r="B846" s="31" t="s">
        <v>847</v>
      </c>
      <c r="C846" s="34">
        <f>SUMIFS(data!U:U,data!E:E,B846)</f>
        <v>0</v>
      </c>
      <c r="D846" s="34">
        <f>SUMIFS(data!Y:Y,data!E:E,B846)</f>
        <v>0</v>
      </c>
    </row>
    <row r="847" spans="2:4" ht="17.5" customHeight="1" x14ac:dyDescent="0.35">
      <c r="B847" s="31" t="s">
        <v>1012</v>
      </c>
      <c r="C847" s="34">
        <f>SUMIFS(data!U:U,data!E:E,B847)</f>
        <v>0</v>
      </c>
      <c r="D847" s="34">
        <f>SUMIFS(data!Y:Y,data!E:E,B847)</f>
        <v>0</v>
      </c>
    </row>
    <row r="848" spans="2:4" ht="17.5" customHeight="1" x14ac:dyDescent="0.35">
      <c r="B848" s="31" t="s">
        <v>53</v>
      </c>
      <c r="C848" s="34">
        <f>SUMIFS(data!U:U,data!E:E,B848)</f>
        <v>0</v>
      </c>
      <c r="D848" s="34">
        <f>SUMIFS(data!Y:Y,data!E:E,B848)</f>
        <v>0</v>
      </c>
    </row>
    <row r="849" spans="2:4" ht="17.5" customHeight="1" x14ac:dyDescent="0.35">
      <c r="B849" s="31" t="s">
        <v>892</v>
      </c>
      <c r="C849" s="34">
        <f>SUMIFS(data!U:U,data!E:E,B849)</f>
        <v>0</v>
      </c>
      <c r="D849" s="34">
        <f>SUMIFS(data!Y:Y,data!E:E,B849)</f>
        <v>0</v>
      </c>
    </row>
    <row r="850" spans="2:4" ht="17.5" customHeight="1" x14ac:dyDescent="0.35">
      <c r="B850" s="31" t="s">
        <v>267</v>
      </c>
      <c r="C850" s="34">
        <f>SUMIFS(data!U:U,data!E:E,B850)</f>
        <v>1</v>
      </c>
      <c r="D850" s="34">
        <f>SUMIFS(data!Y:Y,data!E:E,B850)</f>
        <v>0</v>
      </c>
    </row>
    <row r="851" spans="2:4" ht="17.5" customHeight="1" x14ac:dyDescent="0.35">
      <c r="B851" s="31" t="s">
        <v>1288</v>
      </c>
      <c r="C851" s="34">
        <f>SUMIFS(data!U:U,data!E:E,B851)</f>
        <v>0</v>
      </c>
      <c r="D851" s="34">
        <f>SUMIFS(data!Y:Y,data!E:E,B851)</f>
        <v>0</v>
      </c>
    </row>
    <row r="852" spans="2:4" ht="17.5" customHeight="1" x14ac:dyDescent="0.35">
      <c r="B852" s="31" t="s">
        <v>1286</v>
      </c>
      <c r="C852" s="34">
        <f>SUMIFS(data!U:U,data!E:E,B852)</f>
        <v>0</v>
      </c>
      <c r="D852" s="34">
        <f>SUMIFS(data!Y:Y,data!E:E,B852)</f>
        <v>0</v>
      </c>
    </row>
    <row r="853" spans="2:4" ht="17.5" customHeight="1" x14ac:dyDescent="0.35">
      <c r="B853" s="31" t="s">
        <v>1025</v>
      </c>
      <c r="C853" s="34">
        <f>SUMIFS(data!U:U,data!E:E,B853)</f>
        <v>0</v>
      </c>
      <c r="D853" s="34">
        <f>SUMIFS(data!Y:Y,data!E:E,B853)</f>
        <v>0</v>
      </c>
    </row>
    <row r="854" spans="2:4" ht="17.5" customHeight="1" x14ac:dyDescent="0.35">
      <c r="B854" s="31" t="s">
        <v>1218</v>
      </c>
      <c r="C854" s="34">
        <f>SUMIFS(data!U:U,data!E:E,B854)</f>
        <v>7</v>
      </c>
      <c r="D854" s="34">
        <f>SUMIFS(data!Y:Y,data!E:E,B854)</f>
        <v>0</v>
      </c>
    </row>
    <row r="855" spans="2:4" ht="17.5" customHeight="1" x14ac:dyDescent="0.35">
      <c r="B855" s="31" t="s">
        <v>798</v>
      </c>
      <c r="C855" s="34">
        <f>SUMIFS(data!U:U,data!E:E,B855)</f>
        <v>4</v>
      </c>
      <c r="D855" s="34">
        <f>SUMIFS(data!Y:Y,data!E:E,B855)</f>
        <v>0</v>
      </c>
    </row>
    <row r="856" spans="2:4" ht="17.5" customHeight="1" x14ac:dyDescent="0.35">
      <c r="B856" s="31" t="s">
        <v>912</v>
      </c>
      <c r="C856" s="34">
        <f>SUMIFS(data!U:U,data!E:E,B856)</f>
        <v>0</v>
      </c>
      <c r="D856" s="34">
        <f>SUMIFS(data!Y:Y,data!E:E,B856)</f>
        <v>0</v>
      </c>
    </row>
    <row r="857" spans="2:4" ht="17.5" customHeight="1" x14ac:dyDescent="0.35">
      <c r="B857" s="31" t="s">
        <v>838</v>
      </c>
      <c r="C857" s="34">
        <f>SUMIFS(data!U:U,data!E:E,B857)</f>
        <v>0</v>
      </c>
      <c r="D857" s="34">
        <f>SUMIFS(data!Y:Y,data!E:E,B857)</f>
        <v>0</v>
      </c>
    </row>
    <row r="858" spans="2:4" ht="17.5" customHeight="1" x14ac:dyDescent="0.35">
      <c r="B858" s="31" t="s">
        <v>1032</v>
      </c>
      <c r="C858" s="34">
        <f>SUMIFS(data!U:U,data!E:E,B858)</f>
        <v>0</v>
      </c>
      <c r="D858" s="34">
        <f>SUMIFS(data!Y:Y,data!E:E,B858)</f>
        <v>0</v>
      </c>
    </row>
    <row r="859" spans="2:4" ht="17.5" customHeight="1" x14ac:dyDescent="0.35">
      <c r="B859" s="31" t="s">
        <v>839</v>
      </c>
      <c r="C859" s="34">
        <f>SUMIFS(data!U:U,data!E:E,B859)</f>
        <v>0</v>
      </c>
      <c r="D859" s="34">
        <f>SUMIFS(data!Y:Y,data!E:E,B859)</f>
        <v>0</v>
      </c>
    </row>
    <row r="860" spans="2:4" ht="17.5" customHeight="1" x14ac:dyDescent="0.35">
      <c r="B860" s="31" t="s">
        <v>42</v>
      </c>
      <c r="C860" s="34">
        <f>SUMIFS(data!U:U,data!E:E,B860)</f>
        <v>0</v>
      </c>
      <c r="D860" s="34">
        <f>SUMIFS(data!Y:Y,data!E:E,B860)</f>
        <v>0</v>
      </c>
    </row>
    <row r="861" spans="2:4" ht="17.5" customHeight="1" x14ac:dyDescent="0.35">
      <c r="B861" s="31" t="s">
        <v>90</v>
      </c>
      <c r="C861" s="34">
        <f>SUMIFS(data!U:U,data!E:E,B861)</f>
        <v>0</v>
      </c>
      <c r="D861" s="34">
        <f>SUMIFS(data!Y:Y,data!E:E,B861)</f>
        <v>0</v>
      </c>
    </row>
    <row r="862" spans="2:4" ht="17.5" customHeight="1" x14ac:dyDescent="0.35">
      <c r="B862" s="31" t="s">
        <v>863</v>
      </c>
      <c r="C862" s="34">
        <f>SUMIFS(data!U:U,data!E:E,B862)</f>
        <v>0</v>
      </c>
      <c r="D862" s="34">
        <f>SUMIFS(data!Y:Y,data!E:E,B862)</f>
        <v>0</v>
      </c>
    </row>
    <row r="863" spans="2:4" ht="17.5" customHeight="1" x14ac:dyDescent="0.35">
      <c r="B863" s="31" t="s">
        <v>890</v>
      </c>
      <c r="C863" s="34">
        <f>SUMIFS(data!U:U,data!E:E,B863)</f>
        <v>0</v>
      </c>
      <c r="D863" s="34">
        <f>SUMIFS(data!Y:Y,data!E:E,B863)</f>
        <v>0</v>
      </c>
    </row>
    <row r="864" spans="2:4" ht="17.5" customHeight="1" x14ac:dyDescent="0.35">
      <c r="B864" s="31" t="s">
        <v>867</v>
      </c>
      <c r="C864" s="34">
        <f>SUMIFS(data!U:U,data!E:E,B864)</f>
        <v>0</v>
      </c>
      <c r="D864" s="34">
        <f>SUMIFS(data!Y:Y,data!E:E,B864)</f>
        <v>0</v>
      </c>
    </row>
    <row r="865" spans="2:4" ht="17.5" customHeight="1" x14ac:dyDescent="0.35">
      <c r="B865" s="31" t="s">
        <v>1024</v>
      </c>
      <c r="C865" s="34">
        <f>SUMIFS(data!U:U,data!E:E,B865)</f>
        <v>0</v>
      </c>
      <c r="D865" s="34">
        <f>SUMIFS(data!Y:Y,data!E:E,B865)</f>
        <v>0</v>
      </c>
    </row>
    <row r="866" spans="2:4" ht="17.5" customHeight="1" x14ac:dyDescent="0.35">
      <c r="B866" s="31" t="s">
        <v>39</v>
      </c>
      <c r="C866" s="34">
        <f>SUMIFS(data!U:U,data!E:E,B866)</f>
        <v>0</v>
      </c>
      <c r="D866" s="34">
        <f>SUMIFS(data!Y:Y,data!E:E,B866)</f>
        <v>0</v>
      </c>
    </row>
    <row r="867" spans="2:4" ht="17.5" customHeight="1" x14ac:dyDescent="0.35">
      <c r="B867" s="31" t="s">
        <v>22</v>
      </c>
      <c r="C867" s="34">
        <f>SUMIFS(data!U:U,data!E:E,B867)</f>
        <v>35</v>
      </c>
      <c r="D867" s="34">
        <f>SUMIFS(data!Y:Y,data!E:E,B867)</f>
        <v>15</v>
      </c>
    </row>
    <row r="868" spans="2:4" ht="17.5" customHeight="1" x14ac:dyDescent="0.35">
      <c r="B868" s="31" t="s">
        <v>1282</v>
      </c>
      <c r="C868" s="34">
        <f>SUMIFS(data!U:U,data!E:E,B868)</f>
        <v>0</v>
      </c>
      <c r="D868" s="34">
        <f>SUMIFS(data!Y:Y,data!E:E,B868)</f>
        <v>0</v>
      </c>
    </row>
    <row r="869" spans="2:4" ht="17.5" customHeight="1" x14ac:dyDescent="0.35">
      <c r="B869" s="31" t="s">
        <v>1298</v>
      </c>
      <c r="C869" s="34">
        <f>SUMIFS(data!U:U,data!E:E,B869)</f>
        <v>0</v>
      </c>
      <c r="D869" s="34">
        <f>SUMIFS(data!Y:Y,data!E:E,B869)</f>
        <v>0</v>
      </c>
    </row>
    <row r="870" spans="2:4" ht="17.5" customHeight="1" x14ac:dyDescent="0.35">
      <c r="B870" s="31" t="s">
        <v>755</v>
      </c>
      <c r="C870" s="34">
        <f>SUMIFS(data!U:U,data!E:E,B870)</f>
        <v>0</v>
      </c>
      <c r="D870" s="34">
        <f>SUMIFS(data!Y:Y,data!E:E,B870)</f>
        <v>0</v>
      </c>
    </row>
    <row r="871" spans="2:4" ht="17.5" customHeight="1" x14ac:dyDescent="0.35">
      <c r="B871" s="31" t="s">
        <v>1031</v>
      </c>
      <c r="C871" s="34">
        <f>SUMIFS(data!U:U,data!E:E,B871)</f>
        <v>1</v>
      </c>
      <c r="D871" s="34">
        <f>SUMIFS(data!Y:Y,data!E:E,B871)</f>
        <v>0</v>
      </c>
    </row>
    <row r="872" spans="2:4" ht="17.5" customHeight="1" x14ac:dyDescent="0.35">
      <c r="B872" s="31" t="s">
        <v>802</v>
      </c>
      <c r="C872" s="34">
        <f>SUMIFS(data!U:U,data!E:E,B872)</f>
        <v>0</v>
      </c>
      <c r="D872" s="34">
        <f>SUMIFS(data!Y:Y,data!E:E,B872)</f>
        <v>0</v>
      </c>
    </row>
    <row r="873" spans="2:4" ht="17.5" customHeight="1" x14ac:dyDescent="0.35">
      <c r="B873" s="31" t="s">
        <v>925</v>
      </c>
      <c r="C873" s="34">
        <f>SUMIFS(data!U:U,data!E:E,B873)</f>
        <v>0</v>
      </c>
      <c r="D873" s="34">
        <f>SUMIFS(data!Y:Y,data!E:E,B873)</f>
        <v>0</v>
      </c>
    </row>
    <row r="874" spans="2:4" ht="17.5" customHeight="1" x14ac:dyDescent="0.35">
      <c r="B874" s="31" t="s">
        <v>1027</v>
      </c>
      <c r="C874" s="34">
        <f>SUMIFS(data!U:U,data!E:E,B874)</f>
        <v>0</v>
      </c>
      <c r="D874" s="34">
        <f>SUMIFS(data!Y:Y,data!E:E,B874)</f>
        <v>0</v>
      </c>
    </row>
    <row r="875" spans="2:4" ht="17.5" customHeight="1" x14ac:dyDescent="0.35">
      <c r="B875" s="31" t="s">
        <v>109</v>
      </c>
      <c r="C875" s="34">
        <f>SUMIFS(data!U:U,data!E:E,B875)</f>
        <v>0</v>
      </c>
      <c r="D875" s="34">
        <f>SUMIFS(data!Y:Y,data!E:E,B875)</f>
        <v>0</v>
      </c>
    </row>
    <row r="876" spans="2:4" ht="17.5" customHeight="1" x14ac:dyDescent="0.35">
      <c r="B876" s="31" t="s">
        <v>243</v>
      </c>
      <c r="C876" s="34">
        <f>SUMIFS(data!U:U,data!E:E,B876)</f>
        <v>0</v>
      </c>
      <c r="D876" s="34">
        <f>SUMIFS(data!Y:Y,data!E:E,B876)</f>
        <v>0</v>
      </c>
    </row>
    <row r="877" spans="2:4" ht="17.5" customHeight="1" x14ac:dyDescent="0.35">
      <c r="B877" s="31" t="s">
        <v>50</v>
      </c>
      <c r="C877" s="34">
        <f>SUMIFS(data!U:U,data!E:E,B877)</f>
        <v>0</v>
      </c>
      <c r="D877" s="34">
        <f>SUMIFS(data!Y:Y,data!E:E,B877)</f>
        <v>0</v>
      </c>
    </row>
    <row r="878" spans="2:4" s="41" customFormat="1" ht="17.5" customHeight="1" x14ac:dyDescent="0.35">
      <c r="B878" s="32" t="s">
        <v>917</v>
      </c>
      <c r="C878" s="36">
        <f>SUM(C530:C877)</f>
        <v>10284</v>
      </c>
      <c r="D878" s="36">
        <f>SUM(D530:D877)</f>
        <v>5886</v>
      </c>
    </row>
  </sheetData>
  <mergeCells count="62">
    <mergeCell ref="B403:H403"/>
    <mergeCell ref="B404:H404"/>
    <mergeCell ref="B391:H391"/>
    <mergeCell ref="B348:K348"/>
    <mergeCell ref="B379:K379"/>
    <mergeCell ref="B380:K380"/>
    <mergeCell ref="B257:I257"/>
    <mergeCell ref="B258:I258"/>
    <mergeCell ref="B289:I289"/>
    <mergeCell ref="B290:I290"/>
    <mergeCell ref="B392:H392"/>
    <mergeCell ref="B189:G189"/>
    <mergeCell ref="B211:G211"/>
    <mergeCell ref="B224:G224"/>
    <mergeCell ref="B225:G225"/>
    <mergeCell ref="B248:I248"/>
    <mergeCell ref="B56:D56"/>
    <mergeCell ref="B338:K338"/>
    <mergeCell ref="B347:K347"/>
    <mergeCell ref="B301:I301"/>
    <mergeCell ref="B302:I302"/>
    <mergeCell ref="B314:I314"/>
    <mergeCell ref="B315:I315"/>
    <mergeCell ref="B337:K337"/>
    <mergeCell ref="B212:G212"/>
    <mergeCell ref="B147:G147"/>
    <mergeCell ref="B156:G156"/>
    <mergeCell ref="B157:G157"/>
    <mergeCell ref="B188:G188"/>
    <mergeCell ref="B200:G200"/>
    <mergeCell ref="B247:I247"/>
    <mergeCell ref="B201:G201"/>
    <mergeCell ref="B45:D45"/>
    <mergeCell ref="B146:G146"/>
    <mergeCell ref="B34:E34"/>
    <mergeCell ref="B35:E35"/>
    <mergeCell ref="B2:E2"/>
    <mergeCell ref="B3:E3"/>
    <mergeCell ref="B55:D55"/>
    <mergeCell ref="B46:D46"/>
    <mergeCell ref="B123:D123"/>
    <mergeCell ref="B124:D124"/>
    <mergeCell ref="B110:D110"/>
    <mergeCell ref="B111:D111"/>
    <mergeCell ref="B99:D99"/>
    <mergeCell ref="B100:D100"/>
    <mergeCell ref="B87:D87"/>
    <mergeCell ref="B88:D88"/>
    <mergeCell ref="B527:D527"/>
    <mergeCell ref="B528:D528"/>
    <mergeCell ref="B426:L426"/>
    <mergeCell ref="B427:L427"/>
    <mergeCell ref="B436:L436"/>
    <mergeCell ref="B437:L437"/>
    <mergeCell ref="B468:L468"/>
    <mergeCell ref="B469:L469"/>
    <mergeCell ref="B480:L480"/>
    <mergeCell ref="B481:L481"/>
    <mergeCell ref="B491:L491"/>
    <mergeCell ref="B492:L492"/>
    <mergeCell ref="B504:L504"/>
    <mergeCell ref="B505:L50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2024-09-22T17:51:42Z</dcterms:modified>
</cp:coreProperties>
</file>