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2024 06 30 عنف في سياق طائفي - مصر 2014\data\"/>
    </mc:Choice>
  </mc:AlternateContent>
  <xr:revisionPtr revIDLastSave="0" documentId="13_ncr:1_{D9CC9856-BF9A-4398-B96D-A5173C3085F7}"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Data!$A$2:$BU$108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6" i="2" l="1"/>
  <c r="D366" i="2"/>
  <c r="E366" i="2"/>
  <c r="F366" i="2"/>
  <c r="C367" i="2"/>
  <c r="D367" i="2"/>
  <c r="E367" i="2"/>
  <c r="F367" i="2"/>
  <c r="C368" i="2"/>
  <c r="D368" i="2"/>
  <c r="E368" i="2"/>
  <c r="F368" i="2"/>
  <c r="C369" i="2"/>
  <c r="D369" i="2"/>
  <c r="E369" i="2"/>
  <c r="F369" i="2"/>
  <c r="C370" i="2"/>
  <c r="D370" i="2"/>
  <c r="E370" i="2"/>
  <c r="F370" i="2"/>
  <c r="C371" i="2"/>
  <c r="D371" i="2"/>
  <c r="E371" i="2"/>
  <c r="F371" i="2"/>
  <c r="C372" i="2"/>
  <c r="D372" i="2"/>
  <c r="E372" i="2"/>
  <c r="F372" i="2"/>
  <c r="C373" i="2"/>
  <c r="D373" i="2"/>
  <c r="E373" i="2"/>
  <c r="F373" i="2"/>
  <c r="C374" i="2"/>
  <c r="D374" i="2"/>
  <c r="E374" i="2"/>
  <c r="F374" i="2"/>
  <c r="C375" i="2"/>
  <c r="D375" i="2"/>
  <c r="E375" i="2"/>
  <c r="F375" i="2"/>
  <c r="C376" i="2"/>
  <c r="D376" i="2"/>
  <c r="E376" i="2"/>
  <c r="F376" i="2"/>
  <c r="D365" i="2"/>
  <c r="E365" i="2"/>
  <c r="F365" i="2"/>
  <c r="C365" i="2"/>
  <c r="C358" i="2"/>
  <c r="D358" i="2"/>
  <c r="E358" i="2"/>
  <c r="F358" i="2"/>
  <c r="G358" i="2"/>
  <c r="H358" i="2"/>
  <c r="I358" i="2"/>
  <c r="J358" i="2"/>
  <c r="C348" i="2"/>
  <c r="D348" i="2"/>
  <c r="E348" i="2"/>
  <c r="F348" i="2"/>
  <c r="G348" i="2"/>
  <c r="H348" i="2"/>
  <c r="I348" i="2"/>
  <c r="J348" i="2"/>
  <c r="C349" i="2"/>
  <c r="D349" i="2"/>
  <c r="E349" i="2"/>
  <c r="F349" i="2"/>
  <c r="G349" i="2"/>
  <c r="H349" i="2"/>
  <c r="I349" i="2"/>
  <c r="J349" i="2"/>
  <c r="C350" i="2"/>
  <c r="D350" i="2"/>
  <c r="E350" i="2"/>
  <c r="F350" i="2"/>
  <c r="G350" i="2"/>
  <c r="H350" i="2"/>
  <c r="I350" i="2"/>
  <c r="J350" i="2"/>
  <c r="C351" i="2"/>
  <c r="D351" i="2"/>
  <c r="E351" i="2"/>
  <c r="F351" i="2"/>
  <c r="G351" i="2"/>
  <c r="H351" i="2"/>
  <c r="I351" i="2"/>
  <c r="J351" i="2"/>
  <c r="C352" i="2"/>
  <c r="D352" i="2"/>
  <c r="E352" i="2"/>
  <c r="F352" i="2"/>
  <c r="G352" i="2"/>
  <c r="H352" i="2"/>
  <c r="I352" i="2"/>
  <c r="J352" i="2"/>
  <c r="C353" i="2"/>
  <c r="D353" i="2"/>
  <c r="E353" i="2"/>
  <c r="F353" i="2"/>
  <c r="G353" i="2"/>
  <c r="H353" i="2"/>
  <c r="I353" i="2"/>
  <c r="J353" i="2"/>
  <c r="C354" i="2"/>
  <c r="D354" i="2"/>
  <c r="E354" i="2"/>
  <c r="F354" i="2"/>
  <c r="G354" i="2"/>
  <c r="H354" i="2"/>
  <c r="I354" i="2"/>
  <c r="J354" i="2"/>
  <c r="C355" i="2"/>
  <c r="D355" i="2"/>
  <c r="E355" i="2"/>
  <c r="F355" i="2"/>
  <c r="G355" i="2"/>
  <c r="H355" i="2"/>
  <c r="I355" i="2"/>
  <c r="J355" i="2"/>
  <c r="C356" i="2"/>
  <c r="D356" i="2"/>
  <c r="E356" i="2"/>
  <c r="F356" i="2"/>
  <c r="G356" i="2"/>
  <c r="H356" i="2"/>
  <c r="I356" i="2"/>
  <c r="J356" i="2"/>
  <c r="C357" i="2"/>
  <c r="D357" i="2"/>
  <c r="E357" i="2"/>
  <c r="F357" i="2"/>
  <c r="G357" i="2"/>
  <c r="H357" i="2"/>
  <c r="I357" i="2"/>
  <c r="J357" i="2"/>
  <c r="D347" i="2"/>
  <c r="E347" i="2"/>
  <c r="F347" i="2"/>
  <c r="G347" i="2"/>
  <c r="H347" i="2"/>
  <c r="I347" i="2"/>
  <c r="J347" i="2"/>
  <c r="C347" i="2"/>
  <c r="C330" i="2"/>
  <c r="D330" i="2"/>
  <c r="E330" i="2"/>
  <c r="F330" i="2"/>
  <c r="C331" i="2"/>
  <c r="D331" i="2"/>
  <c r="E331" i="2"/>
  <c r="F331" i="2"/>
  <c r="C332" i="2"/>
  <c r="D332" i="2"/>
  <c r="E332" i="2"/>
  <c r="F332" i="2"/>
  <c r="C333" i="2"/>
  <c r="D333" i="2"/>
  <c r="E333" i="2"/>
  <c r="F333" i="2"/>
  <c r="C334" i="2"/>
  <c r="D334" i="2"/>
  <c r="E334" i="2"/>
  <c r="F334" i="2"/>
  <c r="C335" i="2"/>
  <c r="D335" i="2"/>
  <c r="E335" i="2"/>
  <c r="F335" i="2"/>
  <c r="C336" i="2"/>
  <c r="D336" i="2"/>
  <c r="E336" i="2"/>
  <c r="F336" i="2"/>
  <c r="C337" i="2"/>
  <c r="D337" i="2"/>
  <c r="E337" i="2"/>
  <c r="F337" i="2"/>
  <c r="C338" i="2"/>
  <c r="D338" i="2"/>
  <c r="E338" i="2"/>
  <c r="F338" i="2"/>
  <c r="C339" i="2"/>
  <c r="D339" i="2"/>
  <c r="E339" i="2"/>
  <c r="F339" i="2"/>
  <c r="C340" i="2"/>
  <c r="D340" i="2"/>
  <c r="E340" i="2"/>
  <c r="F340" i="2"/>
  <c r="D329" i="2"/>
  <c r="E329" i="2"/>
  <c r="F329" i="2"/>
  <c r="C329" i="2"/>
  <c r="C312" i="2"/>
  <c r="D312" i="2"/>
  <c r="E312" i="2"/>
  <c r="F312" i="2"/>
  <c r="G312" i="2"/>
  <c r="C313" i="2"/>
  <c r="D313" i="2"/>
  <c r="E313" i="2"/>
  <c r="F313" i="2"/>
  <c r="G313" i="2"/>
  <c r="C314" i="2"/>
  <c r="D314" i="2"/>
  <c r="E314" i="2"/>
  <c r="F314" i="2"/>
  <c r="G314" i="2"/>
  <c r="C315" i="2"/>
  <c r="D315" i="2"/>
  <c r="E315" i="2"/>
  <c r="F315" i="2"/>
  <c r="G315" i="2"/>
  <c r="C316" i="2"/>
  <c r="D316" i="2"/>
  <c r="E316" i="2"/>
  <c r="F316" i="2"/>
  <c r="G316" i="2"/>
  <c r="C317" i="2"/>
  <c r="D317" i="2"/>
  <c r="E317" i="2"/>
  <c r="F317" i="2"/>
  <c r="G317" i="2"/>
  <c r="C318" i="2"/>
  <c r="D318" i="2"/>
  <c r="E318" i="2"/>
  <c r="F318" i="2"/>
  <c r="G318" i="2"/>
  <c r="C319" i="2"/>
  <c r="D319" i="2"/>
  <c r="E319" i="2"/>
  <c r="F319" i="2"/>
  <c r="G319" i="2"/>
  <c r="C320" i="2"/>
  <c r="D320" i="2"/>
  <c r="E320" i="2"/>
  <c r="F320" i="2"/>
  <c r="G320" i="2"/>
  <c r="C321" i="2"/>
  <c r="D321" i="2"/>
  <c r="E321" i="2"/>
  <c r="F321" i="2"/>
  <c r="G321" i="2"/>
  <c r="C322" i="2"/>
  <c r="D322" i="2"/>
  <c r="E322" i="2"/>
  <c r="F322" i="2"/>
  <c r="G322" i="2"/>
  <c r="D311" i="2"/>
  <c r="E311" i="2"/>
  <c r="F311" i="2"/>
  <c r="G311" i="2"/>
  <c r="C311" i="2"/>
  <c r="C294" i="2"/>
  <c r="D294" i="2"/>
  <c r="E294" i="2"/>
  <c r="C295" i="2"/>
  <c r="D295" i="2"/>
  <c r="E295" i="2"/>
  <c r="C296" i="2"/>
  <c r="D296" i="2"/>
  <c r="E296" i="2"/>
  <c r="C297" i="2"/>
  <c r="D297" i="2"/>
  <c r="E297" i="2"/>
  <c r="C298" i="2"/>
  <c r="D298" i="2"/>
  <c r="E298" i="2"/>
  <c r="C299" i="2"/>
  <c r="D299" i="2"/>
  <c r="E299" i="2"/>
  <c r="C300" i="2"/>
  <c r="D300" i="2"/>
  <c r="E300" i="2"/>
  <c r="C301" i="2"/>
  <c r="D301" i="2"/>
  <c r="E301" i="2"/>
  <c r="C302" i="2"/>
  <c r="D302" i="2"/>
  <c r="E302" i="2"/>
  <c r="C303" i="2"/>
  <c r="D303" i="2"/>
  <c r="E303" i="2"/>
  <c r="C304" i="2"/>
  <c r="D304" i="2"/>
  <c r="E304" i="2"/>
  <c r="D293" i="2"/>
  <c r="E293" i="2"/>
  <c r="C293" i="2"/>
  <c r="E359" i="2" l="1"/>
  <c r="J359" i="2"/>
  <c r="H359" i="2"/>
  <c r="F359" i="2"/>
  <c r="C359" i="2"/>
  <c r="F300" i="2"/>
  <c r="F296" i="2"/>
  <c r="F298" i="2"/>
  <c r="K358" i="2"/>
  <c r="H315" i="2"/>
  <c r="G333" i="2"/>
  <c r="F297" i="2"/>
  <c r="I359" i="2"/>
  <c r="G373" i="2"/>
  <c r="G371" i="2"/>
  <c r="G369" i="2"/>
  <c r="G367" i="2"/>
  <c r="G359" i="2"/>
  <c r="F295" i="2"/>
  <c r="D359" i="2"/>
  <c r="G372" i="2"/>
  <c r="G370" i="2"/>
  <c r="G368" i="2"/>
  <c r="G366" i="2"/>
  <c r="F299" i="2"/>
  <c r="H316" i="2"/>
  <c r="H313" i="2"/>
  <c r="F301" i="2"/>
  <c r="G337" i="2"/>
  <c r="G335" i="2"/>
  <c r="H319" i="2"/>
  <c r="H314" i="2"/>
  <c r="G334" i="2"/>
  <c r="F303" i="2"/>
  <c r="H317" i="2"/>
  <c r="G336" i="2"/>
  <c r="G332" i="2"/>
  <c r="G330" i="2"/>
  <c r="K353" i="2"/>
  <c r="K352" i="2"/>
  <c r="K351" i="2"/>
  <c r="F302" i="2"/>
  <c r="F294" i="2"/>
  <c r="H318" i="2"/>
  <c r="G331" i="2"/>
  <c r="C477" i="2"/>
  <c r="D477" i="2"/>
  <c r="E477" i="2"/>
  <c r="F477" i="2"/>
  <c r="C478" i="2"/>
  <c r="D478" i="2"/>
  <c r="E478" i="2"/>
  <c r="F478" i="2"/>
  <c r="C479" i="2"/>
  <c r="D479" i="2"/>
  <c r="E479" i="2"/>
  <c r="F479" i="2"/>
  <c r="D476" i="2"/>
  <c r="E476" i="2"/>
  <c r="F476" i="2"/>
  <c r="C476" i="2"/>
  <c r="C463" i="2"/>
  <c r="D463" i="2"/>
  <c r="E463" i="2"/>
  <c r="F463" i="2"/>
  <c r="C464" i="2"/>
  <c r="D464" i="2"/>
  <c r="E464" i="2"/>
  <c r="F464" i="2"/>
  <c r="C465" i="2"/>
  <c r="D465" i="2"/>
  <c r="E465" i="2"/>
  <c r="F465" i="2"/>
  <c r="C466" i="2"/>
  <c r="D466" i="2"/>
  <c r="E466" i="2"/>
  <c r="F466" i="2"/>
  <c r="C467" i="2"/>
  <c r="D467" i="2"/>
  <c r="E467" i="2"/>
  <c r="F467" i="2"/>
  <c r="C468" i="2"/>
  <c r="D468" i="2"/>
  <c r="E468" i="2"/>
  <c r="F468" i="2"/>
  <c r="C469" i="2"/>
  <c r="D469" i="2"/>
  <c r="E469" i="2"/>
  <c r="F469" i="2"/>
  <c r="D462" i="2"/>
  <c r="E462" i="2"/>
  <c r="F462" i="2"/>
  <c r="C462" i="2"/>
  <c r="C453" i="2"/>
  <c r="D453" i="2"/>
  <c r="E453" i="2"/>
  <c r="F453" i="2"/>
  <c r="G453" i="2"/>
  <c r="C454" i="2"/>
  <c r="D454" i="2"/>
  <c r="E454" i="2"/>
  <c r="F454" i="2"/>
  <c r="G454" i="2"/>
  <c r="C455" i="2"/>
  <c r="D455" i="2"/>
  <c r="E455" i="2"/>
  <c r="F455" i="2"/>
  <c r="G455" i="2"/>
  <c r="D452" i="2"/>
  <c r="E452" i="2"/>
  <c r="F452" i="2"/>
  <c r="G452" i="2"/>
  <c r="C452" i="2"/>
  <c r="C439" i="2"/>
  <c r="D439" i="2"/>
  <c r="E439" i="2"/>
  <c r="F439" i="2"/>
  <c r="G439" i="2"/>
  <c r="C440" i="2"/>
  <c r="D440" i="2"/>
  <c r="E440" i="2"/>
  <c r="F440" i="2"/>
  <c r="G440" i="2"/>
  <c r="C441" i="2"/>
  <c r="D441" i="2"/>
  <c r="E441" i="2"/>
  <c r="F441" i="2"/>
  <c r="G441" i="2"/>
  <c r="C442" i="2"/>
  <c r="D442" i="2"/>
  <c r="E442" i="2"/>
  <c r="F442" i="2"/>
  <c r="G442" i="2"/>
  <c r="C443" i="2"/>
  <c r="D443" i="2"/>
  <c r="E443" i="2"/>
  <c r="F443" i="2"/>
  <c r="G443" i="2"/>
  <c r="C444" i="2"/>
  <c r="D444" i="2"/>
  <c r="E444" i="2"/>
  <c r="F444" i="2"/>
  <c r="G444" i="2"/>
  <c r="C445" i="2"/>
  <c r="D445" i="2"/>
  <c r="E445" i="2"/>
  <c r="F445" i="2"/>
  <c r="G445" i="2"/>
  <c r="D438" i="2"/>
  <c r="E438" i="2"/>
  <c r="F438" i="2"/>
  <c r="G438" i="2"/>
  <c r="C438" i="2"/>
  <c r="C429" i="2"/>
  <c r="D429" i="2"/>
  <c r="E429" i="2"/>
  <c r="F429" i="2"/>
  <c r="G429" i="2"/>
  <c r="C430" i="2"/>
  <c r="D430" i="2"/>
  <c r="E430" i="2"/>
  <c r="F430" i="2"/>
  <c r="G430" i="2"/>
  <c r="C431" i="2"/>
  <c r="D431" i="2"/>
  <c r="E431" i="2"/>
  <c r="F431" i="2"/>
  <c r="G431" i="2"/>
  <c r="D428" i="2"/>
  <c r="E428" i="2"/>
  <c r="F428" i="2"/>
  <c r="G428" i="2"/>
  <c r="C428" i="2"/>
  <c r="C419" i="2"/>
  <c r="D419" i="2"/>
  <c r="E419" i="2"/>
  <c r="C420" i="2"/>
  <c r="D420" i="2"/>
  <c r="E420" i="2"/>
  <c r="C421" i="2"/>
  <c r="D421" i="2"/>
  <c r="E421" i="2"/>
  <c r="D418" i="2"/>
  <c r="E418" i="2"/>
  <c r="C418" i="2"/>
  <c r="C405" i="2"/>
  <c r="D405" i="2"/>
  <c r="E405" i="2"/>
  <c r="C406" i="2"/>
  <c r="D406" i="2"/>
  <c r="E406" i="2"/>
  <c r="C407" i="2"/>
  <c r="D407" i="2"/>
  <c r="E407" i="2"/>
  <c r="C408" i="2"/>
  <c r="D408" i="2"/>
  <c r="E408" i="2"/>
  <c r="C409" i="2"/>
  <c r="D409" i="2"/>
  <c r="E409" i="2"/>
  <c r="C410" i="2"/>
  <c r="D410" i="2"/>
  <c r="E410" i="2"/>
  <c r="C411" i="2"/>
  <c r="D411" i="2"/>
  <c r="E411" i="2"/>
  <c r="D404" i="2"/>
  <c r="E404" i="2"/>
  <c r="C404" i="2"/>
  <c r="C395" i="2"/>
  <c r="D395" i="2"/>
  <c r="E395" i="2"/>
  <c r="C396" i="2"/>
  <c r="D396" i="2"/>
  <c r="E396" i="2"/>
  <c r="C397" i="2"/>
  <c r="D397" i="2"/>
  <c r="E397" i="2"/>
  <c r="D394" i="2"/>
  <c r="E394" i="2"/>
  <c r="C394" i="2"/>
  <c r="C384" i="2"/>
  <c r="D384" i="2"/>
  <c r="E384" i="2"/>
  <c r="C385" i="2"/>
  <c r="D385" i="2"/>
  <c r="E385" i="2"/>
  <c r="C386" i="2"/>
  <c r="D386" i="2"/>
  <c r="E386" i="2"/>
  <c r="C387" i="2"/>
  <c r="D387" i="2"/>
  <c r="E387" i="2"/>
  <c r="D383" i="2"/>
  <c r="E383" i="2"/>
  <c r="C383" i="2"/>
  <c r="C284" i="2"/>
  <c r="D284" i="2"/>
  <c r="E284" i="2"/>
  <c r="F284" i="2"/>
  <c r="G284" i="2"/>
  <c r="C285" i="2"/>
  <c r="D285" i="2"/>
  <c r="E285" i="2"/>
  <c r="F285" i="2"/>
  <c r="G285" i="2"/>
  <c r="C286" i="2"/>
  <c r="D286" i="2"/>
  <c r="E286" i="2"/>
  <c r="F286" i="2"/>
  <c r="G286" i="2"/>
  <c r="D283" i="2"/>
  <c r="E283" i="2"/>
  <c r="F283" i="2"/>
  <c r="G283" i="2"/>
  <c r="C283" i="2"/>
  <c r="C270" i="2"/>
  <c r="D270" i="2"/>
  <c r="E270" i="2"/>
  <c r="F270" i="2"/>
  <c r="G270" i="2"/>
  <c r="C271" i="2"/>
  <c r="D271" i="2"/>
  <c r="E271" i="2"/>
  <c r="F271" i="2"/>
  <c r="G271" i="2"/>
  <c r="C272" i="2"/>
  <c r="D272" i="2"/>
  <c r="E272" i="2"/>
  <c r="F272" i="2"/>
  <c r="G272" i="2"/>
  <c r="C273" i="2"/>
  <c r="D273" i="2"/>
  <c r="E273" i="2"/>
  <c r="F273" i="2"/>
  <c r="G273" i="2"/>
  <c r="C274" i="2"/>
  <c r="D274" i="2"/>
  <c r="E274" i="2"/>
  <c r="F274" i="2"/>
  <c r="G274" i="2"/>
  <c r="C275" i="2"/>
  <c r="D275" i="2"/>
  <c r="E275" i="2"/>
  <c r="F275" i="2"/>
  <c r="G275" i="2"/>
  <c r="C276" i="2"/>
  <c r="D276" i="2"/>
  <c r="E276" i="2"/>
  <c r="F276" i="2"/>
  <c r="G276" i="2"/>
  <c r="D269" i="2"/>
  <c r="E269" i="2"/>
  <c r="F269" i="2"/>
  <c r="G269" i="2"/>
  <c r="C269" i="2"/>
  <c r="C260" i="2"/>
  <c r="D260" i="2"/>
  <c r="E260" i="2"/>
  <c r="F260" i="2"/>
  <c r="G260" i="2"/>
  <c r="C261" i="2"/>
  <c r="D261" i="2"/>
  <c r="E261" i="2"/>
  <c r="F261" i="2"/>
  <c r="G261" i="2"/>
  <c r="C262" i="2"/>
  <c r="D262" i="2"/>
  <c r="E262" i="2"/>
  <c r="F262" i="2"/>
  <c r="G262" i="2"/>
  <c r="D259" i="2"/>
  <c r="E259" i="2"/>
  <c r="F259" i="2"/>
  <c r="G259" i="2"/>
  <c r="C259" i="2"/>
  <c r="C249" i="2"/>
  <c r="D249" i="2"/>
  <c r="E249" i="2"/>
  <c r="F249" i="2"/>
  <c r="G249" i="2"/>
  <c r="C250" i="2"/>
  <c r="D250" i="2"/>
  <c r="E250" i="2"/>
  <c r="F250" i="2"/>
  <c r="G250" i="2"/>
  <c r="C251" i="2"/>
  <c r="D251" i="2"/>
  <c r="E251" i="2"/>
  <c r="F251" i="2"/>
  <c r="G251" i="2"/>
  <c r="C252" i="2"/>
  <c r="D252" i="2"/>
  <c r="E252" i="2"/>
  <c r="F252" i="2"/>
  <c r="G252" i="2"/>
  <c r="D248" i="2"/>
  <c r="E248" i="2"/>
  <c r="F248" i="2"/>
  <c r="G248" i="2"/>
  <c r="C248" i="2"/>
  <c r="C240" i="2"/>
  <c r="D240" i="2"/>
  <c r="E240" i="2"/>
  <c r="F240" i="2"/>
  <c r="G240" i="2"/>
  <c r="C241" i="2"/>
  <c r="D241" i="2"/>
  <c r="E241" i="2"/>
  <c r="F241" i="2"/>
  <c r="G241" i="2"/>
  <c r="D239" i="2"/>
  <c r="E239" i="2"/>
  <c r="F239" i="2"/>
  <c r="G239" i="2"/>
  <c r="C239" i="2"/>
  <c r="C222" i="2"/>
  <c r="D222" i="2"/>
  <c r="E222" i="2"/>
  <c r="F222" i="2"/>
  <c r="G222" i="2"/>
  <c r="C223" i="2"/>
  <c r="D223" i="2"/>
  <c r="E223" i="2"/>
  <c r="F223" i="2"/>
  <c r="G223" i="2"/>
  <c r="C224" i="2"/>
  <c r="D224" i="2"/>
  <c r="E224" i="2"/>
  <c r="F224" i="2"/>
  <c r="G224" i="2"/>
  <c r="C225" i="2"/>
  <c r="D225" i="2"/>
  <c r="E225" i="2"/>
  <c r="F225" i="2"/>
  <c r="G225" i="2"/>
  <c r="C226" i="2"/>
  <c r="D226" i="2"/>
  <c r="E226" i="2"/>
  <c r="F226" i="2"/>
  <c r="G226" i="2"/>
  <c r="C227" i="2"/>
  <c r="D227" i="2"/>
  <c r="E227" i="2"/>
  <c r="F227" i="2"/>
  <c r="G227" i="2"/>
  <c r="C228" i="2"/>
  <c r="D228" i="2"/>
  <c r="E228" i="2"/>
  <c r="F228" i="2"/>
  <c r="G228" i="2"/>
  <c r="C229" i="2"/>
  <c r="D229" i="2"/>
  <c r="E229" i="2"/>
  <c r="F229" i="2"/>
  <c r="G229" i="2"/>
  <c r="C230" i="2"/>
  <c r="D230" i="2"/>
  <c r="E230" i="2"/>
  <c r="F230" i="2"/>
  <c r="G230" i="2"/>
  <c r="C231" i="2"/>
  <c r="D231" i="2"/>
  <c r="E231" i="2"/>
  <c r="F231" i="2"/>
  <c r="G231" i="2"/>
  <c r="C232" i="2"/>
  <c r="D232" i="2"/>
  <c r="E232" i="2"/>
  <c r="F232" i="2"/>
  <c r="G232" i="2"/>
  <c r="D221" i="2"/>
  <c r="E221" i="2"/>
  <c r="F221" i="2"/>
  <c r="G221" i="2"/>
  <c r="C221" i="2"/>
  <c r="C189" i="2"/>
  <c r="D189" i="2"/>
  <c r="E189" i="2"/>
  <c r="F189" i="2"/>
  <c r="G189" i="2"/>
  <c r="H189" i="2"/>
  <c r="I189" i="2"/>
  <c r="J189" i="2"/>
  <c r="K189" i="2"/>
  <c r="L189" i="2"/>
  <c r="M189" i="2"/>
  <c r="N189" i="2"/>
  <c r="C190" i="2"/>
  <c r="D190" i="2"/>
  <c r="E190" i="2"/>
  <c r="F190" i="2"/>
  <c r="G190" i="2"/>
  <c r="H190" i="2"/>
  <c r="I190" i="2"/>
  <c r="J190" i="2"/>
  <c r="K190" i="2"/>
  <c r="L190" i="2"/>
  <c r="M190" i="2"/>
  <c r="N190" i="2"/>
  <c r="C191" i="2"/>
  <c r="D191" i="2"/>
  <c r="E191" i="2"/>
  <c r="F191" i="2"/>
  <c r="G191" i="2"/>
  <c r="H191" i="2"/>
  <c r="I191" i="2"/>
  <c r="J191" i="2"/>
  <c r="K191" i="2"/>
  <c r="L191" i="2"/>
  <c r="M191" i="2"/>
  <c r="N191" i="2"/>
  <c r="C192" i="2"/>
  <c r="D192" i="2"/>
  <c r="E192" i="2"/>
  <c r="F192" i="2"/>
  <c r="G192" i="2"/>
  <c r="H192" i="2"/>
  <c r="I192" i="2"/>
  <c r="J192" i="2"/>
  <c r="K192" i="2"/>
  <c r="L192" i="2"/>
  <c r="M192" i="2"/>
  <c r="N192" i="2"/>
  <c r="C193" i="2"/>
  <c r="D193" i="2"/>
  <c r="E193" i="2"/>
  <c r="F193" i="2"/>
  <c r="G193" i="2"/>
  <c r="H193" i="2"/>
  <c r="I193" i="2"/>
  <c r="J193" i="2"/>
  <c r="K193" i="2"/>
  <c r="L193" i="2"/>
  <c r="M193" i="2"/>
  <c r="N193" i="2"/>
  <c r="C194" i="2"/>
  <c r="D194" i="2"/>
  <c r="E194" i="2"/>
  <c r="F194" i="2"/>
  <c r="G194" i="2"/>
  <c r="H194" i="2"/>
  <c r="I194" i="2"/>
  <c r="J194" i="2"/>
  <c r="K194" i="2"/>
  <c r="L194" i="2"/>
  <c r="M194" i="2"/>
  <c r="N194" i="2"/>
  <c r="C195" i="2"/>
  <c r="D195" i="2"/>
  <c r="E195" i="2"/>
  <c r="F195" i="2"/>
  <c r="G195" i="2"/>
  <c r="H195" i="2"/>
  <c r="I195" i="2"/>
  <c r="J195" i="2"/>
  <c r="K195" i="2"/>
  <c r="L195" i="2"/>
  <c r="M195" i="2"/>
  <c r="N195" i="2"/>
  <c r="C196" i="2"/>
  <c r="D196" i="2"/>
  <c r="E196" i="2"/>
  <c r="F196" i="2"/>
  <c r="G196" i="2"/>
  <c r="H196" i="2"/>
  <c r="I196" i="2"/>
  <c r="J196" i="2"/>
  <c r="K196" i="2"/>
  <c r="L196" i="2"/>
  <c r="M196" i="2"/>
  <c r="N196" i="2"/>
  <c r="C197" i="2"/>
  <c r="D197" i="2"/>
  <c r="E197" i="2"/>
  <c r="F197" i="2"/>
  <c r="G197" i="2"/>
  <c r="H197" i="2"/>
  <c r="I197" i="2"/>
  <c r="J197" i="2"/>
  <c r="K197" i="2"/>
  <c r="L197" i="2"/>
  <c r="M197" i="2"/>
  <c r="N197" i="2"/>
  <c r="C198" i="2"/>
  <c r="D198" i="2"/>
  <c r="E198" i="2"/>
  <c r="F198" i="2"/>
  <c r="G198" i="2"/>
  <c r="H198" i="2"/>
  <c r="I198" i="2"/>
  <c r="J198" i="2"/>
  <c r="K198" i="2"/>
  <c r="L198" i="2"/>
  <c r="M198" i="2"/>
  <c r="N198" i="2"/>
  <c r="C199" i="2"/>
  <c r="D199" i="2"/>
  <c r="E199" i="2"/>
  <c r="F199" i="2"/>
  <c r="G199" i="2"/>
  <c r="H199" i="2"/>
  <c r="I199" i="2"/>
  <c r="J199" i="2"/>
  <c r="K199" i="2"/>
  <c r="L199" i="2"/>
  <c r="M199" i="2"/>
  <c r="N199" i="2"/>
  <c r="C200" i="2"/>
  <c r="D200" i="2"/>
  <c r="E200" i="2"/>
  <c r="F200" i="2"/>
  <c r="G200" i="2"/>
  <c r="H200" i="2"/>
  <c r="I200" i="2"/>
  <c r="J200" i="2"/>
  <c r="K200" i="2"/>
  <c r="L200" i="2"/>
  <c r="M200" i="2"/>
  <c r="N200" i="2"/>
  <c r="C201" i="2"/>
  <c r="D201" i="2"/>
  <c r="E201" i="2"/>
  <c r="F201" i="2"/>
  <c r="G201" i="2"/>
  <c r="H201" i="2"/>
  <c r="I201" i="2"/>
  <c r="J201" i="2"/>
  <c r="K201" i="2"/>
  <c r="L201" i="2"/>
  <c r="M201" i="2"/>
  <c r="N201" i="2"/>
  <c r="C202" i="2"/>
  <c r="D202" i="2"/>
  <c r="E202" i="2"/>
  <c r="F202" i="2"/>
  <c r="G202" i="2"/>
  <c r="H202" i="2"/>
  <c r="I202" i="2"/>
  <c r="J202" i="2"/>
  <c r="K202" i="2"/>
  <c r="L202" i="2"/>
  <c r="M202" i="2"/>
  <c r="N202" i="2"/>
  <c r="C203" i="2"/>
  <c r="D203" i="2"/>
  <c r="E203" i="2"/>
  <c r="F203" i="2"/>
  <c r="G203" i="2"/>
  <c r="H203" i="2"/>
  <c r="I203" i="2"/>
  <c r="J203" i="2"/>
  <c r="K203" i="2"/>
  <c r="L203" i="2"/>
  <c r="M203" i="2"/>
  <c r="N203" i="2"/>
  <c r="C204" i="2"/>
  <c r="D204" i="2"/>
  <c r="E204" i="2"/>
  <c r="F204" i="2"/>
  <c r="G204" i="2"/>
  <c r="H204" i="2"/>
  <c r="I204" i="2"/>
  <c r="J204" i="2"/>
  <c r="K204" i="2"/>
  <c r="L204" i="2"/>
  <c r="M204" i="2"/>
  <c r="N204" i="2"/>
  <c r="C205" i="2"/>
  <c r="D205" i="2"/>
  <c r="E205" i="2"/>
  <c r="F205" i="2"/>
  <c r="G205" i="2"/>
  <c r="H205" i="2"/>
  <c r="I205" i="2"/>
  <c r="J205" i="2"/>
  <c r="K205" i="2"/>
  <c r="L205" i="2"/>
  <c r="M205" i="2"/>
  <c r="N205" i="2"/>
  <c r="C206" i="2"/>
  <c r="D206" i="2"/>
  <c r="E206" i="2"/>
  <c r="F206" i="2"/>
  <c r="G206" i="2"/>
  <c r="H206" i="2"/>
  <c r="I206" i="2"/>
  <c r="J206" i="2"/>
  <c r="K206" i="2"/>
  <c r="L206" i="2"/>
  <c r="M206" i="2"/>
  <c r="N206" i="2"/>
  <c r="C207" i="2"/>
  <c r="D207" i="2"/>
  <c r="E207" i="2"/>
  <c r="F207" i="2"/>
  <c r="G207" i="2"/>
  <c r="H207" i="2"/>
  <c r="I207" i="2"/>
  <c r="J207" i="2"/>
  <c r="K207" i="2"/>
  <c r="L207" i="2"/>
  <c r="M207" i="2"/>
  <c r="N207" i="2"/>
  <c r="C208" i="2"/>
  <c r="D208" i="2"/>
  <c r="E208" i="2"/>
  <c r="F208" i="2"/>
  <c r="G208" i="2"/>
  <c r="H208" i="2"/>
  <c r="I208" i="2"/>
  <c r="J208" i="2"/>
  <c r="K208" i="2"/>
  <c r="L208" i="2"/>
  <c r="M208" i="2"/>
  <c r="N208" i="2"/>
  <c r="C209" i="2"/>
  <c r="D209" i="2"/>
  <c r="E209" i="2"/>
  <c r="F209" i="2"/>
  <c r="G209" i="2"/>
  <c r="H209" i="2"/>
  <c r="I209" i="2"/>
  <c r="J209" i="2"/>
  <c r="K209" i="2"/>
  <c r="L209" i="2"/>
  <c r="M209" i="2"/>
  <c r="N209" i="2"/>
  <c r="C210" i="2"/>
  <c r="D210" i="2"/>
  <c r="E210" i="2"/>
  <c r="F210" i="2"/>
  <c r="G210" i="2"/>
  <c r="H210" i="2"/>
  <c r="I210" i="2"/>
  <c r="J210" i="2"/>
  <c r="K210" i="2"/>
  <c r="L210" i="2"/>
  <c r="M210" i="2"/>
  <c r="N210" i="2"/>
  <c r="C211" i="2"/>
  <c r="D211" i="2"/>
  <c r="E211" i="2"/>
  <c r="F211" i="2"/>
  <c r="G211" i="2"/>
  <c r="H211" i="2"/>
  <c r="I211" i="2"/>
  <c r="J211" i="2"/>
  <c r="K211" i="2"/>
  <c r="L211" i="2"/>
  <c r="M211" i="2"/>
  <c r="N211" i="2"/>
  <c r="C212" i="2"/>
  <c r="D212" i="2"/>
  <c r="E212" i="2"/>
  <c r="F212" i="2"/>
  <c r="G212" i="2"/>
  <c r="H212" i="2"/>
  <c r="I212" i="2"/>
  <c r="J212" i="2"/>
  <c r="K212" i="2"/>
  <c r="L212" i="2"/>
  <c r="M212" i="2"/>
  <c r="N212" i="2"/>
  <c r="C213" i="2"/>
  <c r="D213" i="2"/>
  <c r="E213" i="2"/>
  <c r="F213" i="2"/>
  <c r="G213" i="2"/>
  <c r="H213" i="2"/>
  <c r="I213" i="2"/>
  <c r="J213" i="2"/>
  <c r="K213" i="2"/>
  <c r="L213" i="2"/>
  <c r="M213" i="2"/>
  <c r="N213" i="2"/>
  <c r="C214" i="2"/>
  <c r="D214" i="2"/>
  <c r="E214" i="2"/>
  <c r="F214" i="2"/>
  <c r="G214" i="2"/>
  <c r="H214" i="2"/>
  <c r="I214" i="2"/>
  <c r="J214" i="2"/>
  <c r="K214" i="2"/>
  <c r="L214" i="2"/>
  <c r="M214" i="2"/>
  <c r="N214" i="2"/>
  <c r="D188" i="2"/>
  <c r="E188" i="2"/>
  <c r="F188" i="2"/>
  <c r="G188" i="2"/>
  <c r="H188" i="2"/>
  <c r="I188" i="2"/>
  <c r="J188" i="2"/>
  <c r="K188" i="2"/>
  <c r="L188" i="2"/>
  <c r="M188" i="2"/>
  <c r="N188" i="2"/>
  <c r="C188" i="2"/>
  <c r="C156" i="2"/>
  <c r="D156" i="2"/>
  <c r="E156" i="2"/>
  <c r="F156" i="2"/>
  <c r="G156" i="2"/>
  <c r="H156" i="2"/>
  <c r="I156" i="2"/>
  <c r="J156" i="2"/>
  <c r="C157" i="2"/>
  <c r="D157" i="2"/>
  <c r="E157" i="2"/>
  <c r="F157" i="2"/>
  <c r="G157" i="2"/>
  <c r="H157" i="2"/>
  <c r="I157" i="2"/>
  <c r="J157" i="2"/>
  <c r="C158" i="2"/>
  <c r="D158" i="2"/>
  <c r="E158" i="2"/>
  <c r="F158" i="2"/>
  <c r="G158" i="2"/>
  <c r="H158" i="2"/>
  <c r="I158" i="2"/>
  <c r="J158" i="2"/>
  <c r="C159" i="2"/>
  <c r="D159" i="2"/>
  <c r="E159" i="2"/>
  <c r="F159" i="2"/>
  <c r="G159" i="2"/>
  <c r="H159" i="2"/>
  <c r="I159" i="2"/>
  <c r="J159" i="2"/>
  <c r="C160" i="2"/>
  <c r="D160" i="2"/>
  <c r="E160" i="2"/>
  <c r="F160" i="2"/>
  <c r="G160" i="2"/>
  <c r="H160" i="2"/>
  <c r="I160" i="2"/>
  <c r="J160" i="2"/>
  <c r="C161" i="2"/>
  <c r="D161" i="2"/>
  <c r="E161" i="2"/>
  <c r="F161" i="2"/>
  <c r="G161" i="2"/>
  <c r="H161" i="2"/>
  <c r="I161" i="2"/>
  <c r="J161" i="2"/>
  <c r="C162" i="2"/>
  <c r="D162" i="2"/>
  <c r="E162" i="2"/>
  <c r="F162" i="2"/>
  <c r="G162" i="2"/>
  <c r="H162" i="2"/>
  <c r="I162" i="2"/>
  <c r="J162" i="2"/>
  <c r="C163" i="2"/>
  <c r="D163" i="2"/>
  <c r="E163" i="2"/>
  <c r="F163" i="2"/>
  <c r="G163" i="2"/>
  <c r="H163" i="2"/>
  <c r="I163" i="2"/>
  <c r="J163" i="2"/>
  <c r="C164" i="2"/>
  <c r="D164" i="2"/>
  <c r="E164" i="2"/>
  <c r="F164" i="2"/>
  <c r="G164" i="2"/>
  <c r="H164" i="2"/>
  <c r="I164" i="2"/>
  <c r="J164" i="2"/>
  <c r="C165" i="2"/>
  <c r="D165" i="2"/>
  <c r="E165" i="2"/>
  <c r="F165" i="2"/>
  <c r="G165" i="2"/>
  <c r="H165" i="2"/>
  <c r="I165" i="2"/>
  <c r="J165" i="2"/>
  <c r="C166" i="2"/>
  <c r="D166" i="2"/>
  <c r="E166" i="2"/>
  <c r="F166" i="2"/>
  <c r="G166" i="2"/>
  <c r="H166" i="2"/>
  <c r="I166" i="2"/>
  <c r="J166" i="2"/>
  <c r="C167" i="2"/>
  <c r="D167" i="2"/>
  <c r="E167" i="2"/>
  <c r="F167" i="2"/>
  <c r="G167" i="2"/>
  <c r="H167" i="2"/>
  <c r="I167" i="2"/>
  <c r="J167" i="2"/>
  <c r="C168" i="2"/>
  <c r="D168" i="2"/>
  <c r="E168" i="2"/>
  <c r="F168" i="2"/>
  <c r="G168" i="2"/>
  <c r="H168" i="2"/>
  <c r="I168" i="2"/>
  <c r="J168" i="2"/>
  <c r="C169" i="2"/>
  <c r="D169" i="2"/>
  <c r="E169" i="2"/>
  <c r="F169" i="2"/>
  <c r="G169" i="2"/>
  <c r="H169" i="2"/>
  <c r="I169" i="2"/>
  <c r="J169" i="2"/>
  <c r="C170" i="2"/>
  <c r="D170" i="2"/>
  <c r="E170" i="2"/>
  <c r="F170" i="2"/>
  <c r="G170" i="2"/>
  <c r="H170" i="2"/>
  <c r="I170" i="2"/>
  <c r="J170" i="2"/>
  <c r="C171" i="2"/>
  <c r="D171" i="2"/>
  <c r="E171" i="2"/>
  <c r="F171" i="2"/>
  <c r="G171" i="2"/>
  <c r="H171" i="2"/>
  <c r="I171" i="2"/>
  <c r="J171" i="2"/>
  <c r="C172" i="2"/>
  <c r="D172" i="2"/>
  <c r="E172" i="2"/>
  <c r="F172" i="2"/>
  <c r="G172" i="2"/>
  <c r="H172" i="2"/>
  <c r="I172" i="2"/>
  <c r="J172" i="2"/>
  <c r="C173" i="2"/>
  <c r="D173" i="2"/>
  <c r="E173" i="2"/>
  <c r="F173" i="2"/>
  <c r="G173" i="2"/>
  <c r="H173" i="2"/>
  <c r="I173" i="2"/>
  <c r="J173" i="2"/>
  <c r="C174" i="2"/>
  <c r="D174" i="2"/>
  <c r="E174" i="2"/>
  <c r="F174" i="2"/>
  <c r="G174" i="2"/>
  <c r="H174" i="2"/>
  <c r="I174" i="2"/>
  <c r="J174" i="2"/>
  <c r="C175" i="2"/>
  <c r="D175" i="2"/>
  <c r="E175" i="2"/>
  <c r="F175" i="2"/>
  <c r="G175" i="2"/>
  <c r="H175" i="2"/>
  <c r="I175" i="2"/>
  <c r="J175" i="2"/>
  <c r="C176" i="2"/>
  <c r="D176" i="2"/>
  <c r="E176" i="2"/>
  <c r="F176" i="2"/>
  <c r="G176" i="2"/>
  <c r="H176" i="2"/>
  <c r="I176" i="2"/>
  <c r="J176" i="2"/>
  <c r="C177" i="2"/>
  <c r="D177" i="2"/>
  <c r="E177" i="2"/>
  <c r="F177" i="2"/>
  <c r="G177" i="2"/>
  <c r="H177" i="2"/>
  <c r="I177" i="2"/>
  <c r="J177" i="2"/>
  <c r="C178" i="2"/>
  <c r="D178" i="2"/>
  <c r="E178" i="2"/>
  <c r="F178" i="2"/>
  <c r="G178" i="2"/>
  <c r="H178" i="2"/>
  <c r="I178" i="2"/>
  <c r="J178" i="2"/>
  <c r="C179" i="2"/>
  <c r="D179" i="2"/>
  <c r="E179" i="2"/>
  <c r="F179" i="2"/>
  <c r="G179" i="2"/>
  <c r="H179" i="2"/>
  <c r="I179" i="2"/>
  <c r="J179" i="2"/>
  <c r="C180" i="2"/>
  <c r="D180" i="2"/>
  <c r="E180" i="2"/>
  <c r="F180" i="2"/>
  <c r="G180" i="2"/>
  <c r="H180" i="2"/>
  <c r="I180" i="2"/>
  <c r="J180" i="2"/>
  <c r="C181" i="2"/>
  <c r="D181" i="2"/>
  <c r="E181" i="2"/>
  <c r="F181" i="2"/>
  <c r="G181" i="2"/>
  <c r="H181" i="2"/>
  <c r="I181" i="2"/>
  <c r="J181" i="2"/>
  <c r="D155" i="2"/>
  <c r="E155" i="2"/>
  <c r="F155" i="2"/>
  <c r="G155" i="2"/>
  <c r="H155" i="2"/>
  <c r="I155" i="2"/>
  <c r="J155" i="2"/>
  <c r="C155" i="2"/>
  <c r="C123" i="2"/>
  <c r="D123" i="2"/>
  <c r="E123" i="2"/>
  <c r="F123" i="2"/>
  <c r="C124" i="2"/>
  <c r="D124" i="2"/>
  <c r="E124" i="2"/>
  <c r="F124" i="2"/>
  <c r="C125" i="2"/>
  <c r="D125" i="2"/>
  <c r="E125" i="2"/>
  <c r="F125" i="2"/>
  <c r="C126" i="2"/>
  <c r="D126" i="2"/>
  <c r="E126" i="2"/>
  <c r="F126" i="2"/>
  <c r="C127" i="2"/>
  <c r="D127" i="2"/>
  <c r="E127" i="2"/>
  <c r="F127" i="2"/>
  <c r="C128" i="2"/>
  <c r="D128" i="2"/>
  <c r="E128" i="2"/>
  <c r="F128" i="2"/>
  <c r="C129" i="2"/>
  <c r="D129" i="2"/>
  <c r="E129" i="2"/>
  <c r="F129" i="2"/>
  <c r="C130" i="2"/>
  <c r="D130" i="2"/>
  <c r="E130" i="2"/>
  <c r="F130" i="2"/>
  <c r="C131" i="2"/>
  <c r="D131" i="2"/>
  <c r="E131" i="2"/>
  <c r="F131" i="2"/>
  <c r="C132" i="2"/>
  <c r="D132" i="2"/>
  <c r="E132" i="2"/>
  <c r="F132" i="2"/>
  <c r="C133" i="2"/>
  <c r="D133" i="2"/>
  <c r="E133" i="2"/>
  <c r="F133" i="2"/>
  <c r="C134" i="2"/>
  <c r="D134" i="2"/>
  <c r="E134" i="2"/>
  <c r="F134" i="2"/>
  <c r="C135" i="2"/>
  <c r="D135" i="2"/>
  <c r="E135" i="2"/>
  <c r="F135" i="2"/>
  <c r="C136" i="2"/>
  <c r="D136" i="2"/>
  <c r="E136" i="2"/>
  <c r="F136" i="2"/>
  <c r="C137" i="2"/>
  <c r="D137" i="2"/>
  <c r="E137" i="2"/>
  <c r="F137" i="2"/>
  <c r="C138" i="2"/>
  <c r="D138" i="2"/>
  <c r="E138" i="2"/>
  <c r="F138" i="2"/>
  <c r="C139" i="2"/>
  <c r="D139" i="2"/>
  <c r="E139" i="2"/>
  <c r="F139" i="2"/>
  <c r="C140" i="2"/>
  <c r="D140" i="2"/>
  <c r="E140" i="2"/>
  <c r="F140" i="2"/>
  <c r="C141" i="2"/>
  <c r="D141" i="2"/>
  <c r="E141" i="2"/>
  <c r="F141" i="2"/>
  <c r="C142" i="2"/>
  <c r="D142" i="2"/>
  <c r="E142" i="2"/>
  <c r="F142" i="2"/>
  <c r="C143" i="2"/>
  <c r="D143" i="2"/>
  <c r="E143" i="2"/>
  <c r="F143" i="2"/>
  <c r="C144" i="2"/>
  <c r="D144" i="2"/>
  <c r="E144" i="2"/>
  <c r="F144" i="2"/>
  <c r="C145" i="2"/>
  <c r="D145" i="2"/>
  <c r="E145" i="2"/>
  <c r="F145" i="2"/>
  <c r="C146" i="2"/>
  <c r="D146" i="2"/>
  <c r="E146" i="2"/>
  <c r="F146" i="2"/>
  <c r="C147" i="2"/>
  <c r="D147" i="2"/>
  <c r="E147" i="2"/>
  <c r="F147" i="2"/>
  <c r="C148" i="2"/>
  <c r="D148" i="2"/>
  <c r="E148" i="2"/>
  <c r="F148" i="2"/>
  <c r="D122" i="2"/>
  <c r="E122" i="2"/>
  <c r="F122" i="2"/>
  <c r="C122" i="2"/>
  <c r="C90" i="2"/>
  <c r="D90" i="2"/>
  <c r="E90" i="2"/>
  <c r="F90" i="2"/>
  <c r="G90" i="2"/>
  <c r="C91" i="2"/>
  <c r="D91" i="2"/>
  <c r="E91" i="2"/>
  <c r="F91" i="2"/>
  <c r="G91" i="2"/>
  <c r="C92" i="2"/>
  <c r="D92" i="2"/>
  <c r="E92" i="2"/>
  <c r="F92" i="2"/>
  <c r="G92" i="2"/>
  <c r="C93" i="2"/>
  <c r="D93" i="2"/>
  <c r="E93" i="2"/>
  <c r="F93" i="2"/>
  <c r="G93" i="2"/>
  <c r="C94" i="2"/>
  <c r="D94" i="2"/>
  <c r="E94" i="2"/>
  <c r="F94" i="2"/>
  <c r="G94" i="2"/>
  <c r="C95" i="2"/>
  <c r="D95" i="2"/>
  <c r="E95" i="2"/>
  <c r="F95" i="2"/>
  <c r="G95" i="2"/>
  <c r="C96" i="2"/>
  <c r="D96" i="2"/>
  <c r="E96" i="2"/>
  <c r="F96" i="2"/>
  <c r="G96" i="2"/>
  <c r="C97" i="2"/>
  <c r="D97" i="2"/>
  <c r="E97" i="2"/>
  <c r="F97" i="2"/>
  <c r="G97" i="2"/>
  <c r="C98" i="2"/>
  <c r="D98" i="2"/>
  <c r="E98" i="2"/>
  <c r="F98" i="2"/>
  <c r="G98" i="2"/>
  <c r="C99" i="2"/>
  <c r="D99" i="2"/>
  <c r="E99" i="2"/>
  <c r="F99" i="2"/>
  <c r="G99" i="2"/>
  <c r="C100" i="2"/>
  <c r="D100" i="2"/>
  <c r="E100" i="2"/>
  <c r="F100" i="2"/>
  <c r="G100" i="2"/>
  <c r="C101" i="2"/>
  <c r="D101" i="2"/>
  <c r="E101" i="2"/>
  <c r="F101" i="2"/>
  <c r="G101" i="2"/>
  <c r="C102" i="2"/>
  <c r="D102" i="2"/>
  <c r="E102" i="2"/>
  <c r="F102" i="2"/>
  <c r="G102" i="2"/>
  <c r="C103" i="2"/>
  <c r="D103" i="2"/>
  <c r="E103" i="2"/>
  <c r="F103" i="2"/>
  <c r="G103" i="2"/>
  <c r="C104" i="2"/>
  <c r="D104" i="2"/>
  <c r="E104" i="2"/>
  <c r="F104" i="2"/>
  <c r="G104" i="2"/>
  <c r="C105" i="2"/>
  <c r="D105" i="2"/>
  <c r="E105" i="2"/>
  <c r="F105" i="2"/>
  <c r="G105" i="2"/>
  <c r="C106" i="2"/>
  <c r="D106" i="2"/>
  <c r="E106" i="2"/>
  <c r="F106" i="2"/>
  <c r="G106" i="2"/>
  <c r="C107" i="2"/>
  <c r="D107" i="2"/>
  <c r="E107" i="2"/>
  <c r="F107" i="2"/>
  <c r="G107" i="2"/>
  <c r="C108" i="2"/>
  <c r="D108" i="2"/>
  <c r="E108" i="2"/>
  <c r="F108" i="2"/>
  <c r="G108" i="2"/>
  <c r="C109" i="2"/>
  <c r="D109" i="2"/>
  <c r="E109" i="2"/>
  <c r="F109" i="2"/>
  <c r="G109" i="2"/>
  <c r="C110" i="2"/>
  <c r="D110" i="2"/>
  <c r="E110" i="2"/>
  <c r="F110" i="2"/>
  <c r="G110" i="2"/>
  <c r="C111" i="2"/>
  <c r="D111" i="2"/>
  <c r="E111" i="2"/>
  <c r="F111" i="2"/>
  <c r="G111" i="2"/>
  <c r="C112" i="2"/>
  <c r="D112" i="2"/>
  <c r="E112" i="2"/>
  <c r="F112" i="2"/>
  <c r="G112" i="2"/>
  <c r="C113" i="2"/>
  <c r="D113" i="2"/>
  <c r="E113" i="2"/>
  <c r="F113" i="2"/>
  <c r="G113" i="2"/>
  <c r="C114" i="2"/>
  <c r="D114" i="2"/>
  <c r="E114" i="2"/>
  <c r="F114" i="2"/>
  <c r="G114" i="2"/>
  <c r="C115" i="2"/>
  <c r="D115" i="2"/>
  <c r="E115" i="2"/>
  <c r="F115" i="2"/>
  <c r="G115" i="2"/>
  <c r="D89" i="2"/>
  <c r="E89" i="2"/>
  <c r="F89" i="2"/>
  <c r="G89" i="2"/>
  <c r="C89" i="2"/>
  <c r="C57" i="2"/>
  <c r="D57" i="2"/>
  <c r="E57" i="2"/>
  <c r="C58" i="2"/>
  <c r="D58" i="2"/>
  <c r="E58" i="2"/>
  <c r="C59" i="2"/>
  <c r="D59" i="2"/>
  <c r="E59" i="2"/>
  <c r="C60" i="2"/>
  <c r="D60" i="2"/>
  <c r="E60" i="2"/>
  <c r="C61" i="2"/>
  <c r="D61" i="2"/>
  <c r="E61" i="2"/>
  <c r="C62" i="2"/>
  <c r="D62" i="2"/>
  <c r="E62" i="2"/>
  <c r="C63" i="2"/>
  <c r="D63" i="2"/>
  <c r="E63" i="2"/>
  <c r="C64" i="2"/>
  <c r="D64" i="2"/>
  <c r="E64" i="2"/>
  <c r="C65" i="2"/>
  <c r="D65" i="2"/>
  <c r="E65" i="2"/>
  <c r="C66" i="2"/>
  <c r="D66" i="2"/>
  <c r="E66" i="2"/>
  <c r="C67" i="2"/>
  <c r="D67" i="2"/>
  <c r="E67" i="2"/>
  <c r="C68" i="2"/>
  <c r="D68" i="2"/>
  <c r="E68" i="2"/>
  <c r="C69" i="2"/>
  <c r="D69" i="2"/>
  <c r="E69" i="2"/>
  <c r="C70" i="2"/>
  <c r="D70" i="2"/>
  <c r="E70" i="2"/>
  <c r="C71" i="2"/>
  <c r="D71" i="2"/>
  <c r="E71" i="2"/>
  <c r="C72" i="2"/>
  <c r="D72" i="2"/>
  <c r="E72" i="2"/>
  <c r="C73" i="2"/>
  <c r="D73" i="2"/>
  <c r="E73" i="2"/>
  <c r="C74" i="2"/>
  <c r="D74" i="2"/>
  <c r="E74" i="2"/>
  <c r="C75" i="2"/>
  <c r="D75" i="2"/>
  <c r="E75" i="2"/>
  <c r="C76" i="2"/>
  <c r="D76" i="2"/>
  <c r="E76" i="2"/>
  <c r="C77" i="2"/>
  <c r="D77" i="2"/>
  <c r="E77" i="2"/>
  <c r="C78" i="2"/>
  <c r="D78" i="2"/>
  <c r="E78" i="2"/>
  <c r="C79" i="2"/>
  <c r="D79" i="2"/>
  <c r="E79" i="2"/>
  <c r="C80" i="2"/>
  <c r="D80" i="2"/>
  <c r="E80" i="2"/>
  <c r="C81" i="2"/>
  <c r="D81" i="2"/>
  <c r="E81" i="2"/>
  <c r="C82" i="2"/>
  <c r="D82" i="2"/>
  <c r="E82" i="2"/>
  <c r="D56" i="2"/>
  <c r="E56" i="2"/>
  <c r="C56" i="2"/>
  <c r="C24" i="2"/>
  <c r="D24" i="2"/>
  <c r="E24" i="2"/>
  <c r="C25" i="2"/>
  <c r="D25" i="2"/>
  <c r="E25" i="2"/>
  <c r="C26" i="2"/>
  <c r="D26" i="2"/>
  <c r="E26" i="2"/>
  <c r="C27" i="2"/>
  <c r="D27" i="2"/>
  <c r="E27" i="2"/>
  <c r="C28" i="2"/>
  <c r="D28" i="2"/>
  <c r="E28" i="2"/>
  <c r="C29" i="2"/>
  <c r="D29" i="2"/>
  <c r="E29" i="2"/>
  <c r="C30" i="2"/>
  <c r="D30" i="2"/>
  <c r="E30" i="2"/>
  <c r="C31" i="2"/>
  <c r="D31" i="2"/>
  <c r="E31" i="2"/>
  <c r="C32" i="2"/>
  <c r="D32" i="2"/>
  <c r="E32" i="2"/>
  <c r="C33" i="2"/>
  <c r="D33" i="2"/>
  <c r="E33" i="2"/>
  <c r="C34" i="2"/>
  <c r="D34" i="2"/>
  <c r="E34" i="2"/>
  <c r="C35" i="2"/>
  <c r="D35" i="2"/>
  <c r="E35" i="2"/>
  <c r="C36" i="2"/>
  <c r="D36" i="2"/>
  <c r="E36" i="2"/>
  <c r="C37" i="2"/>
  <c r="D37" i="2"/>
  <c r="E37" i="2"/>
  <c r="C38" i="2"/>
  <c r="D38" i="2"/>
  <c r="E38" i="2"/>
  <c r="C39" i="2"/>
  <c r="D39" i="2"/>
  <c r="E39" i="2"/>
  <c r="C40" i="2"/>
  <c r="D40" i="2"/>
  <c r="E40" i="2"/>
  <c r="C41" i="2"/>
  <c r="D41" i="2"/>
  <c r="E41" i="2"/>
  <c r="C42" i="2"/>
  <c r="D42" i="2"/>
  <c r="E42" i="2"/>
  <c r="C43" i="2"/>
  <c r="D43" i="2"/>
  <c r="E43" i="2"/>
  <c r="C44" i="2"/>
  <c r="D44" i="2"/>
  <c r="E44" i="2"/>
  <c r="C45" i="2"/>
  <c r="D45" i="2"/>
  <c r="E45" i="2"/>
  <c r="C46" i="2"/>
  <c r="D46" i="2"/>
  <c r="E46" i="2"/>
  <c r="C47" i="2"/>
  <c r="D47" i="2"/>
  <c r="E47" i="2"/>
  <c r="C48" i="2"/>
  <c r="D48" i="2"/>
  <c r="E48" i="2"/>
  <c r="C49" i="2"/>
  <c r="D49" i="2"/>
  <c r="E49" i="2"/>
  <c r="D23" i="2"/>
  <c r="E23" i="2"/>
  <c r="C23"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D5" i="2"/>
  <c r="E5" i="2"/>
  <c r="F5" i="2"/>
  <c r="C5" i="2"/>
  <c r="K359" i="2" l="1"/>
  <c r="D377" i="2"/>
  <c r="G124" i="2"/>
  <c r="D480" i="2"/>
  <c r="F404" i="2"/>
  <c r="F418" i="2"/>
  <c r="F47" i="2"/>
  <c r="F31" i="2"/>
  <c r="F182" i="2"/>
  <c r="F419" i="2"/>
  <c r="G463" i="2"/>
  <c r="F386" i="2"/>
  <c r="E432" i="2"/>
  <c r="D50" i="2"/>
  <c r="G479" i="2"/>
  <c r="G477" i="2"/>
  <c r="F341" i="2"/>
  <c r="E470" i="2"/>
  <c r="D388" i="2"/>
  <c r="F395" i="2"/>
  <c r="G464" i="2"/>
  <c r="G478" i="2"/>
  <c r="F49" i="2"/>
  <c r="F46" i="2"/>
  <c r="F41" i="2"/>
  <c r="F38" i="2"/>
  <c r="F33" i="2"/>
  <c r="F30" i="2"/>
  <c r="F25" i="2"/>
  <c r="C388" i="2"/>
  <c r="G432" i="2"/>
  <c r="F377" i="2"/>
  <c r="C456" i="2"/>
  <c r="E480" i="2"/>
  <c r="F48" i="2"/>
  <c r="F40" i="2"/>
  <c r="F420" i="2"/>
  <c r="D432" i="2"/>
  <c r="H455" i="2"/>
  <c r="D422" i="2"/>
  <c r="H430" i="2"/>
  <c r="F456" i="2"/>
  <c r="I215" i="2"/>
  <c r="G469" i="2"/>
  <c r="G467" i="2"/>
  <c r="G465" i="2"/>
  <c r="F29" i="2"/>
  <c r="H284" i="2"/>
  <c r="F73" i="2"/>
  <c r="F65" i="2"/>
  <c r="F57" i="2"/>
  <c r="K215" i="2"/>
  <c r="H229" i="2"/>
  <c r="D242" i="2"/>
  <c r="H240" i="2"/>
  <c r="D263" i="2"/>
  <c r="F39" i="2"/>
  <c r="G277" i="2"/>
  <c r="C287" i="2"/>
  <c r="C182" i="2"/>
  <c r="C215" i="2"/>
  <c r="G215" i="2"/>
  <c r="F43" i="2"/>
  <c r="F35" i="2"/>
  <c r="G242" i="2"/>
  <c r="G263" i="2"/>
  <c r="F23" i="2"/>
  <c r="F32" i="2"/>
  <c r="F24" i="2"/>
  <c r="F263" i="2"/>
  <c r="F44" i="2"/>
  <c r="F36" i="2"/>
  <c r="F28" i="2"/>
  <c r="F77" i="2"/>
  <c r="F69" i="2"/>
  <c r="F61" i="2"/>
  <c r="C242" i="2"/>
  <c r="H275" i="2"/>
  <c r="H272" i="2"/>
  <c r="F277" i="2"/>
  <c r="D287" i="2"/>
  <c r="H286" i="2"/>
  <c r="E50" i="2"/>
  <c r="D116" i="2"/>
  <c r="H111" i="2"/>
  <c r="H103" i="2"/>
  <c r="H95" i="2"/>
  <c r="C398" i="2"/>
  <c r="F396" i="2"/>
  <c r="F406" i="2"/>
  <c r="E456" i="2"/>
  <c r="H453" i="2"/>
  <c r="M215" i="2"/>
  <c r="E215" i="2"/>
  <c r="H285" i="2"/>
  <c r="E398" i="2"/>
  <c r="F421" i="2"/>
  <c r="C432" i="2"/>
  <c r="D446" i="2"/>
  <c r="D456" i="2"/>
  <c r="F27" i="2"/>
  <c r="F76" i="2"/>
  <c r="F68" i="2"/>
  <c r="F60" i="2"/>
  <c r="G146" i="2"/>
  <c r="G144" i="2"/>
  <c r="G138" i="2"/>
  <c r="G136" i="2"/>
  <c r="G130" i="2"/>
  <c r="G128" i="2"/>
  <c r="H226" i="2"/>
  <c r="E263" i="2"/>
  <c r="E388" i="2"/>
  <c r="D398" i="2"/>
  <c r="F56" i="2"/>
  <c r="H269" i="2"/>
  <c r="E341" i="2"/>
  <c r="F432" i="2"/>
  <c r="H444" i="2"/>
  <c r="H454" i="2"/>
  <c r="G476" i="2"/>
  <c r="F45" i="2"/>
  <c r="F42" i="2"/>
  <c r="F37" i="2"/>
  <c r="F34" i="2"/>
  <c r="F26" i="2"/>
  <c r="H89" i="2"/>
  <c r="H102" i="2"/>
  <c r="H99" i="2"/>
  <c r="H94" i="2"/>
  <c r="H91" i="2"/>
  <c r="F410" i="2"/>
  <c r="H429" i="2"/>
  <c r="G456" i="2"/>
  <c r="F480" i="2"/>
  <c r="F233" i="2"/>
  <c r="H222" i="2"/>
  <c r="F287" i="2"/>
  <c r="F397" i="2"/>
  <c r="E422" i="2"/>
  <c r="H452" i="2"/>
  <c r="F80" i="2"/>
  <c r="F72" i="2"/>
  <c r="F64" i="2"/>
  <c r="D149" i="2"/>
  <c r="G147" i="2"/>
  <c r="G145" i="2"/>
  <c r="G143" i="2"/>
  <c r="G141" i="2"/>
  <c r="G139" i="2"/>
  <c r="G137" i="2"/>
  <c r="G135" i="2"/>
  <c r="G133" i="2"/>
  <c r="G131" i="2"/>
  <c r="G129" i="2"/>
  <c r="G127" i="2"/>
  <c r="G125" i="2"/>
  <c r="D182" i="2"/>
  <c r="C253" i="2"/>
  <c r="E277" i="2"/>
  <c r="E287" i="2"/>
  <c r="H431" i="2"/>
  <c r="G466" i="2"/>
  <c r="N215" i="2"/>
  <c r="F215" i="2"/>
  <c r="G376" i="2"/>
  <c r="G374" i="2"/>
  <c r="O201" i="2"/>
  <c r="O199" i="2"/>
  <c r="O193" i="2"/>
  <c r="O191" i="2"/>
  <c r="O189" i="2"/>
  <c r="H231" i="2"/>
  <c r="H223" i="2"/>
  <c r="L215" i="2"/>
  <c r="D215" i="2"/>
  <c r="O213" i="2"/>
  <c r="O211" i="2"/>
  <c r="O209" i="2"/>
  <c r="O207" i="2"/>
  <c r="O205" i="2"/>
  <c r="O203" i="2"/>
  <c r="O197" i="2"/>
  <c r="O195" i="2"/>
  <c r="C305" i="2"/>
  <c r="C377" i="2"/>
  <c r="H221" i="2"/>
  <c r="H230" i="2"/>
  <c r="G375" i="2"/>
  <c r="J215" i="2"/>
  <c r="G233" i="2"/>
  <c r="H232" i="2"/>
  <c r="H228" i="2"/>
  <c r="H227" i="2"/>
  <c r="H224" i="2"/>
  <c r="E377" i="2"/>
  <c r="O198" i="2"/>
  <c r="O190" i="2"/>
  <c r="H215" i="2"/>
  <c r="O214" i="2"/>
  <c r="O212" i="2"/>
  <c r="O210" i="2"/>
  <c r="O208" i="2"/>
  <c r="O206" i="2"/>
  <c r="O204" i="2"/>
  <c r="O202" i="2"/>
  <c r="O200" i="2"/>
  <c r="O196" i="2"/>
  <c r="O194" i="2"/>
  <c r="O192" i="2"/>
  <c r="E233" i="2"/>
  <c r="D233" i="2"/>
  <c r="H225" i="2"/>
  <c r="E116" i="2"/>
  <c r="H113" i="2"/>
  <c r="H105" i="2"/>
  <c r="H97" i="2"/>
  <c r="E253" i="2"/>
  <c r="H250" i="2"/>
  <c r="H262" i="2"/>
  <c r="F409" i="2"/>
  <c r="C422" i="2"/>
  <c r="G446" i="2"/>
  <c r="H445" i="2"/>
  <c r="H108" i="2"/>
  <c r="H100" i="2"/>
  <c r="F116" i="2"/>
  <c r="C116" i="2"/>
  <c r="C149" i="2"/>
  <c r="E242" i="2"/>
  <c r="F242" i="2"/>
  <c r="D253" i="2"/>
  <c r="H249" i="2"/>
  <c r="G329" i="2"/>
  <c r="F394" i="2"/>
  <c r="H428" i="2"/>
  <c r="F446" i="2"/>
  <c r="H440" i="2"/>
  <c r="F82" i="2"/>
  <c r="F79" i="2"/>
  <c r="F74" i="2"/>
  <c r="F71" i="2"/>
  <c r="F66" i="2"/>
  <c r="F63" i="2"/>
  <c r="E83" i="2"/>
  <c r="F58" i="2"/>
  <c r="H114" i="2"/>
  <c r="H106" i="2"/>
  <c r="H98" i="2"/>
  <c r="H96" i="2"/>
  <c r="G116" i="2"/>
  <c r="H90" i="2"/>
  <c r="F411" i="2"/>
  <c r="F408" i="2"/>
  <c r="E446" i="2"/>
  <c r="H443" i="2"/>
  <c r="G148" i="2"/>
  <c r="G142" i="2"/>
  <c r="G140" i="2"/>
  <c r="G134" i="2"/>
  <c r="G132" i="2"/>
  <c r="G126" i="2"/>
  <c r="E305" i="2"/>
  <c r="D305" i="2"/>
  <c r="H320" i="2"/>
  <c r="G339" i="2"/>
  <c r="C480" i="2"/>
  <c r="F81" i="2"/>
  <c r="D83" i="2"/>
  <c r="H112" i="2"/>
  <c r="H110" i="2"/>
  <c r="H109" i="2"/>
  <c r="H104" i="2"/>
  <c r="H101" i="2"/>
  <c r="H93" i="2"/>
  <c r="F385" i="2"/>
  <c r="F405" i="2"/>
  <c r="H441" i="2"/>
  <c r="G462" i="2"/>
  <c r="H261" i="2"/>
  <c r="F470" i="2"/>
  <c r="F78" i="2"/>
  <c r="F75" i="2"/>
  <c r="F70" i="2"/>
  <c r="F67" i="2"/>
  <c r="F62" i="2"/>
  <c r="F59" i="2"/>
  <c r="H115" i="2"/>
  <c r="H107" i="2"/>
  <c r="G122" i="2"/>
  <c r="F149" i="2"/>
  <c r="G253" i="2"/>
  <c r="H252" i="2"/>
  <c r="H260" i="2"/>
  <c r="G340" i="2"/>
  <c r="F387" i="2"/>
  <c r="E412" i="2"/>
  <c r="F407" i="2"/>
  <c r="H439" i="2"/>
  <c r="E149" i="2"/>
  <c r="H241" i="2"/>
  <c r="F253" i="2"/>
  <c r="H251" i="2"/>
  <c r="H259" i="2"/>
  <c r="E323" i="2"/>
  <c r="H321" i="2"/>
  <c r="D341" i="2"/>
  <c r="F384" i="2"/>
  <c r="D412" i="2"/>
  <c r="H438" i="2"/>
  <c r="H442" i="2"/>
  <c r="D470" i="2"/>
  <c r="G468" i="2"/>
  <c r="H182" i="2"/>
  <c r="K350" i="2"/>
  <c r="G182" i="2"/>
  <c r="K348" i="2"/>
  <c r="E182" i="2"/>
  <c r="H270" i="2"/>
  <c r="K357" i="2"/>
  <c r="K355" i="2"/>
  <c r="C412" i="2"/>
  <c r="C446" i="2"/>
  <c r="H273" i="2"/>
  <c r="C470" i="2"/>
  <c r="K181" i="2"/>
  <c r="K180" i="2"/>
  <c r="K179" i="2"/>
  <c r="K178" i="2"/>
  <c r="K177" i="2"/>
  <c r="K176" i="2"/>
  <c r="K175" i="2"/>
  <c r="K174" i="2"/>
  <c r="K173" i="2"/>
  <c r="K172" i="2"/>
  <c r="K171" i="2"/>
  <c r="K170" i="2"/>
  <c r="K169" i="2"/>
  <c r="K168" i="2"/>
  <c r="K167" i="2"/>
  <c r="K166" i="2"/>
  <c r="K165" i="2"/>
  <c r="K163" i="2"/>
  <c r="K162" i="2"/>
  <c r="K161" i="2"/>
  <c r="K160" i="2"/>
  <c r="K159" i="2"/>
  <c r="K158" i="2"/>
  <c r="K157" i="2"/>
  <c r="H276" i="2"/>
  <c r="H271" i="2"/>
  <c r="K349" i="2"/>
  <c r="J182" i="2"/>
  <c r="K164" i="2"/>
  <c r="I182" i="2"/>
  <c r="H274" i="2"/>
  <c r="K356" i="2"/>
  <c r="K354" i="2"/>
  <c r="D277" i="2"/>
  <c r="H248" i="2"/>
  <c r="C277" i="2"/>
  <c r="H283" i="2"/>
  <c r="H312" i="2"/>
  <c r="K156" i="2"/>
  <c r="G287" i="2"/>
  <c r="F304" i="2"/>
  <c r="G123" i="2"/>
  <c r="K155" i="2"/>
  <c r="O188" i="2"/>
  <c r="F293" i="2"/>
  <c r="G323" i="2"/>
  <c r="C341" i="2"/>
  <c r="K347" i="2"/>
  <c r="G365" i="2"/>
  <c r="C50" i="2"/>
  <c r="C83" i="2"/>
  <c r="H92" i="2"/>
  <c r="C233" i="2"/>
  <c r="C263" i="2"/>
  <c r="F383" i="2"/>
  <c r="H239" i="2"/>
  <c r="G338" i="2"/>
  <c r="H322" i="2"/>
  <c r="F323" i="2"/>
  <c r="D323" i="2"/>
  <c r="H311" i="2"/>
  <c r="C323" i="2"/>
  <c r="E17" i="2"/>
  <c r="G16" i="2"/>
  <c r="G14" i="2"/>
  <c r="G12" i="2"/>
  <c r="G10" i="2"/>
  <c r="G8" i="2"/>
  <c r="G6" i="2"/>
  <c r="G5" i="2"/>
  <c r="F17" i="2"/>
  <c r="D17" i="2"/>
  <c r="G15" i="2"/>
  <c r="G13" i="2"/>
  <c r="G11" i="2"/>
  <c r="G9" i="2"/>
  <c r="G7" i="2"/>
  <c r="C17" i="2"/>
  <c r="G377" i="2" l="1"/>
  <c r="H323" i="2"/>
  <c r="G341" i="2"/>
  <c r="F305" i="2"/>
  <c r="F50" i="2"/>
  <c r="H263" i="2"/>
  <c r="F83" i="2"/>
  <c r="H253" i="2"/>
  <c r="H242" i="2"/>
  <c r="H456" i="2"/>
  <c r="F412" i="2"/>
  <c r="H116" i="2"/>
  <c r="H287" i="2"/>
  <c r="F388" i="2"/>
  <c r="G149" i="2"/>
  <c r="G480" i="2"/>
  <c r="F422" i="2"/>
  <c r="O215" i="2"/>
  <c r="G470" i="2"/>
  <c r="H446" i="2"/>
  <c r="H432" i="2"/>
  <c r="H277" i="2"/>
  <c r="K182" i="2"/>
  <c r="F398" i="2"/>
  <c r="H233" i="2"/>
  <c r="G17" i="2"/>
</calcChain>
</file>

<file path=xl/sharedStrings.xml><?xml version="1.0" encoding="utf-8"?>
<sst xmlns="http://schemas.openxmlformats.org/spreadsheetml/2006/main" count="3696" uniqueCount="968">
  <si>
    <t>م</t>
  </si>
  <si>
    <t>أبعاد الواقعة</t>
  </si>
  <si>
    <t>وصف الواقعة</t>
  </si>
  <si>
    <t>الأطراف المشاركة في الفعل</t>
  </si>
  <si>
    <t>خسائر مادية وبشرية</t>
  </si>
  <si>
    <t>تداخل من جهات أخرى</t>
  </si>
  <si>
    <t>تداخل رسمي متعلق بالواقعة</t>
  </si>
  <si>
    <t>تداخل عرفي متعلق بالواقعة</t>
  </si>
  <si>
    <t>تفاصيل قانونية متعلقة بالواقعة</t>
  </si>
  <si>
    <t>ملاحظات</t>
  </si>
  <si>
    <t>النص الموثق للواقعة</t>
  </si>
  <si>
    <t>روابط المصادر</t>
  </si>
  <si>
    <t>تاريخ الواقعة</t>
  </si>
  <si>
    <t>محافظة الواقعة</t>
  </si>
  <si>
    <t>الإقليم الجغرافي</t>
  </si>
  <si>
    <t>الدائرة</t>
  </si>
  <si>
    <t>مكان الواقعة بالتحديد</t>
  </si>
  <si>
    <t>تفاصيل نوع الواقعة</t>
  </si>
  <si>
    <t>نوع الواقعة</t>
  </si>
  <si>
    <t>اسم مُفهرس للواقعة جغرافيًا وزمنيًا</t>
  </si>
  <si>
    <t>اسم مميز أو إعلامي للواقعة</t>
  </si>
  <si>
    <t>الحدث الطائفي/سبب الحدث الطائفي</t>
  </si>
  <si>
    <t>تصنيف الفئات المرتكب ضدها الفعل</t>
  </si>
  <si>
    <t>الجهة صاحبة الفعل (جهة الأغلبية)</t>
  </si>
  <si>
    <t>فئة الجهة صاحبة الفعل (جهة الأغلبية)</t>
  </si>
  <si>
    <t>أدوات وأسلحة استخدمتها الجهة</t>
  </si>
  <si>
    <t>نوع أثقل أدوات مستخدمة</t>
  </si>
  <si>
    <t>الجهة صاحبة رد الفعل (جهة الأقلية)</t>
  </si>
  <si>
    <t>ديانة المرتكب ضده الفعل</t>
  </si>
  <si>
    <t>فئة ديانة المرتكب ضده الفعل</t>
  </si>
  <si>
    <t>قتلى</t>
  </si>
  <si>
    <t>تفاصيل عن حالات القتل</t>
  </si>
  <si>
    <t>إصابات</t>
  </si>
  <si>
    <t>تفاصيل عن حالات الإصابة</t>
  </si>
  <si>
    <t>قبض</t>
  </si>
  <si>
    <t>تفاصيل عن حالات القبض</t>
  </si>
  <si>
    <t>تصنيف الخسائر البشرية</t>
  </si>
  <si>
    <t>حالات اختطاف أو اختفاء</t>
  </si>
  <si>
    <t>تفاصيل عن حالات اختطاف أو اختفاء</t>
  </si>
  <si>
    <t>تلفيات مادية</t>
  </si>
  <si>
    <t>تصنيف نوع التداخل</t>
  </si>
  <si>
    <t xml:space="preserve">الطرف المتداخل ضده </t>
  </si>
  <si>
    <t>جهات رسمية متداخلة</t>
  </si>
  <si>
    <t>نوع التداخل</t>
  </si>
  <si>
    <t>أدوات مستخدمة</t>
  </si>
  <si>
    <t>إجراءات وأحكام رسمية</t>
  </si>
  <si>
    <t>جهات عرفية متداخلة</t>
  </si>
  <si>
    <t>إجراءات وأحكام غير رسمية</t>
  </si>
  <si>
    <t>رقم رسمي عن الواقعة</t>
  </si>
  <si>
    <t>اتهامات مرتبطة بالواقعة</t>
  </si>
  <si>
    <t>نوع المصدر الرئيسي لاعتماد الواقعة</t>
  </si>
  <si>
    <t>رابط 1</t>
  </si>
  <si>
    <t>رابط2</t>
  </si>
  <si>
    <t>رابط3</t>
  </si>
  <si>
    <t>رابط4</t>
  </si>
  <si>
    <t>رابط5</t>
  </si>
  <si>
    <t>رابط6</t>
  </si>
  <si>
    <t>رابط7</t>
  </si>
  <si>
    <t>المنيا</t>
  </si>
  <si>
    <t>محافظات الصعيد</t>
  </si>
  <si>
    <t>سمالوط</t>
  </si>
  <si>
    <t>هجوم مسلح</t>
  </si>
  <si>
    <t>استهداف باستخدام أسلحة</t>
  </si>
  <si>
    <t>استهداف أو تعدي على فرد/أفراد</t>
  </si>
  <si>
    <t>مسلحون مجهولون</t>
  </si>
  <si>
    <t>مجموعات مسلحة</t>
  </si>
  <si>
    <t>أسلحة نارية ومتفجرات</t>
  </si>
  <si>
    <t>قبطي</t>
  </si>
  <si>
    <t>لم يتم التوصل لحدوث حالات قتل</t>
  </si>
  <si>
    <t>لم يتم التوصل لحدوث حالات قبض</t>
  </si>
  <si>
    <t>وقائع شملت حالات إصابة</t>
  </si>
  <si>
    <t>لم يتم التوصل لحدوث تداخل من جهات أخرى</t>
  </si>
  <si>
    <t>لم يتم التوصل لحدوث تداخل من جهات رسمية</t>
  </si>
  <si>
    <t>لم يتم التوصل لحدوث تداخل من جهات عرفية</t>
  </si>
  <si>
    <t>جهات حقوقية</t>
  </si>
  <si>
    <t>الدقهلية</t>
  </si>
  <si>
    <t>محافظات الدلتا</t>
  </si>
  <si>
    <t>اعتداء جسدي</t>
  </si>
  <si>
    <t>أهالي ذو توجه مذهبي</t>
  </si>
  <si>
    <t>لم يتم التوصل لأدوات مستخدمة</t>
  </si>
  <si>
    <t>لم يتم التوصل لحدوث حالات إصابة</t>
  </si>
  <si>
    <t>لم يتم التوصل لحدوث خسائر بشرية</t>
  </si>
  <si>
    <t>تداخل رسمي</t>
  </si>
  <si>
    <t>وزارة الداخلية</t>
  </si>
  <si>
    <t>جهات رسمية عبر منصات إعلامية</t>
  </si>
  <si>
    <t>ملوي</t>
  </si>
  <si>
    <t>أسلحة بيضاء وزجاجات مولوتوف</t>
  </si>
  <si>
    <t>البحيرة</t>
  </si>
  <si>
    <t>مركز المنيا</t>
  </si>
  <si>
    <t>القاهرة</t>
  </si>
  <si>
    <t>المحافظات المركزية</t>
  </si>
  <si>
    <t>استهداف أو تعدي على ملكية خاصة</t>
  </si>
  <si>
    <t>وقائع شملت حالات قتل وإصابة</t>
  </si>
  <si>
    <t>اعتداء على الملكية</t>
  </si>
  <si>
    <t>استهداف أو تعدي على منشآت دينية</t>
  </si>
  <si>
    <t>طلق ناري حي</t>
  </si>
  <si>
    <t>وقائع شملت حالات قتل وإصابة وقبض</t>
  </si>
  <si>
    <t>الإسكندرية</t>
  </si>
  <si>
    <t>جهات صحفية</t>
  </si>
  <si>
    <t>قتل على الهوية</t>
  </si>
  <si>
    <t>وقائع شملت حالات قتل وقبض</t>
  </si>
  <si>
    <t>الفيوم</t>
  </si>
  <si>
    <t>يوسف الصديق</t>
  </si>
  <si>
    <t>وقائع شملت حالات قبض</t>
  </si>
  <si>
    <t>تداخل رسمي ثم تم تسوية الأمر عرفيًا</t>
  </si>
  <si>
    <t>غاز مسيل للدموع</t>
  </si>
  <si>
    <t>جلسة صلح عرفية</t>
  </si>
  <si>
    <t>القليوبية</t>
  </si>
  <si>
    <t>اشتباك/هجوم أهلي</t>
  </si>
  <si>
    <t>الجيزة</t>
  </si>
  <si>
    <t>قنا</t>
  </si>
  <si>
    <t>نجع حمادي</t>
  </si>
  <si>
    <t>بني سويف</t>
  </si>
  <si>
    <t>كفر الشيخ</t>
  </si>
  <si>
    <t>غير محدد</t>
  </si>
  <si>
    <t>حجارة</t>
  </si>
  <si>
    <t>حجارة وألعاب نارية</t>
  </si>
  <si>
    <t>وقائع شملت حالات إصابة وقبض</t>
  </si>
  <si>
    <t>استهداف على الهوية</t>
  </si>
  <si>
    <t>مسلم</t>
  </si>
  <si>
    <t>مطاي</t>
  </si>
  <si>
    <t>عائلة قبطية</t>
  </si>
  <si>
    <t>عائلة مسلمة</t>
  </si>
  <si>
    <t>أبو قرقاص</t>
  </si>
  <si>
    <t>عين شمس</t>
  </si>
  <si>
    <t>عزبة النخل</t>
  </si>
  <si>
    <t>الأقصر</t>
  </si>
  <si>
    <t>الطود</t>
  </si>
  <si>
    <t>الشرقية</t>
  </si>
  <si>
    <t>الخصوص</t>
  </si>
  <si>
    <t>غير معلوم</t>
  </si>
  <si>
    <t>مجهولون</t>
  </si>
  <si>
    <t>وقائع شملت حالات قتل</t>
  </si>
  <si>
    <t>أسيوط</t>
  </si>
  <si>
    <t>القوصية</t>
  </si>
  <si>
    <t>طفل قبطي</t>
  </si>
  <si>
    <t>اختطاف/اختفاء</t>
  </si>
  <si>
    <t>سوهاج</t>
  </si>
  <si>
    <t>الحجارة</t>
  </si>
  <si>
    <t>بهائي</t>
  </si>
  <si>
    <t>استهداف بعبوة ناسفة</t>
  </si>
  <si>
    <t>الغربية</t>
  </si>
  <si>
    <t>طهطا</t>
  </si>
  <si>
    <t>بني مزار</t>
  </si>
  <si>
    <t>ببا</t>
  </si>
  <si>
    <t>حرق منزل</t>
  </si>
  <si>
    <t>ديروط</t>
  </si>
  <si>
    <t>المنوفية</t>
  </si>
  <si>
    <t>ديرمواس</t>
  </si>
  <si>
    <t>قبض وتحرير محضر</t>
  </si>
  <si>
    <t>جرجا</t>
  </si>
  <si>
    <t>بندر المنيا</t>
  </si>
  <si>
    <t>تظاهرة</t>
  </si>
  <si>
    <t>قرية بهجورة</t>
  </si>
  <si>
    <t>أسيوط أول</t>
  </si>
  <si>
    <t>قرية شوشة</t>
  </si>
  <si>
    <t>مرسي مطروح</t>
  </si>
  <si>
    <t>محافظات حدودية</t>
  </si>
  <si>
    <t>التفاوض</t>
  </si>
  <si>
    <t>شمال سيناء</t>
  </si>
  <si>
    <t>مركز سوهاج</t>
  </si>
  <si>
    <t>رفح</t>
  </si>
  <si>
    <t>لم يتم التوصل لحدوث حالات اختطاف</t>
  </si>
  <si>
    <t>الطرف القبطي</t>
  </si>
  <si>
    <t>تقرير مغلق لدواعي أمنية - المبادرة المصرية للحقوق الشخصية</t>
  </si>
  <si>
    <t>تداخل قيادات رسمية عن طريق جلسات عرفية</t>
  </si>
  <si>
    <t>قاعدة بيانات وقائع الخسائر البشرية - مصدر داخلي</t>
  </si>
  <si>
    <t>اشتباكات</t>
  </si>
  <si>
    <t>طرفي النزاع القبطي والمسلم</t>
  </si>
  <si>
    <t>القوات المسلحة</t>
  </si>
  <si>
    <t>فض فقط دون تحرير محضر</t>
  </si>
  <si>
    <t>فض وقبض وتحرير محضر</t>
  </si>
  <si>
    <t>التفاوض - غاز مسيل للدموع</t>
  </si>
  <si>
    <t>سلاح أبيض</t>
  </si>
  <si>
    <t>تحرير محضر بالتصالح</t>
  </si>
  <si>
    <t>تقرير في عُرف مَن؟ - المبادرة المصرية للحقوق الشخصية</t>
  </si>
  <si>
    <t>هجوم</t>
  </si>
  <si>
    <t>مصدر داخلي</t>
  </si>
  <si>
    <t>المرج</t>
  </si>
  <si>
    <t>اشتباكات أهلية</t>
  </si>
  <si>
    <t>دار السلام - سوهاج</t>
  </si>
  <si>
    <t>التصالح</t>
  </si>
  <si>
    <t>اشتباك أهلي</t>
  </si>
  <si>
    <t>تحرير محضر فقط دون الوصول لحالات قبض</t>
  </si>
  <si>
    <t>مسلمي عزبة يعقوب</t>
  </si>
  <si>
    <t>أقباط عزبة يعقوب</t>
  </si>
  <si>
    <t>القيادات الأمنية والتنفيذية</t>
  </si>
  <si>
    <t>الإسماعيلية</t>
  </si>
  <si>
    <t>مدن القناة</t>
  </si>
  <si>
    <t>عدد غير معلوم</t>
  </si>
  <si>
    <t>أسوان</t>
  </si>
  <si>
    <t>هجوم مسلح لجماعات مسلحة</t>
  </si>
  <si>
    <t>بندر بني سويف</t>
  </si>
  <si>
    <t>مجموعات ذو توجه سياسي</t>
  </si>
  <si>
    <t>مسلمي قرية الريرمون</t>
  </si>
  <si>
    <t>الخاطفون</t>
  </si>
  <si>
    <t>زجاجات مولوتوف</t>
  </si>
  <si>
    <t>اشتباكات طائفية</t>
  </si>
  <si>
    <t>الطرف المسلم</t>
  </si>
  <si>
    <t>حجارة - زجاجات مولوتوف</t>
  </si>
  <si>
    <t>تهجير قسري</t>
  </si>
  <si>
    <t>أسوان أول</t>
  </si>
  <si>
    <t>أخرى</t>
  </si>
  <si>
    <t>منفلوط</t>
  </si>
  <si>
    <t>اختطاف فتاة قبطية من أسيوط</t>
  </si>
  <si>
    <t>من الأقباط</t>
  </si>
  <si>
    <t>مغاغة</t>
  </si>
  <si>
    <t>عمليات لجماعات مسلحة</t>
  </si>
  <si>
    <t>متظاهرين من التيار الإسلامي</t>
  </si>
  <si>
    <t>كوم إمبو</t>
  </si>
  <si>
    <t>كنيسة مارجرجس</t>
  </si>
  <si>
    <t>مسلمي كوم أمبو</t>
  </si>
  <si>
    <t>أقباط كوم أمبو</t>
  </si>
  <si>
    <t>الواسطى</t>
  </si>
  <si>
    <t>مسلمي الخصوص</t>
  </si>
  <si>
    <t>أقباط الخصوص</t>
  </si>
  <si>
    <t>بندر الأقصر</t>
  </si>
  <si>
    <t>مسلمي ملوي</t>
  </si>
  <si>
    <t>أقباط ملوي</t>
  </si>
  <si>
    <t>محاولة قتل</t>
  </si>
  <si>
    <t>https://www.youm7.com/story/2014/6/17/3-%D8%AD%D8%A7%D9%84%D8%A7%D8%AA-%D8%A7%D8%AE%D8%AA%D8%B7%D8%A7%D9%81-%D8%A8%D8%B4%D9%85%D8%A7%D9%84-%D8%B3%D9%8A%D9%86%D8%A7%D8%A1-%D8%AA%D8%AB%D9%8A%D8%B1-%D8%A7%D9%84%D8%BA%D8%B6%D8%A8-%D8%A8%D9%8A%D9%86-%D8%A7%D9%84%D8%A3%D9%87%D8%A7%D9%84%D9%89-%D8%A7%D8%AE%D8%AA%D9%81%D8%A7%D8%A1/1730457</t>
  </si>
  <si>
    <t>حي الصفا</t>
  </si>
  <si>
    <t>قاعدة بيانات مشروع اشهد للعنف الطائفي</t>
  </si>
  <si>
    <t>اختطاف/اختفاء ثم قتل</t>
  </si>
  <si>
    <t>اغتيال</t>
  </si>
  <si>
    <t>بورسعيد</t>
  </si>
  <si>
    <t>مسلمي المنيا</t>
  </si>
  <si>
    <t>أقباط المنيا</t>
  </si>
  <si>
    <t>انفجار</t>
  </si>
  <si>
    <t>متفجرات</t>
  </si>
  <si>
    <t>عابدين</t>
  </si>
  <si>
    <t>كنيسة السيدة العذراء</t>
  </si>
  <si>
    <t>دمياط</t>
  </si>
  <si>
    <t>السويس</t>
  </si>
  <si>
    <t>بندر الفيوم</t>
  </si>
  <si>
    <t>مركز ناصر</t>
  </si>
  <si>
    <t>قرية بني عدي - دير الانبا بولا</t>
  </si>
  <si>
    <t>سوهاج أول</t>
  </si>
  <si>
    <t>حلوان</t>
  </si>
  <si>
    <t>الكنيسة الإنجيلية</t>
  </si>
  <si>
    <t>دلجا</t>
  </si>
  <si>
    <t>البداري</t>
  </si>
  <si>
    <t>قتل بعد اختطاف / اختفاء</t>
  </si>
  <si>
    <t>جنوب سيناء</t>
  </si>
  <si>
    <t>أقباط عين شمس - أهالي عين شمس</t>
  </si>
  <si>
    <t>عام 2014</t>
  </si>
  <si>
    <t>أحداث العنف الطائفي - قنا - نجع حمادي - قرية بهجورة ٢٠١٤/٠١/٠٦</t>
  </si>
  <si>
    <t>اشتباكات بين مسلمين وأقباط في قرية بهجورة</t>
  </si>
  <si>
    <t>انتشار شائعات بأن فتاة مسلمة كانت وحدها في منزل رجل قبطي وهو عماد عكاشة شكري واعتقادهم بوجود علاقة غرامية معه</t>
  </si>
  <si>
    <t>مسلمي قرية بهجورة</t>
  </si>
  <si>
    <t>أقباط قرية بهجورة</t>
  </si>
  <si>
    <t>حرق العديد من الممتلكات المسيحية</t>
  </si>
  <si>
    <t>I bring you the worse new from Luxor that any of you would want to hear. Not even during the Revolution was it this bad. I had to go into town to my Bank, it was closed which I thought was unusual, also there were no police outside. On my way into town I was passed by two wailing fire engines. When I got into town, Snack Time and McDonalds had their windows protected by large blankets, all the shops along that side were closed. I went to the bakers opposite the Mosque; they had very little stock. From there I could see what was happening. Three substantial buildings had been put to flames, one last night and others this morning. the buildings were a department store called Santa Clause, the Horus hotel and another large building. The streets were littered with rocks, stones and a burnt out police car; there had been a battle here. It looked like a war zone. I met a guy I know and with him I visited the areas of the fires. I have never seen this kind of damage in Luxor. Four fire engines were tackling the fires and had them under control by the time I got there. One of the buildings had all its four floors burnt out. Another I could see a woman with a hose and young boy throwing buckets of water over smouldering debris. The crowd of on lookers were peaceful but a few were suspicious, so I was pleased to have my friend at my side who frequently spoke to some of them on my behalf. The damage in TV Street and around the Railway station was extensive with looting of a supermarket and two restaurants. All has gone out of control here. No where did I see the police or the army. I was told by Egyptian man that it was not the work of the Pro-Morsi supporters from Luxor but outsiders coming in to create mayhem and those not so mindful of the delicate situation of the tourist industry here in Luxor. I was also told that at 5-pm there would be more trouble to come. Even when I got to my final destination at Deir El Shayeb, I was told of the forth coming troubles at around 5-pm. in Luxor. For my journalistic rewards I had picked up a few nails in my motorbike tyre from the debris in the streets. I got as far as Deir El Shayeb before my bike handling indicated a flat tyre. Had to drive it slowly to get to a tyre shop and get it fixed. Two police check points were very kind in indicating to me where the tyre shop was located. I gave them a polite wave on my return to the West Bank in which they returned the wave. Luxor tonight is definitely not the place to be for a foreigner. It is very sad indeed to see this level of violence here in Luxor when things are already very hard, especially when peoples hopes are for things to quieten down with the hopeful outcome of tourists once again arriving in numbers.</t>
  </si>
  <si>
    <t>http://eipr.org/en/node/397</t>
  </si>
  <si>
    <t>قرية مسارة</t>
  </si>
  <si>
    <t>أحداث العنف الطائفي - أسيوط - ديروط - قرية مسارة ٢٠١٤/٠١/١٠</t>
  </si>
  <si>
    <t>اشتباكات قتل القبطية الرجل بعد المزعوم تحرش</t>
  </si>
  <si>
    <t>أقباط قرية مسرة</t>
  </si>
  <si>
    <t>مسلمي قرية مسرة</t>
  </si>
  <si>
    <t>أبرام عوامي، 28 عام، عيار ناري في الرأس</t>
  </si>
  <si>
    <t>شيع المئات من الأقباط اليوم جنازة شاب قبطي يدعي أبرام عوني 22 سنة كان قد قتل اول امس فى أشتباكات بين مسلمين ومسيحيين بقرية مساره بمركز ديروط عقب قيام ثلاث شباب مسلمين بمعاكسة فتاة مسيحية. وقد شيعت الجنازة من كنيسة السيدة العذراء مريم بقرية مساره بعد ان تأخرت الجثة لمدة يوم في وصولها من مستشفي أسيوط لعرضها علي الطبيب الشرعي، نظراً لعدم وجود طبيب شرعي بمركز ديروط كما كان سابقاً وقد أرسلت مديرية أمن أسيوط 5 عربيات محملة بجنود الأمن المركزي، وتشكيلات قتالية لتأمين الجنازة ومنع حدوث أشتباكات بين الطرفين. ترجع الأحداث تلقى اللواء أبو القاسم أبو ضيف مدير أمن أسيوط إخطاراً من مأمور مركز ديروط يفيد بنشوب أشتباكات بين المسلمين والمسيحيين بقريةمسارة بمركز ديروط عقب قيام ثلاث شباب مسلمين بمعاكسة فتاة مسيحية وأسفرت الاشتباكات عن مقتل شاب مسيحي يدعى  إبرام عوني  الذي لقي مصرعه عقب تلقيه طلق ناري أثناء الاشتباكات وإصابة آخرين، وتم نقل الجثة والمصابين إلى مستشفى ديروط وتم السيطرة على الاشتباكات بين الطرفين وتم تحرير محضر بالواقعة وإخطار النيابة لمباشرة التحقيق</t>
  </si>
  <si>
    <t>http://www.copts-united.com/Article.php?I=1777&amp;A=133068</t>
  </si>
  <si>
    <t>http://www.reuters.com/article/us-libya-egyptians-idUSBREA1N13V20140224</t>
  </si>
  <si>
    <t>أكتوبر ثان</t>
  </si>
  <si>
    <t>الحي العاشر - كنيسة السيدة العذراء مريم</t>
  </si>
  <si>
    <t>أحداث العنف الطائفي - الجيزة - أكتوبر ثان - الحي العاشر - كنيسة السيدة العذراء مريم ٢٠١٤/٠١/٢٨</t>
  </si>
  <si>
    <t>الاعتداء على كنيسة العذراء بأكتوبر</t>
  </si>
  <si>
    <t>استهداف كنيسة العذراء مريم بأكتوبر عبر إطلاق النيران عليها</t>
  </si>
  <si>
    <t>محمد طه سيد أبو حامد، مجند شرطة</t>
  </si>
  <si>
    <t>رقم 83 لسنة 2014 حصر أمن الدولة العليا والمقيدة برقم 4338 لسنة 2014 جنايات أكتوبر ثان والمقيدة برقم 419 لسنة 2014 كلي جنوب الجيزة</t>
  </si>
  <si>
    <t>إنشاء وإدارة وتمويل جماعة إرهابية - إحراز أسلحة نارية وذخائر - إطلاق النيران علي افراد قوة تأمين كنيسة العذراء باكتوبر - قتل عمد لشرطي</t>
  </si>
  <si>
    <t>استنكرت مشيخة الأزهر الشريف الحادث الإرهابى الغاشم على كنيسة العذراء مريم بأكتوبر، والتى استشهد على إثره أحد أفراد قوة تأمين الكنيسة ويدعى محمد طه سيد أبو حامد، من قوة قسم شرطة ثان أكتوبر. وأكدت المشيخة، فى بيانها، أن الاعتداء على دور العبادة من أعظم الآثام، وأنه لعمل مجرم وجبان ومحرم شرعا. وكانت كنيسة السيدة العذراء مريم بالحى العاشر دائرة قسم شرطة ثان أكتوبر بمحافظة الجيزة قد تعرضت أمس لإطلاق أعيرة نارية من قبل مستقلى إحدى السيارات.</t>
  </si>
  <si>
    <t>https://www.youm7.com/story/2014/1/29/%D9%85%D8%B4%D9%8A%D8%AE%D8%A9-%D8%A7%D9%84%D8%A3%D8%B2%D9%87%D8%B1-%D8%AA%D8%B3%D8%AA%D9%86%D9%83%D8%B1-%D8%A7%D9%84%D8%A7%D8%B9%D8%AA%D8%AF%D8%A7%D8%A1-%D8%B9%D9%84%D9%89-%D9%83%D9%86%D9%8A%D8%B3%D8%A9-%D8%A7%D9%84%D8%B9%D8%B0%D8%B1%D8%A7%D8%A1-%D8%A8%D8%A3%D9%83%D8%AA%D9%88%D8%A8%D8%B1/1480091</t>
  </si>
  <si>
    <t>http://www.mcndirect.com/showsubject_ar.aspx?id=54023</t>
  </si>
  <si>
    <t>هجوم غير مسلح/ اعتداء</t>
  </si>
  <si>
    <t>أحداث العنف الطائفي - القاهرة ٢٠١٤/٠١/٣١</t>
  </si>
  <si>
    <t xml:space="preserve">محاولة لقتل مسيحيان من أنصار الإخوان </t>
  </si>
  <si>
    <t>فادي مكرم، 18 عام</t>
  </si>
  <si>
    <t>http://www.mcndirect.com/showsubject_ar.aspx?id=52080</t>
  </si>
  <si>
    <t>أحداث العنف الطائفي - المنيا - ملوي ٢٠١٤/٠١/٣١</t>
  </si>
  <si>
    <t>اختطاف طفل للحصول على فدية</t>
  </si>
  <si>
    <t>http://www.mcndirect.com/howsubject.aspx?id=52093#.UvEcBvsgtns</t>
  </si>
  <si>
    <t>أحداث العنف الطائفي - المنيا - ملوي ٢٠١٤/٠٢/٠١</t>
  </si>
  <si>
    <t>اختطاف مرقص إبراهيم أيوب من المنيا</t>
  </si>
  <si>
    <t>مرقص إبراهيم أيوب، ملوي، 10 أعوام</t>
  </si>
  <si>
    <t>http://www.christianaction.org/news/http/shariaunveiledwordpresscom/2014/02/09/muslim-brotherhood-abducts-eight-christians-in-egypt</t>
  </si>
  <si>
    <t>أحداث العنف الطائفي - المنيا - ملوي ٢٠١٤/٠٢/٠٣</t>
  </si>
  <si>
    <t>اختطاف اثنين من المسيحيين في ملوي المنيا</t>
  </si>
  <si>
    <t>قبطيان</t>
  </si>
  <si>
    <t>طالب الخاطفون فدية غير معروف من كلا أسرهم</t>
  </si>
  <si>
    <t>http://elbadil.com/2014/02/04/%D8%A7%D8%AE%D8%AA%D8%B7%D8%A7%D9%81-3-%D8%A3%D9%82%D8%A8%D8%A7%D8%B7-%D8%A8%D8%A7%D9%84%D9%85%D9%86%D9%8A%D8%A7-%D8%A8%D9%8A%D9%86%D9%87%D9%85%D8%A7-%D8%B7%D9%81%D9%84/</t>
  </si>
  <si>
    <t>http://elbadil.com/2014/03/19/%D8%A7%D8%AE%D8%AA%D8%B7%D8%A7%D9%81-%D8%B7%D9%81%D9%84-%D8%A3%D8%AB%D9%86%D8%A7%D8%A1-%D8%B3%D9%8A%D8%B1%D9%87-%D8%A8%D8%B4%D9%88%D8%A7%D8%B1%D8%B9-%D8%A7%D9%84%D9%85%D9%86%D9%8A%D8%A7/</t>
  </si>
  <si>
    <t>أحداث العنف الطائفي - القاهرة - عين شمس ٢٠١٤/٠٢/٠٥</t>
  </si>
  <si>
    <t>أحداث كنيسة عين شمس</t>
  </si>
  <si>
    <t>طوة</t>
  </si>
  <si>
    <t>أحداث العنف الطائفي - المنيا - مركز المنيا - طوة ٢٠١٤/٠٢/٠٥</t>
  </si>
  <si>
    <t>اختطاف قبطي في طوة المنيا</t>
  </si>
  <si>
    <t>كيرلس</t>
  </si>
  <si>
    <t>http://elbadil.com/2014/02/05/%D8%A7%D8%AE%D8%AA%D8%B7%D8%A7%D9%81-%D9%82%D8%A8%D8%B7%D9%8A-%D8%A8%D8%A7%D9%84%D9%85%D9%86%D9%8A%D8%A7-%D9%88%D8%A7%D9%84%D8%AC%D9%86%D8%A7%D8%A9-%D9%8A%D8%B7%D9%84%D8%A8%D9%88%D9%86-%D9%81%D8%AF/</t>
  </si>
  <si>
    <t>منطقة السبعين - شارع بورسعيد</t>
  </si>
  <si>
    <t>أحداث العنف الطائفي - أسوان - كوم إمبو - منطقة السبعين - شارع بورسعيد ٢٠١٤/٠٢/٠٩</t>
  </si>
  <si>
    <t>قتل صيدلانية قبطية بكوم أمبو</t>
  </si>
  <si>
    <t>قيام مندوب أدوية بأستهداف عاملين بصيدليات من الأقباط</t>
  </si>
  <si>
    <t>محمود محمد علي حامد، مندوب أدوية، 31 سنة</t>
  </si>
  <si>
    <t>ماريان كامل، 18 عام</t>
  </si>
  <si>
    <t>مادلين وجيه، عاملة بصيدلية الحياة، 31عام، جرح قطعي بالرقبة</t>
  </si>
  <si>
    <t>منهم: ماريان كامل، 18 عام، طعنة بسلاح أبيض في الكتف</t>
  </si>
  <si>
    <t>محمود محمد علي، مندوب أدوية، 31 سنة</t>
  </si>
  <si>
    <t>القاتل</t>
  </si>
  <si>
    <t>بتاريخ 10/2/2014 أمرت بحبسه 4 أيام على ذمة التحقيق</t>
  </si>
  <si>
    <t>تم تحويل المتهم تحت حراسة مشددة بالتنسيق مع مستشفى كوم أمبو المركزي ويتم علاجه بقسم العناية المركزة بمستشفى أسوان الجامعي بسبب إصابته بذبحة صدرية - كان القاتل يصرخ (أنت المسيحيين يستحقون أكثر من ذلك)</t>
  </si>
  <si>
    <t>حادث كوم أمبو الإرهابي الذي قام ببطولته صيدلي يدعى  محمود محمد على 31 سنة  والمقيم بحى السبعين بمدينة كوم أمبو بأسوان الذى أقتحم صيدليتين تابعين للأقباط ، و أسفر عن مقتل فتاة مسيحية تدعى مادلين وجيه عاملة بصيدلية الحياة أثر أصابتها بجرح قطعي بالرقبة وأصابة ماريان كامل بطعنة بسلاح أبيض . صرح مصدر كنسى بكوم أمبو رفض ذكر أسمه ،إن الدكتور الصيدلي محمود محمد على الذي قام بقتل الفتاة القبطية مادلين وجيه وإصابة ماريان كامل، يعمل مندوب أدوية وهو قريب لأحد القيادات الإخوانية بالمركز المسجونين الآن وبعد قيامها بالجريمة خرج من الصيدلية واستقل سيارة رينو سوداء اللون وكان معه شخص آخر ينتظره بالسيارة. شاهد عيان أخر يؤكد الصيدلى القاتل ليس مختل عقلياً وهو معروف جدًا ومعروف بانضمامه لجماعة الإخوان المسلمين، ويعمل فى شركة أدوية مملوكة لنجل عم النائب الإخواني السابق محمد العمدة ، فكيف شركة أدوية تشتغل شخص مختل عقلياً وتعطي له أدوية تقدر بآلاف الجنيهات حتى يقوم بتوزيعها؟ وكيف الشركة تضع ثقتها فى شخص مختل عقلياً حتى يكون مندوب أدوية ؟ ترجع الأحداث عندما ما قام المتهم يوم السبت الماضى عندما قام المتهم بالهجوم على صيدليتين مملوكة للأقباط وقام بقتل فتاة مسيحية تدعى مادلين وجيه عاملة بصيدلية الحياة أثر أصابتها بجرح قطعى بالرقبة وإصابة ماريان كامل بطعنة بسلاح أبيض، وتم تحرير محضر بالواقعة وإلقاء القبض على الجاني وبتحويله على النيابة، وأمرت بحبسه 4 أيام على ذمة التحقيق، وأمس تم تحويل المتهم تحت حراسة مشددة بالتنسيق مع مستشفى كوم أمبو المركزي، ويتم علاجه بقسم العناية المركزة بمستشفى أسوان الجامعي بسبب إصابته بذبحة صدرية.</t>
  </si>
  <si>
    <t>https://www.christian-dogma.com/t475454</t>
  </si>
  <si>
    <t>https://www.wataninet.com/2014/02/%D8%AA%D9%87%D8%AF%D9%8A%D8%AF%D8%A7%D8%AA-%D8%A3%D8%AE%D9%88%D8%A7%D9%86%D9%8A%D8%A9-%D9%84%D9%84%D8%A3%D9%82%D8%A8%D8%A7%D8%B7-%D8%A3%D8%AB%D9%86%D8%A7%D8%A1-%D8%AA%D8%B4%D9%8A%D9%8A%D8%B9-%D8%B4/</t>
  </si>
  <si>
    <t>https://www.shorouknews.com/news/view.aspx?cdate=09022014&amp;id=38c5fc1b-6214-4bf6-9ba2-0c12682bd761</t>
  </si>
  <si>
    <t>قرية مير</t>
  </si>
  <si>
    <t>أحداث العنف الطائفي - أسيوط - القوصية - قرية مير ٢٠١٤/٠٢/١٠</t>
  </si>
  <si>
    <t>اختطاف كريستينا محروس</t>
  </si>
  <si>
    <t>كرستينا مرزق محروس حنا</t>
  </si>
  <si>
    <t>كرستينا مرزق محروس حنا، مصففة شعر</t>
  </si>
  <si>
    <t>رقم 737 لسنة 2014 إداري القوصية</t>
  </si>
  <si>
    <t>أرجع جدها أن غياب حفيدته حادث مدبر من جانب شاب بالقرية يدعي أيمن عاشور 25 سنة بالتعاون مع شقيقتيه فاطمة ونورااللاتين كانتا تترددان علي محل عمل كرستينا (كوافير) وأنهما قامتا باستدراجها وخطفها</t>
  </si>
  <si>
    <t>هي فتاة يتيمة الأب والأم، في سن المراهقة تعيش مع جدها لوالدها، الذي يعتمد عليها في كل شيء ويرعي كل منهما الاخر في بيت بسيط بقرية مير مركز القوصية بمحافظة اسيوط، بهذا الحديث روي جد كرستينا مرزق محروس حنا قصة خطف حفيدته. وأوضح الجد محروس حنا، أن كرستينا تغيبت عن المنزل منذ صباح 10 فبراير الماضي عندما خرجت لتصلح حذاءها في المركز واختفت من وقتها ولم تعد لافتا إلي أنه شعر أن غياب حفيدته حادث مدبر من جانب شاب بالقرية يدعي أيمن عاشور 25 سنة بالتعاون مع شقيقتيه فاطمة ونورااللاتين كانتا تترددان علي محل عمل كرستينا كوافيروأنهما قامتا باستدراجها وخطفها في الشهر الماضي علي حد قوله. وأضاف الجد: كرستينا تحملت أعباء المنزل منذ فترة طويلة وخرجت للعمل لمساعدتي في مصاريف الحياة بعد وفاة والدها ووالدتها. وأشار إلي أنه تقدم ببلاغ رسمي يحمل رقم 737 / 2014 إداري القوصية يتهم فيه كلا من الشاب وشقيقتيه بخطف حفيدته القاصر وذلك بعد اختفاء الشاب عن القرية بالتزامن مع اختفاء كرستينا. من جانبه قال والد الشاب الهارب: أنا لا أعرف مكان ابني ولو وجدته سوف أسلمه للشرطة فورا، وتابع والد الشاب لقد قمت بالاتصال هاتفياً بـ أيمن  وطلبت منه عودة الفتاة القاصر لأهلها، إلا أنه رفض طلبي، وأكد لي أنه يحبها ولن يتخلي عنها حتي وإن دفع حياته ثمنا لذلك. الواقعة تسببت في حالة من الغضب وسط الشباب المسيحي بالقرية بسبب تقاعس الأمن في البحث عن الفتاة خاصة أنها ليست المرة الأولي التي يتم فيها حالة اختطاف لمسيحية بالقرية، مشيرين إلي أن الاجهزة المعنية لم تتحرك للبحث عن الفتاة الا بعد مرور 17 يوما علي اختطافها. وقال القمص سِمعان، راعي كنيسة مير بالقوصية، هناك تقاعس أمني، إزاء التعامل مع هذه الواقعة، أو أي واقعة مشابهة لذلك ، مؤكدا عدم رغبة رجال الأمن في الوصول إلي الخاطف، واعادة الفتاة القِبطية المختطفة، معتقدين أن الفتاة توافق علي بقائها مع الخاطف دون وقوع أي ضرر عليها.</t>
  </si>
  <si>
    <t>http://www.elmogaz.com/node/144045</t>
  </si>
  <si>
    <t>المطرية - القاهرة</t>
  </si>
  <si>
    <t>شارع التروللي</t>
  </si>
  <si>
    <t>أحداث العنف الطائفي - القاهرة - المطرية - القاهرة - شارع التروللي ٢٠١٤/٠٢/١١</t>
  </si>
  <si>
    <t>أحداث مقتل مسلم على يد قبطي بشارع التروللي بالمطرية</t>
  </si>
  <si>
    <t>مشاجرة عادية بين (محمد عبد العزيز وأخيه سيد عبد العزيز) وبين أفراد عائلة هتلر القبطية بمنطقة المطرية لوضع كميات من الأسمنت والطوب أمام معرض للموبيليا يمتلكه أحد أفراد العائلة القبطية وتطورت فيما بعد لاشتباكات طائفية</t>
  </si>
  <si>
    <t>عائلات مسلمة</t>
  </si>
  <si>
    <t>عائلة هتلر القبطية</t>
  </si>
  <si>
    <t>حمدي عباس</t>
  </si>
  <si>
    <t>نهب متجر مملوك للأقباط</t>
  </si>
  <si>
    <t>وزارة الداخلية - القيادات الدينية والأمنية ومسئولي الجمعية الشرعية</t>
  </si>
  <si>
    <t>في 9 يونيه 2014 تم الاتفاق في الجلسة العرفية على تقديم العائلة المسيحية خمسة أكفان وخمسة عجول فيما يعني أن دم المسلم يساوي دم خمسة أقباط وتقديم مائة من الإبل وفقًاً لمبدأ الدية الذي أقره الإسلام وكذلك قيام الجانب المسيحي بالتبرع بقطعة أرض مساحتها 234 مترًا مربعًاومبلغ مليون جنيه لبناء مسجد ودار أيتام عليها تابعين للجمعية الشرعية الإسلامية وتهجير جميع أفراد عائلة هتلر والتي يبلغ عدد أفردها 62 شخًصًا من منطقة المطرية وبيع ممتلكاتها خلال مدة أقصاها ستة أشهر ولا يعد الصلح تنازلًاً من العائلة المسلمة عن القضية المنظورة أمام النيابة العامة فلا يعتد بهذا الصلح قضائيًا ويفرض شرط جزائي قدره خمسة ملايين جنيه لمن يخل بأحكام الجلسة العرفية</t>
  </si>
  <si>
    <t>رقم 1241 لسنة 2014 إداري المطرية</t>
  </si>
  <si>
    <t>قتل عمد لشخص - إصابة 8</t>
  </si>
  <si>
    <t>نشبت مشاجرة عادية بين محمد عبد العزيز وأخيه سيد عبد العزيز وبين أفراد عائلة هتلر المسيحية بمنطقة المطرية بمحافظة القاهرة، بسبب قيام الطرف الأول بوضع كميات من الأسمنت والطوب أمام معرض للموبيليا يمتللكه أحد أفراد العائلة المسيحية، ثم قامت أطراف من العائلة المسلمة بحشد أنصار لها أمام منازل العائلة المسيحية واطلقوا أعيرة نارية بشكل عشوائي، وتبادل معهم أفراد من العائلة المسيحية إطلاق الأعيرة النارية. وأودت الاشتباكاتبحياة حمدي عباس من عائلة السمطة المسلمة. ألقت قوات الأمن القبض على 13 من عائلتي هتلر وزغلول المسيحيتين اللتين تربطهما علاقة قرابة ومصاهرة</t>
  </si>
  <si>
    <t>http://mcndirect.com.ukwsp3.com/showsubject.aspx?id=52591#.VkZGfHarTIX</t>
  </si>
  <si>
    <t>http://www.youm7.com/News.asp?NewsID=1582682#.UzX8IPldWbN</t>
  </si>
  <si>
    <t>قرية الريرمون</t>
  </si>
  <si>
    <t>أحداث العنف الطائفي - المنيا - ملوي - قرية الريرمون ٢٠١٤/٠٢/١١</t>
  </si>
  <si>
    <t>جلسة صلح تتحول لمعركة بالأسلحة النارية بالمنيا وتسفر عن مقتل سائق</t>
  </si>
  <si>
    <t>نشبت بين عائلة من قرية ديروط أم نخلة بملوي وعائلة من قرية البدرمان بديرمواس، أثناء عقدهم جلسة صلح بينهما لإزالة احتقان سابق بسبب خلافات مالية بقرية ديروط أم نخلة</t>
  </si>
  <si>
    <t>عائلة مسلمة من قرية ديروط أم نخلة</t>
  </si>
  <si>
    <t>عائلة قبطية من قرية البدرمان بديرمواس</t>
  </si>
  <si>
    <t>وليد إسماعيل صالح، 30 عام، مقيم بقرية الريرمون بملوي</t>
  </si>
  <si>
    <t>لقي شخص مصرعه في معركة بالأسلحة النارية بإحدى قرى مركز ملوي بالمنيا، بعد تحول جلسة الصلح لساحة عراك. تلقى اللواء أسامة متولي، مدير أمن المنيا، بلاغًا من الدكتور إسحاق إبراهيم، نائب مدير مستشفى ملوي العام، بوصول وليد إسماعيل صالح، 30 سنة، مقيم بقرية الريرمون، التابعة لمركز ملوي. وكشفت تحريات وحدة البحث الجنائي، برئاسة العميد محمد عبدالعظيم، رئيس فرع البحث الجنائي جنوب المنيا، أن معركة بالأسلحة النارية نشبت بين عائلة من قرية ديروط أم نخلة بملوي وعائلة من قرية البدرمان بديرمواس، أثناء عقدهم جلسة صلح بينهما لإزالة احتقان سابق بسبب خلافات مالية بقرية ديروط أم نخلة، وأثناء عقد الجلسة تبدل الحوار بمشادات ثم لمعركة بالأسلحة النارية أسفرت عن مقتل سائق ينتمي لطرف عائلة البدرمان. انتقلت قوات الأمن إلى مكان الحادث بقرية ديروط أم نخلة لتطويق المكان، منعًا لتجدد الاشتباكات، كما تم تكثيف التواجد الأمني بقريتي الريرمون والبدرمان، وتحرر عن الواقعة المحضر اللازم</t>
  </si>
  <si>
    <t>https://www.almasryalyoum.com/news/details/392145</t>
  </si>
  <si>
    <t>ش احمد عصمت - الكنيسة الإنجيلية</t>
  </si>
  <si>
    <t>أحداث العنف الطائفي - القاهرة - عين شمس - ش احمد عصمت - الكنيسة الإنجيلية ٢٠١٤/٠٢/١٢</t>
  </si>
  <si>
    <t>أحداث اشتباكات طائفية الكنيسة الانجيلية بشارع أحمد عصمت</t>
  </si>
  <si>
    <t>أحداث العنف الطائفي - المنيا ٢٠١٤/٠٢/٢٤</t>
  </si>
  <si>
    <t>اختطاف فتاة وأجبارها على تحويل دينها</t>
  </si>
  <si>
    <t>طالبة ثانوي، 17 عام</t>
  </si>
  <si>
    <t>طالب الخاطفون 300.000 جنيه فدية وتم تخفيضها الى 50.000 جنيه، وأفرج عنها في أوائل شهر مايو وذكرت أنها قد تعرضت لاعتداء جسديا وجنسيا وإجبارهم على اعتناق الإسلام</t>
  </si>
  <si>
    <t>http://www.christian-dogma.com/vb/showthread.php?t=716828</t>
  </si>
  <si>
    <t>أحداث العنف الطائفي - المنيا - ديرمواس - دلجا ٢٠١٤/٠٣/٠٥</t>
  </si>
  <si>
    <t>هجوم على قبطي ذو 62 في المنيا</t>
  </si>
  <si>
    <t>مجموعة من المتطرفين</t>
  </si>
  <si>
    <t>كامل صالح جاد الرب، 62 عام</t>
  </si>
  <si>
    <t>كامل صالح جاد الرب، 62 عام، مصاب بطلق ناري في القدم</t>
  </si>
  <si>
    <t>قال القس أيوب يوسف، راعى الكنيسة الكاثوليكية بقرية دلجا، إن 7 متطرفين من القرية بمداهمة منزل كامل صالح جاد الرب 62 سنة، وقاموا بنهب منزله، وتجريده من ملابسه، وضربه على ظهره، وإطلاق النيران على قدمه، ثم قاموا بسحله فى الشارع. وأوضح يوسف أن الواقعة تعود تفاصيلها للإسبوع الماضى، حيث طالب أفراد من كامل صالح الحصول على أرض يمتلكها تبلغ مساحتها فدان، إلا أنه رفض، ما اعتبره المتطرفون عناداً ضدهم فقاموا بالتعدى عليه بالضرب، مما اضطر صالح بعمل محضر لهم بمركز دير مواس، وتم تجاهل المحضر، ثم أوهم المتطرفون المعتدى عليه بضرورة المصالحة، فرحب بالأمر واتفقوا الذهاب إلى منزله، إلا أنهم بمجرد دخولهم المنزل قاموا بالتعدى عليه، وهددوا نجله بأنهم سيشيعوا فى القرية باعتداء الرجل على طفل فى حال فضح أمرهم. وأضاف أنه من المحزن عندما زرته في مستشفى المنيا العام أن أراه مقيدا بالكلابشات وهو مجرد ضحية وليس متهما</t>
  </si>
  <si>
    <t>http://almogaz.com/news/politics/2014/03/05/1366081</t>
  </si>
  <si>
    <t>http://www.youm7.com/story/2014/4/15/%D8%A5%D8
%B5%D8%A7%D8%A8%D8
%A9-4-%D9%81%D9%89-
%D9%85%D8%B4%D8%A7
%D8%AC%D8%B1%D8%A9-
%D8%A8%D9%8A%D9%86-
%D9%81%D9%83%D9%87
%D8%A7%D9%86%D9%8A
%D8%A9-
%D9%88%D8%B9%D9%85
%D8%A7%D9%84-
%D9%81%D9%89-
%D8%A7%D9%84%D9%83
%D9%86%D9%8A%D8%B3
%D8%A9-
%D8%A7%D9%84%D8%A5
%D9%86%D8%AC%D9%8A
%D9%84%D9%8A%D8%A9-
%D8%A8%D9%85%D9%84/1614184</t>
  </si>
  <si>
    <t>أحداث العنف الطائفي - المنيا - ملوي - قرية الريرمون ٢٠١٤/٠٣/١٤</t>
  </si>
  <si>
    <t>هجوم مسلمي قرية الريرمون على كنيسة الملاك ميخائيل بقرية الريرمون</t>
  </si>
  <si>
    <t>هجوم مسلمي قرية الريرمون على كنيسة الملاك ميخائيل بقرية الريرمون بدون أسباب واضحة</t>
  </si>
  <si>
    <t>أقباط قرية الريرمون</t>
  </si>
  <si>
    <t>تحطيم صلبان كنيسة الملاك ميخائيل</t>
  </si>
  <si>
    <t>رقم 1633 لسنة 2014 إداري ملوي</t>
  </si>
  <si>
    <t>أحداث العنف الطائفي - الفيوم - بندر الفيوم ٢٠١٤/٠٣/١٧</t>
  </si>
  <si>
    <t>اختطاف رجل قبطي في الفيوم يبلغ 35 عام</t>
  </si>
  <si>
    <t>مايكل نعيم، 35 عام</t>
  </si>
  <si>
    <t>طالب الخاطفين 2.000.000 جنيه لإطلاق سراحه</t>
  </si>
  <si>
    <t>قام مجهولون بالفيوم باختطاف شاب، وطالبوا والده بدفع فدية 2 مليون جنيه مقابل إعادته. حرر والد الشاب المختطف محضر بالواقعة، وأخطرت النيابة التي تولت التحقيق. كان اللواء الشافعى حسن، مدير أمن الفيوم، قد تلقى إخطارًا بقيام مجهولين باختطاف شاب يدعى ملاك ميخائيل نعيم 35سنة، أثناء استقلاله تاكسى بالطريق الدائرى حول مدينة الفيوم، تحدت تهديد السلاح. تم تشكيل فريق بحث برئاسة العميد محمد الشامى مدير مباحث الفيوم للتوصل إلى الجناة، وأكد مصدر أمني بمديرية أمن الفيوم أن التحريات المبدئية توصلت إلى وجود خلافات بين المجنى عليه وأشخاص آخرين على قطعة أرض زراعية، ونشبت العديد من المشاجرات على إثر هذه الخلافات، ومازالت التحريات مستمرة للتأكد من وجود علاقة لهم باختطاف المجني عليه من عدمه. وأخطرت نيابة بندر الفيوم التى أمرت بسرعة القبض على الجناة، وتولت التحقيق.</t>
  </si>
  <si>
    <t>http://www.copts-united.com/English/Details.php?I=1075&amp;A=13626</t>
  </si>
  <si>
    <t>شارع إبراهيم الخليل</t>
  </si>
  <si>
    <t>أحداث العنف الطائفي - المنيا - ملوي - شارع إبراهيم الخليل ٢٠١٤/٠٣/١٩</t>
  </si>
  <si>
    <t>اختطاف طفل قبطي ذو 4 سنوات في ملوي</t>
  </si>
  <si>
    <t>بيتر ناجي فرح، 4 أعوام</t>
  </si>
  <si>
    <t>http://www.mcndirect.com/showsubject.aspx?id=53019&amp;utm_medium=twitter</t>
  </si>
  <si>
    <t>تندة</t>
  </si>
  <si>
    <t>أحداث العنف الطائفي - المنيا - ملوي - تندة ٢٠١٤/٠٣/٢٠</t>
  </si>
  <si>
    <t>اختطاف قبطي في ملوي</t>
  </si>
  <si>
    <t>ميخائيل أنجلي جبره</t>
  </si>
  <si>
    <t>http://www.mcndirect.com/showsubject.aspx?id=53040&amp;utm_medium=twitter</t>
  </si>
  <si>
    <t>الحرق العمد / حرق</t>
  </si>
  <si>
    <t>أحداث العنف الطائفي - المنيا ٢٠١٤/٠٣/٢٤</t>
  </si>
  <si>
    <t>اثنين من المدارس حرقوا بالمنيا</t>
  </si>
  <si>
    <t>حرق مدرستان بالمنيا</t>
  </si>
  <si>
    <t>حرق مدرستين قبطيتان</t>
  </si>
  <si>
    <t>اعلن اتحاد شباب ماسبيرو، فى بيان له، ان جماعة الاخوان، قامت بإحراق مدرستين بمحافظة المنيا، مملوكتين للأقباط، بدعوى الرد على حكم المحكمة بأعدام 529 متهم من الجماعة. وطالب الاتحاد الدولة بسرعة التدخل لحماية أقباط المنيا وممتلكاتهم.</t>
  </si>
  <si>
    <t>http://www.elwatannews.com/news/details/444932</t>
  </si>
  <si>
    <t>أحداث العنف الطائفي - القاهرة - المطرية - القاهرة ٢٠١٤/٠٣/٢٨</t>
  </si>
  <si>
    <t>مسلحون يهاجمون متاجر قبطية بالمطرية</t>
  </si>
  <si>
    <t>شقيقين أصيبا بجروح خطيرة</t>
  </si>
  <si>
    <t>A Coptic Christian teacher in Egypt allegedly shot by the teenage brother of one of his students has died, human rights activists said yesterday. Ashraf Alahm Atef Hanna, an English teacher at Marzouk Prep School in the village of Marzouk in Minya Province, succumbed to injuries from the shooting on Tuesday (April 8). He was 35. In what some activists said was a sign of both endemic disrespect toward educators and the vitriol of some segments of Egyptian society toward Christians, Hanna was shot in the head on April 1 by the 16-year-old Muslim brother of one of his students. According to human rights activists and local media sources, the teacher caught one of his students smoking in class. When the teacher told the boy to stop smoking, the Muslim student cursed at the teacher and insulted him in front of class. The teacher responded by striking the student, allowed under school guidelines, and the boy stormed out of the class in anger. The student later returned to the school with his family, which area residents said has ties to local Islamic extremist groups. The group chased the teacher through the school, and after catching him, they beat him and shot him once in the head. He was taken immediately to a hospital, where he lay near death for a week. Authorities arrested at least four members of the family, including Mohamed Naser Mustafa, the one alleged to have shot Hanna. Mina Thabet, spokesman and founding member of The Maspero Youth Union, said that the near constant din of anti-Christian vitriol from Islamists that creates and reinforces hate toward the Copts is to blame for the killing. They have an ideology about creating the ‘other,’ he said. That’s the problem. They hate everyone different from them. The hate speech is responsible for the majority of sectarian violence and the majority of killings in Egypt. The most recent killing comes during a recent spate of seemingly random attacks against Copts in Egypt, including the shooting death of a 25-year-old Coptic woman, Mary Sameh George. On March 28, in the Ain Shams section of Cairo, George was shot while on her way to take money to three people she knew from a ministry in which she was involved. Contrary to multiple reports, George was not stabbed or strangled but had been shot in the chest at least once through the windshield of her car, according to her father, Sameh George. He examined her body and said there were no signs of stabbing or strangling. She was driving near the Church of the Virgin Mary and the Archangel Michael in Ain Shams, where supporters of the Muslim Brotherhood were rioting. According to George, the mob spotted a cross in her car and a pair of cross earrings she was wearing and, along with the fact that she wasn’t wearing a veil, they discerned that she was a Christian. The mob pulled her out of her car after she was dead or close to dying, he determined, and then set the vehicle on fire. They left her corpse in the street. Eyewitness reports of George being stabbed and/or strangled were likely rooted in the chaotic scene and the fact that in the same general area on the same day she was shot, a female journalist and three other Muslims were killed. No charges have been filed in the killings, and no confirmation of arrests has been released by the government. George was a law school graduate who was working at a small private company. Her father said that, contrary to media reports, she was not engaged. She had recently told her father that she had no desire to get married because she wanted to dedicate all of her energy to serving God and helping Cairo’s many poor. She told me, ‘What good are other people getting out of it?’ Sameh George said. She said she preferred to work with ministries. George said he was devastated by the killing and that his wife is utterly shattered. She is unable to speak to anyone about the loss of her daughter. Still, he said, his daughter’s death has taught a valuable if bitter lesson. From what happened to my daughter we learned that we have to be ready, he said. We all have to wake up. There is no guarantee when someone is going to die. So we have to start getting prepared now…That’s the thing that we all woke up to. On the day Hanna died, several gunmen opened fire on a Coptic-owned electric supply store in the Al-Matariyyah area of Cairo. Although unrelated to the shooting, the attack was widely believed to be part of an effort to incite attacks on Copts in southern Cairo. Two brothers suffered serious injuries, but despite their shop being gutted by bullet fire, they were not killed. No arrests were made in the killing. On Monday (April 7) a Muslim tried to set fire to the Virgin Mary Church in Mansheet Nasr, on the outskirts of Cairo, by pouring gasoline on the one of the church buildings. Copts at the building turned him away, but he returned later with an unspecified weapon. Thabet of the Maspero group said three people were seriously injured and needed hospitalization.</t>
  </si>
  <si>
    <t>http://morningstarnews.org/2014/04/christians-killed-in-egypt-reflect-growing-hatred-in-segments-of-society/</t>
  </si>
  <si>
    <t>http://www.copts-united.com/article.php?I=1879&amp;A=151750</t>
  </si>
  <si>
    <t>شارع صعب صالح</t>
  </si>
  <si>
    <t>أحداث العنف الطائفي - القاهرة - عين شمس - شارع صعب صالح ٢٠١٤/٠٣/٢٨</t>
  </si>
  <si>
    <t>أهالى عين شمس يتصدون للإخوان بعد محاولتهم الاعتداء على كنيسة</t>
  </si>
  <si>
    <t>الاعتداء على كنيسة السيدة العذراء والملاك ميخائيل بشارع أحمد عصمت</t>
  </si>
  <si>
    <t>إطارات السيارات - طلق ناري حي</t>
  </si>
  <si>
    <t>صور المشير عبد الفتاح السيسى</t>
  </si>
  <si>
    <t>أحمد محمد جاب الله، طلق نارى فى الرأس - كريم محمد سلامة، بطلق نارى فى الصدر - مارى سامح جورج، طعنات متفرقة فى الجسد - ميادة أشرف، صحفية، رصاصتين بالرأس والوجه</t>
  </si>
  <si>
    <t>قال رومانى ميشيل المحامى، إن أهالى شارع صعب صالح بمنطقة عين شمس الشرقية يحاولون التصدى الآن لعناصر الإخوان بعد محاولتهم الاعتداء على كنيسة السيدة العذراء والملاك ميخائيل بشارع أحمد عصمت. وأضاف ميشيل لـ اليوم السابع، إن عناصر الإخوان قاموا بإشعال إطارات السيارات واطلقوا وابلاً من النيران فى الشارع وعلى الكنيسة، وقام القس يوحنا فؤاد بالاتصال بالأمن والمطافى، وقد وصلت سيارات مطافى، وبدأت تشكيلات أمنية جديدة التحرك للمنطقة.</t>
  </si>
  <si>
    <t>https://www.youm7.com/story/2014/3/28/%D8%A3%D9%87%D8%A7%D9%84%D9%89-%D8%B9%D9%8A%D9%86-%D8%B4%D9%85%D8%B3-%D9%8A%D8%AA%D8%B5%D8%AF%D9%88%D9%86-%D9%84%D9%84%D8%A5%D8%AE%D9%88%D8%A7%D9%86-%D8%A8%D8%B9%D8%AF-%D9%85%D8%AD%D8%A7%D9%88%D9%84%D8%AA%D9%87%D9%85-%D8%A7%D9%84%D8%A7%D8%B9%D8%AA%D8%AF%D8%A7%D8%A1-%D8%B9%D9%84%D9%89-%D9%83%D9%86%D9%8A%D8%B3%D8%A9/1582590</t>
  </si>
  <si>
    <t>https://www.youm7.com/story/2014/3/28/%D8%A8%D8%A7%D9%84%D9%81%D9%8A%D8%AF%D9%8A%D9%88-%D8%AA%D9%81%D8%A7%D8%B5%D9%8A%D9%84-%D9%85%D9%88%D9%82%D8%B9%D8%A9-%D8%B9%D9%8A%D9%86-%D8%B4%D9%85%D8%B3-%D8%A7%D9%84%D8%A5%D8%AE%D9%88%D8%A7%D9%86-%D8%AA%D9%81%D9%82%D8%AF-%D8%A7%D9%84%D9%82%D8%AF%D8%B1%D8%A9-%D8%B9%D9%84%D9%89-%D8%A7%D9%84%D8%AD%D8%B4%D8%AF/1582656</t>
  </si>
  <si>
    <t>نجع النصيرات</t>
  </si>
  <si>
    <t>أحداث العنف الطائفي - سوهاج - دار السلام - سوهاج - نجع النصيرات ٢٠١٤/٠٣/٢٨</t>
  </si>
  <si>
    <t>فتنة طائفية بقرية النصيرات</t>
  </si>
  <si>
    <t>رفض مسلمي نجع النصيرات تحويل منزل (النمر عزيز حنا) إلى كنيسة</t>
  </si>
  <si>
    <t>مسلمي نجع النصيرات</t>
  </si>
  <si>
    <t>أقباط نجع النصيرات</t>
  </si>
  <si>
    <t>تحطيم مضيفة (النمر عزيز حنا)</t>
  </si>
  <si>
    <t>28 مارس 2014: شهد نجع النصيرات بمركز دار السلام بمحافظة سوهاج اعتداءات طائفية على أقباط القرية، على خلفية إطلاق شائعة بأن الأقباط يبنون كنيسة، حيث هاجم مئات من مسلمي النجع ومبني مضيفة تحت الإنشاء مملوكة لقبطي يدعى النمر عزيز حنا ، واعتدوا على العمال وأفسدوا مواد البناء وأحرقوا بعضها، وقام عشرات الأطفال بالمرور على منازل المسيحيين ورشقها بالطوب ومحاولة اقتحام بعضها.</t>
  </si>
  <si>
    <t>أحداث العنف الطائفي - المنيا - مطاي ٢٠١٤/٠٤/٠١</t>
  </si>
  <si>
    <t>قتل معلم قبطي في مطاي</t>
  </si>
  <si>
    <t>أسرة أحد التلاميذ</t>
  </si>
  <si>
    <t>أشرف عاطف حنا، معلم</t>
  </si>
  <si>
    <t>بينهم محمد ناصر مصطفى</t>
  </si>
  <si>
    <t>ISTANBUL, Turkey (Morning Star News) – A Coptic Christian teacher in Egypt allegedly shot by the teenage brother of one of his students has died, human rights activists said yesterday. Ashraf Alahm Atef Hanna, an English teacher at Marzouk Prep School in the village of Marzouk in Minya Province, succumbed to injuries from the shooting on Tuesday (April 8). He was 35. In what some activists said was a sign of both endemic disrespect toward educators and the vitriol of some segments of Egyptian society toward Christians, Hanna was shot in the head on April 1 by the 16-year-old Muslim brother of one of his students. According to human rights activists and local media sources, the teacher caught one of his students smoking in class. When the teacher told the boy to stop smoking, the Muslim student cursed at the teacher and insulted him in front of class. The teacher responded by striking the student, allowed under school guidelines, and the boy stormed out of the class in anger. The student later returned to the school with his family, which area residents said has ties to local Islamic extremist groups. The group chased the teacher through the school, and after catching him, they beat him and shot him once in the head. He was taken immediately to a hospital, where he lay near death for a week. Authorities arrested at least four members of the family, including Mohamed Naser Mustafa, the one alleged to have shot Hanna. Mina Thabet, spokesman and founding member of The Maspero Youth Union, said that the near constant din of anti-Christian vitriol from Islamists that creates and reinforces hate toward the Copts is to blame for the killing. They have an ideology about creating the ‘other,’ he said. That’s the problem. They hate everyone different from them. The hate speech is responsible for the majority of sectarian violence and the majority of killings in Egypt. The most recent killing comes during a recent spate of seemingly random attacks against Copts in Egypt, including the shooting death of a 25-year-old Coptic woman, Mary Sameh George. On March 28, in the Ain Shams section of Cairo, George was shot while on her way to take money to three people she knew from a ministry in which she was involved. Contrary to multiple reports, George was not stabbed or strangled but had been shot in the chest at least once through the windshield of her car, according to her father, Sameh George. He examined her body and said there were no signs of stabbing or strangling. She was driving near the Church of the Virgin Mary and the Archangel Michael in Ain Shams, where supporters of the Muslim Brotherhood were rioting. According to George, the mob spotted a cross in her car and a pair of cross earrings she was wearing and, along with the fact that she wasn’t wearing a veil, they discerned that she was a Christian. The mob pulled her out of her car after she was dead or close to dying, he determined, and then set the vehicle on fire. They left her corpse in the street. Eyewitness reports of George being stabbed and/or strangled were likely rooted in the chaotic scene and the fact that in the same general area on the same day she was shot, a female journalist and three other Muslims were killed. No charges have been filed in the killings, and no confirmation of arrests has been released by the government. George was a law school graduate who was working at a small private company. Her father said that, contrary to media reports, she was not engaged. She had recently told her father that she had no desire to get married because she wanted to dedicate all of her energy to serving God and helping Cairo’s many poor. She told me, ‘What good are other people getting out of it?’ Sameh George said. She said she preferred to work with ministries. George said he was devastated by the killing and that his wife is utterly shattered. She is unable to speak to anyone about the loss of her daughter. Still, he said, his daughter’s death has taught a valuable if bitter lesson. From what happened to my daughter we learned that we have to be ready, he said. We all have to wake up. There is no guarantee when someone is going to die. So we have to start getting prepared now…That’s the thing that we all woke up to. On the day Hanna died, several gunmen opened fire on a Coptic-owned electric supply store in the Al-Matariyyah area of Cairo. Although unrelated to the shooting, the attack was widely believed to be part of an effort to incite attacks on Copts in southern Cairo. Two brothers suffered serious injuries, but despite their shop being gutted by bullet fire, they were not killed. No arrests were made in the killing. On Monday (April 7) a Muslim tried to set fire to the Virgin Mary Church in Mansheet Nasr, on the outskirts of Cairo, by pouring gasoline on the one of the church buildings. Copts at the building turned him away, but he returned later with an unspecified weapon. Thabet of the Maspero group said three people were seriously injured and needed hospitalization.</t>
  </si>
  <si>
    <t>أحداث العنف الطائفي - سوهاج - سوهاج أول ٢٠١٤/٠٤/١٣</t>
  </si>
  <si>
    <t>اختطاف فتاة قبطية بسوهاج</t>
  </si>
  <si>
    <t>اختطاف فتاة قبطية من سوهاج</t>
  </si>
  <si>
    <t>أنثى قبطية</t>
  </si>
  <si>
    <t>أ ر م، 34 عامًا، سائق، ثان سوهاج - ع ا أ، 18 عامًا، عاطل، أول سوهاج - ح ن م، 27 عامًا، سائق، أول سوهاج</t>
  </si>
  <si>
    <t>أنثى</t>
  </si>
  <si>
    <t>رقم 1334 لسنة 2014 إداري سوهاج أول</t>
  </si>
  <si>
    <t>تبلغ لقسم أول شرطة سوهاج من المدعو م. إ. ع 30 عامًا، سائق، ويقيم بناحية أولاد نصير دائرة مركز سوهاج، بأنه أثناء قيادته سيارته رقم 71358 ملاكي سوهاج وبصحبته المدعوة نعمة.س.ك 33 عامًا، ربة منزل، وتقيم بناحية نجع خليفة دائرة مركز المراغة، اعترض طريقه 3 أشخاص يستقلون السيارة رقم 5140 ملاكي سوهاج، وقاموا بالتعدي عليه بالضرب، وإتلاف إطارات سيارته وخطف المذكورة، ولاذوا بالفرار. على الفور تم إخطار الكمائن الثابتة والمتحركة، حيث تمت مطاردة السيارة المشار إليها، وقد أسفرت جهود ضباط وحدة مباحث القسم بالاشتراك مع وحدة الاشتباه وإدارة شرطة النجدة من ضبط السيارة والمتهمين، والمبلغ بخطفها عقب قيامهم بإطلاق أعيرة نارية تحذيرية في الهواء لإجبارهم على التوقف، وقد تبين أنهم كل من أ. ر. م 34 عامًا، سائق، ويقيم دائرة قسم ثان سوهاج، وع. ا. أ 18 عامًا عاطل، وح. ن. م 27 عامًا، سائق ويقيمان دائرة قسم أول سوهاج، بالكشف عن المتهمين المذكورين تبين سابقة اتهام الأول في القضية رقم 2003 إداري القسم لسنة 2001 أقراص مخدرة والثالث في 9 قضايا متنوعة ضرب حيازة سلاح أبيض أخرها القضية رقم 5094 جنح القسم 2012 ضرب وتم التحفظ على السيارة المشار إليها، وكلفت إدارة البحث الجنائي بالتحري فـي الواقعة وظروفها، وملابساتها، وتحرر عن ذلك المحضر رقم 1334 إداري القسم لسنة 2014 وبالعرض على النيابة العامة قررت حجز المتهمين وعرضهم رفقة تحريات المباحث</t>
  </si>
  <si>
    <t>https://www.albawabhnews.com/515444</t>
  </si>
  <si>
    <t>هجوم غير مسلح على كنيسة</t>
  </si>
  <si>
    <t>أحداث العنف الطائفي - المنيا - ملوي - الكنيسة الإنجيلية ٢٠١٤/٠٤/١٥</t>
  </si>
  <si>
    <t>هجمات على كنيسة تحت الإنشاء بملوي</t>
  </si>
  <si>
    <t>رفض بناء الكنيسة الإنجيلية بملوي</t>
  </si>
  <si>
    <t>http://www.mcndirect.com/showsubject_ar.aspx?id=53678</t>
  </si>
  <si>
    <t>أحداث العنف الطائفي - المنيا - ملوي ٢٠١٤/٠٤/١٧</t>
  </si>
  <si>
    <t>اختطاف القمص ماهر حنا ذو ال60 عام في المنيا</t>
  </si>
  <si>
    <t>ماهر حنا القمص، المنيا، ملوي، 60 عام</t>
  </si>
  <si>
    <t>طالب الخاطفون دفع فدية قدرها 20.000 جنيه</t>
  </si>
  <si>
    <t>http://www.mcndirect.com/showsubject.aspx?id=53687&amp;utm_medium=twitter</t>
  </si>
  <si>
    <t>الزرايب</t>
  </si>
  <si>
    <t>أحداث العنف الطائفي - القليوبية - الخصوص - الزرايب ٢٠١٤/٠٤/١٨</t>
  </si>
  <si>
    <t>معركة بأسلحة مسلمين ومسيحيين بالخصوص</t>
  </si>
  <si>
    <t>الخلاف حول المرور بالسيارة بين قبطي ومسلم يدعى محمد شعبان وشهرته (محمد بطة) بمنطقة الزرايب</t>
  </si>
  <si>
    <t>حجارة - أسلحة بيضاء - طلق ناري حي - زجاج - طلق ناري خرطوش</t>
  </si>
  <si>
    <t>روماني ميلاد</t>
  </si>
  <si>
    <t>تحطيم نوافذ كنيسة مارجرجس</t>
  </si>
  <si>
    <t>اشتباكات الخصوص، بين مسلمين ومسيحيين، مساء الجمعة، والتي أسفرت عن قتيل وأكثر من 16 مصابا، بحسب حصيلة وزارة الصحة، أعادت ذكرى أحداث طائفية جرت العام الماضي في الوقت نفسه. كاميرا بوابة الشروق تجولت في أرض الاشتباكات بعد ساعات من نشوبها، لتشهد تواجد الشرطة والإسعاف وتدخل الجيش ظهر اليوم. بدايةً.. لكي تذهب إلى الخصوص عليك المرور بعدة مراحل تبدأ باستقلال مترو الأنفاق إلى محطة المرج، لتسلك المرحلة الثانية سيارة نصف نقل بها أعمدة من الخشب أو المعدن مغطاة بساتر من قماش أو ورق مقوى أو مجموعة شكائر، يهتف سائقها خصوص إلى أن تكتظ بـ14 راكبا، وتنطلق في طريق غير ممهد إلى أن تصل لغايتها. تقودك السيارة إلى منطقة اشتباكات الأمس الزرايب والتي امتلأت أرضها بالزجاج المُحطم والحجارة. المنطقة من الداخل ترتدي الزي الديني بدءًا من أسماء المحال التجارية وحتى صور البابا شنوده التي لم تخلُ منها أغلب الحارات. عند الاقتراب من مقر الاشتباكات، من السهل عليك إخراج الكاميرا لالتقاط صور سيارات الأمن والإسعاف المنتشرة تحسبًا لتجدد الاشتباكات، وكذلك لتصوير شهادات من حضروا معركة الأمس. يقول أحد سكان المنطقة: خناقة بين اتنين من يوم الخميس على أولوية المرور بعربية من الزرايب وبعد مصالحتهما صباح الجمعة، عادا للاقتتال بالأسلحة النارية والزجاج والحجارة ليس فقط بين طرفي الأزمة، لكن انضم إليهما المجاملون من الطرفين الذين زادوا المعركة اشتعالا، مما أدى إلى مقتل قبطي وإصابة 16 آخرين من الجانبين- بحسب ما ذكرت وزارة الصحة. وأضاف سائق الإسعاف المتواجد منذ الأمس، أنهم تلقوا تعليمات في المساء بالقدوم إلى موقع الاشتباكات ضمن 7 سيارات إسعاف وفدت من مستشفيات مسطرد وقليوب وكفر حمزة والخانكة، وقاموا بنقل المصابين إلى مستشفى المطرية. التراشق بالحجارة والزجاج حطم نوافذ كنيسة مارجرجس المتواجدة بالشارع الذي نشبت فيه المعركة والتي ترتفع حوالي 7 أمتار عن الأرض، وقال حارس الكنيسة إن الوضع مُستقر والمشكلة لا تعتبر طائفية. الوضع على السطح يبدو هادئا، فعربات الكارو منتشرة في الشوارع تنقل القمامة، والمقاهي الشعبية مزدحمة قبيل العيد، ومدرعات الجيش وصلت وتمركزت بالشوارع لإخماد أي شجار آخر</t>
  </si>
  <si>
    <t>https://cms.shorouknews.com/news/view.aspx?cdate=19042014&amp;id=6f371f84-10aa-4e11-b0a9-df4e9a805786</t>
  </si>
  <si>
    <t>https://www.almasryalyoum.com/news/details/431890</t>
  </si>
  <si>
    <t>محاولة تفجير</t>
  </si>
  <si>
    <t>أحداث العنف الطائفي - الجيزة - أكتوبر ثان - كنيسة السيدة العذراء ٢٠١٤/٠٤/٢٢</t>
  </si>
  <si>
    <t>إبطال مفعول قنبلة على بعد 100 متر من كنيسة العذراء في 6 أكتوبر</t>
  </si>
  <si>
    <t xml:space="preserve">إبطال مفعول قنبلة على بعد 100 متر من كنيسة العذراء في 6 أكتوبر </t>
  </si>
  <si>
    <t>http://elbadil.com/2014/04/22/%D8%A7%D9%84%D9%85%D9%81%D8%B1%D9%82%D8%B9%D8%A7%D8%AA-%D8%AA%D8%AD%D8%A7%D9%88%D9%84-%D8%A5%D8%A8%D8%B7%D8%A7%D9%84-%D9%82%D9%86%D8%A8%D9%84%D8%A9-%D9%83%D9%86%D9%8A%D8%B3%D8%A9-%D8%A7/</t>
  </si>
  <si>
    <t>قرية أبو طلعت</t>
  </si>
  <si>
    <t>أحداث العنف الطائفي - المنيا - سمالوط - قرية أبو طلعت ٢٠١٤/٠٤/٢٣</t>
  </si>
  <si>
    <t>اشتباكات عنيفة بعد الخلاف على قناة للمياه في المنيا</t>
  </si>
  <si>
    <t>الخلاف على ملكية قناة مياه تمتد على حافة القرية وهي جزء لا يتجزأ من الاقتصاد الزراعي</t>
  </si>
  <si>
    <t>مسلمي قرية أبو طلعت</t>
  </si>
  <si>
    <t>السكاكين - حجارة - زجاجات مولوتوف</t>
  </si>
  <si>
    <t>أقباط قرية أبو طلعت</t>
  </si>
  <si>
    <t>أعطى مسلمي القرية مهلة 48 ساعة للأقباط لمغادرة المدينة</t>
  </si>
  <si>
    <t>http://www.mcndirect.com/showsubject_ar.aspx?id=53726</t>
  </si>
  <si>
    <t>المنشأة</t>
  </si>
  <si>
    <t>طعمة</t>
  </si>
  <si>
    <t>أحداث العنف الطائفي - سوهاج - المنشأة - طعمة ٢٠١٤/٠٤/٢٣</t>
  </si>
  <si>
    <t>مهاجمون مجهولون يخطفون قبطي بسوهاجج</t>
  </si>
  <si>
    <t>مينا أمير دوس</t>
  </si>
  <si>
    <t>طالب الخاطفون دفع فدية 150.000 جنيه</t>
  </si>
  <si>
    <t>قال مصدر لنا،أن مسلحين مجهولين قاموا باختطاف شاب مسيحي يدعى  مينا أمير دوس  مقيم بقرية المدمر بطما تحت تهديد السلاح بمركز طما بسوهاج كان اللواء إبراهيم صابر مدير أمن سوهاج قد تلقى إخطاراً من مركز شرطة طما يفيد قيام مجهولين يستقلون سيارة ملاكي بإطلاق النيران على سيارة ربع نقل واستيقافها عنوة في المنطقة الكائنة بين قريتي المدمر والعزبة المستجدة بمركز طما وقاموا باختطاف شاب كان بداخل السيارة يدعى  مينا أمير دوس ومقيم بقرية المدمر والإستيلاء على مبلغ مالي قدرة 9 آلاف جنية وبعض المتعلقات الشخصية . هذا وقد ترتب على إطلاق النيران إصابة  جابر أبو ضيف  سائق السيارة الربع نقل والذي تم نقله لمستشفى طما المركزي لتلقي العلاج اللازم ، وتم تحرير محضر بالواقعة، وإخطار النيابة لمباشر التحقيق</t>
  </si>
  <si>
    <t>http://www.copts-united.com/Article.php?I=1880&amp;A=151814</t>
  </si>
  <si>
    <t>http://www.mcndirect.com/showsubject_ar.aspx?id=53903</t>
  </si>
  <si>
    <t>كنيسة القديس موسى</t>
  </si>
  <si>
    <t>أحداث العنف الطائفي - المنيا - بندر المنيا - كنيسة القديس موسى ٢٠١٤/٠٤/٢٥</t>
  </si>
  <si>
    <t>انفجار قنبلة في كنيسة القديس موسى في المنيا</t>
  </si>
  <si>
    <t>يقول أحد سكان المنطقة: خناقة بين اتنين من يوم الخميس على أولوية المرور بعربية من الزرايب وبعد مصالحتهما صباح الجمعة، عادا للاقتتال بالأسلحة النارية والزجاج والحجارة ليس فقط بين طرفي الأزمة، لكن انضم إليهما المجاملون من الطرفين الذين زادوا المعركة اشتعالا، مما أدى إلى مقتل قبطي وإصابة 16 آخرين من الجانبين- بحسب ما ذكرت وزارة الصحة.</t>
  </si>
  <si>
    <t>http://www.mcndirect.com/showsubject_ar.aspx?id=53764#.VmH8tHarSUk</t>
  </si>
  <si>
    <t>http://miniaonline.net/?p=14039</t>
  </si>
  <si>
    <t>أحداث العنف الطائفي - المنيا - ديرمواس ٢٠١٤/٠٤/٢٥</t>
  </si>
  <si>
    <t>مسلحون يختطفون فتاة قبطية</t>
  </si>
  <si>
    <t>شنودة نعيم، المنيا، دير مواس، دلجا</t>
  </si>
  <si>
    <t>http://www.mcndirect.com/showsubject_ar.aspx?id=53765</t>
  </si>
  <si>
    <t>منطقة البيسري</t>
  </si>
  <si>
    <t>أحداث العنف الطائفي - أسيوط - أسيوط أول - منطقة البيسري ٢٠١٤/٠٤/٢٥</t>
  </si>
  <si>
    <t>اشتباكات منطقة البيسري بأسيوط</t>
  </si>
  <si>
    <t>حدوث مشاجرة بسبب إيقاف سيارة أمام محل لتجارة الجملة</t>
  </si>
  <si>
    <t>مسلمي منطقة البيسري</t>
  </si>
  <si>
    <t>أقباط منطقة البيسري</t>
  </si>
  <si>
    <t>منهم: إبراهيم دنيال جيد، تاجر مواد غذائية - محمود طارق السيد، سائق - محب عياد مالك</t>
  </si>
  <si>
    <t>بتاريخ 27/4/2014 قررت نيابة أسيوط أول إخلاء سبيل 7 متهمين</t>
  </si>
  <si>
    <t>رقم 2672 لسنة 2014 إداري أسيوط أول</t>
  </si>
  <si>
    <t>أقرت نيابة قسم أول أسيوط التحفظ على المتهمين إبراهيم دنيال جيد، محمود طارق السيد، ومحب عياد مالك، لحين ورود تحريات مباحث قسم أول وإخلاء سبيل 7 آخرين، عقب الاشتباكات التي جرت بين عدد من المسلمين والأقباط بمنطقة البيسري، مما أسفر عن إصابة 10 من الطرفين. وقال العميد عمر صلاح، مأمور قسم أول أسيوط، في تصريحاته لـبوابة الشروق إن الطرفين أقرّوا بالتصالح أمام النيابة العامة، وإن الحادث ليست له تداعيات طائفية</t>
  </si>
  <si>
    <t>shorouknews.com/news/view.aspx?cdate=27042014&amp;id=a8901312-c040-4130-a8b2-3f1f0757c03b</t>
  </si>
  <si>
    <t>http://www.christian-dogma.com/vb/showthread.php?t=719507</t>
  </si>
  <si>
    <t>أحداث العنف الطائفي - الأقصر - بندر الأقصر ٢٠١٤/٠٤/٢٥</t>
  </si>
  <si>
    <t>اختطاف إمرأة قبطية خارج منزلها في الأقصر</t>
  </si>
  <si>
    <t>سالي منير أيوب - 25 عام</t>
  </si>
  <si>
    <t>سالي منير أيوب، 25 عام</t>
  </si>
  <si>
    <t>احتجزت لمدة خمسة أيام قبل إعادته إلى عائلتها</t>
  </si>
  <si>
    <t>قال منير أيوب، والد سالي منير، السيدة القِبطية المختفية، منذ 25 إبريل الجاري، بنجع (الصياغ) بمحافظة الأقصر (صعيد مِصر)، إن قادة الأجهزة الأمنية بالمحافظة توعدوا بالقبض على أفراد أية تظاهرة تخرج أمام مديرية أمن الأقصر، تنديدًا باختفاء (سالي)، وللمطالبة بإنهاء الأزمة. وأضاف في تصريحات لـ/إم سي إن/، أن شباب القرية اتفقوا على الخروج في تظاهرة أمام مديرية الأمن، إلا أن القيادات الأمنية هددتهم بأن أية تظاهر ستُقابَل بكل حزم، بعد أن أوهموهم بأن عناصر قد تندس بين المتظاهرين؛ لإثارة أعمال شغب، وإشعال الأزمة. وقال أشرف تواضروس، زوج السيدة المختفية، إن علاقته بزوجته كانت طيبة للغاية، وإن زوجته بطبعها لا تخرج كثيرًا من المنزل، نافيًا وجود أي خلافات زوجية بينهما، أو بين أحدٍ من أسرتها. وأضاف لـ/إم سي إن/ أن آخر اتصال تمَّ بينهما كان يوم اختفائها، وأنها أخبرته أنها ذاهبة لكنيسة الملاك ميخائيل؛ للقاء (أب اعترافها)، وقد انقطعت أخبارها فور خروجها من الكنيسة مباشرةً، وأُغلِق بعد ذلك هاتفها المحمول. كانت سالي منير أيوب، 25 عامًا، متزوجة ولديها طفل، قد اختفت منذ يوم الجمعة 25 إبريل الجاري، حيث كانت في زيارةٍ إلى منزل أسرتها بنجع (الصياغ) بمدينة الأقصر (صعيد مِصر)، وقد خرجت من منزل الأسرة، في حوالي الخامسة مساءً، قاصدةً كنيسة الملاك ميخائيل؛ لمقابلة أب اعترافها، ولم ت</t>
  </si>
  <si>
    <t>http://www.mcndirect.com/showsubject_ar.aspx?id=53878#.Vk-A3HarSUk</t>
  </si>
  <si>
    <t>أحداث العنف الطائفي - القاهرة ٢٠١٤/٠٤/٢٧</t>
  </si>
  <si>
    <t>اختطاف رجل قبطي للحصول على فدية</t>
  </si>
  <si>
    <t>التراشق بالحجارة والزجاج حطم نوافذ كنيسة مارجرجس المتواجدة بالشارع الذي نشبت فيه المعركة والتي ترتفع حوالي 7 أمتار عن الأرض، وقال حارس الكنيسة إن الوضع مُستقر والمشكلة لا تعتبر طائفية.</t>
  </si>
  <si>
    <t>http://www.eipr.org/en/pressrelease/2014/06/19/2127</t>
  </si>
  <si>
    <t>https://assayta.weladelbalad.com/%D8%AA%D8%AD%D8%AF%D9%8A%D8%AB-%D9%87%D8%AF%D9%88%D8%A1-%D8%AD%D8%B0%D8%B1-%D9%81%D9%8A-%D8%A3%D8%B3%D9%8A%D9%88%D8%B7-%D8%A8%D8%B9%D8%AF-%D8%A7%D8%B4%D8%AA%D8%A8%D8%A7%D9%83%D8%A7%D8%AA-%D8%A8%D9%8A/</t>
  </si>
  <si>
    <t>أحداث العنف الطائفي - أسيوط - القوصية ٢٠١٤/٠٤/٢٨</t>
  </si>
  <si>
    <t>اختطاف رجل أعمال قبطي بأسيوط</t>
  </si>
  <si>
    <t>محسن موريس لوقا، رجل أعمال، 40 عام</t>
  </si>
  <si>
    <t>اطلق سراحه بعد حوالي أسبوع بعد دفع فدية للخاطفين</t>
  </si>
  <si>
    <t>الوضع على السطح يبدو هادئا، فعربات الكارو منتشرة في الشوارع تنقل القمامة، والمقاهي الشعبية مزدحمة قبيل العيد، ومدرعات الجيش وصلت وتمركزت بالشوارع لإخماد أي شجار آخر</t>
  </si>
  <si>
    <t>http://www.mcndirect.com/showsubject_ar.aspx?id=53865</t>
  </si>
  <si>
    <t>http://bigstory.ap.org/article
/islamists-torch-christians-shops-south-egypt</t>
  </si>
  <si>
    <t>أحداث العنف الطائفي - أسيوط - منفلوط ٢٠١٤/٠٤/٢٩</t>
  </si>
  <si>
    <t>اثنين من المسيحيين قتلوا في اشتباكات بسبب نزاع على الأرض</t>
  </si>
  <si>
    <t>النزاع على قطعة أرض بين عائلتي (آل عبد الساتر) المسلمة و(آل عدلي) القبطية</t>
  </si>
  <si>
    <t>عائلة آل عبد الساتر المسلمة</t>
  </si>
  <si>
    <t>عائلة آل عدلي القبطية</t>
  </si>
  <si>
    <t>شيع عدد كبير من الأقباط بقرية العزبة التابعة لمدينة منفلوط بأسيوط جثمان القبطيين الذين لقوا مصرعهم أمس الثلاثاء عقب نشوب أشتباكات طائفية على أثر خلافات سابقة على قطعة أرض وتم الصلاة على جثمان القبطيين بكنيسة مار جرجس التابع للأقباط الكاثوليك، بذات القرية وقامت قوات الأمن بأسيوط بتعزيزات أمنية لتأمين الجنازة لمنع حدوث أي أحداث آخري. ترجع الأحداث عندما تلقى اللواء طارق نصر مدير أمن أسيوط إخطاراً نشوب أشتباكات بين عائلتي عبد الساتر المسلمة من قرية بني مر مركز الفتح وعائلة دبس المسيحية من قرية العزية لوجود خلافات سابقة على أرض مستصلحة فى الظهيرالصحراوى المتاخم للقرية ، وأسفرت تلك الاشتباكات عن مقتل قبطيين وهماً كلاً من  عامر ميلاد عدلى دبس 32 سنة  مهندس الزراعي بالجمعية الزراعية ،  مارك شوقى عدلى دبس 22سنة ، وإصابة سمسم شوقي عدلي 25 سنه واستمر إطلاق الرصاص لعدة ساعات بالأسلحة الخفيفة والثقيلة مما أثار الذعر بين المواطنين وتم السيطرة على تلك الاشتباكات وفرض كرودان أمنى بالقرية، لمنع حدوث أشتباكات جديدة بين الطرفين.</t>
  </si>
  <si>
    <t>http://www.coptstoday.com/Copts-News/Detail.php?Id=75393</t>
  </si>
  <si>
    <t>http://www.shorouknews.com/news/view.aspx?cdate=31052015&amp;id=983b99c5-1772-4dbe-bc44-d7bc4b0ffffa</t>
  </si>
  <si>
    <t>طلعت حرب</t>
  </si>
  <si>
    <t>أحداث العنف الطائفي - القاهرة - عابدين - طلعت حرب ٢٠١٤/٠٥/٠١</t>
  </si>
  <si>
    <t>مجهولون يعتدون على 5 ملحدين من منظمة علمانيين بلا حدودبوسط القاهرة</t>
  </si>
  <si>
    <t>تم الاعتداء عليهم كونهم ملحدين</t>
  </si>
  <si>
    <t>مجموعة من رابطة علمانيون بلا حدود</t>
  </si>
  <si>
    <t>ملحد</t>
  </si>
  <si>
    <t>حرر 5 من أعضاء منظمة علمانيين بلا حدود محضرا بقسم شرطة عابدين ضد مجهولين اعتدوا على 4 منهم بميدان طلعت حرب مساء أمس الأربعاء، لدى سيرهم بالمنطقة، وتعدى شخصين على خامس فى محطة مترو محمد نجيب لدر خروجه من المترو. من جانبه، أكد أحمد الحرقان أحد الملحدين أعضاء منظمة علمانيين بلا حدود فى تصريحات لـاليوم السابع أنه لدى سيره وكل من شريف محمد وأحمد بدوى وإسماعيل محمد فى منطقة طلعت حرب خرج عليهم أحد المواطنين وتعدى عليهم بالسب والقذف، وقام بتحريض المواطنين للاعتداء عليه قائلا: دول اللى بيقولوا على نفسهم ملحدين اقتلوهم واخلصوا منهم، فتعدى عدد من المواطنين عليهم بميدان طلعت حرب. وأضاف أنه استطاع الإفلات من بين أيديهم وآخر واستدعوا رجال الشرطة المتواجدين فى الميدان، والذى كان يعلم هويتهم فقال لهم الضابط: حلال فيكم اللى بيعملوا انتوا ملحدين وكفرة، فاستغاثوا بضابط آخر وتوجه معهم وأبعد الأهالى عنهم، وتوجهوا إلى قسم شرطة عابدين وحرروا محضر بالواقعة. وأوضح أنه عقب مرور ساعة على الواقعة أبلغهم أحد أعضاء المنظمة ويدعى أيمن رمزى أن شخصين تعديا عليه لدى خروجه من محطة مترو محمد نجيب فتوجه هو الآخر إلى قسم شرطة عابدىن، وحرر محضر بالواقعة، وجار التحقيق فى الواقعتين لضبط المتهمين.</t>
  </si>
  <si>
    <t>http://www.youm7.com/story/2014/5/1/%D9%85%D8%AC%D9%87%D9%88%D9%84%D9%88%D9%86_%D9%8A%D8%B9%D8%AA%D8%AF%D9%88%D9%86_%D8%B9%D9%84%D9%89_5_%D9%85%D9%84%D8%AD%D8%AF%D9%8A%D9%86_%D9%85%D9%86_%D9%85%D9%86%D8%B8%D9%85%D8%A9_%D8%B9%D9%84%D9%85%D8%A7%D9%86%D9%8A%D9%8A%D9%86_%D8%A8%D9%84%D8%A7_%D8%AD%D8%AF%D9%88%D8%AF%D8%A8%D9%88%D8%B3%D8%B7_%D8%A7/1641273#.VmIBbHarSUk</t>
  </si>
  <si>
    <t>أحداث العنف الطائفي - المنيا - مغاغة ٢٠١٤/٠٥/٠٢</t>
  </si>
  <si>
    <t>اختطاف تاجر والمطالبة بفدية بمغاغة</t>
  </si>
  <si>
    <t>منى سليمان، تاجر ذهب، 30 عاما</t>
  </si>
  <si>
    <t>تم احتجازها وطلب فدية قدرها 300.000 جنيه</t>
  </si>
  <si>
    <t>http://www.mcndirect.com/showsubject.aspx?id=53967</t>
  </si>
  <si>
    <t>http://www.mcndirect.com/showsubject.aspx?id=55059#.Vk9jOHarSUl</t>
  </si>
  <si>
    <t>أحداث العنف الطائفي - قنا - نجع حمادي - قرية بهجورة ٢٠١٤/٠٥/٠٢</t>
  </si>
  <si>
    <t>اختطاف طفل قبطي للحصول على فدية كبيرة</t>
  </si>
  <si>
    <t>سيريل رزيقي - طفل قاصر</t>
  </si>
  <si>
    <t>سيريل رزيقي، طفل قاصر</t>
  </si>
  <si>
    <t>طلبوا فدية قدرها مليون جنيه</t>
  </si>
  <si>
    <t>http://www.mcndirect.com/showsubject_ar.aspx?id=53941</t>
  </si>
  <si>
    <t>http://www.mcndirect.com/showsubject_ar.aspx?id=56455</t>
  </si>
  <si>
    <t>قرية طعمة</t>
  </si>
  <si>
    <t>أحداث العنف الطائفي - سوهاج - البداري - قرية طعمة ٢٠١٤/٠٥/٠٥</t>
  </si>
  <si>
    <t>اختطاف صيدلي قبطي للحصول على فدية</t>
  </si>
  <si>
    <t>قبطي، صيدلي</t>
  </si>
  <si>
    <t>http://www.mcndirect.com/showsubject_ar.aspx?id=54045</t>
  </si>
  <si>
    <t>http://www.mcndirect.com/showsubject.aspx?id=55189#.Vk99CHarSUm</t>
  </si>
  <si>
    <t>دير البرشا</t>
  </si>
  <si>
    <t>أحداث العنف الطائفي - المنيا - ملوي - دير البرشا ٢٠١٤/٠٥/٠٨</t>
  </si>
  <si>
    <t>تعرض الطلاب الأقباط للضرب والاعتداء في محاولة ابتزاز جنسيا</t>
  </si>
  <si>
    <t>ابتزاز طالبان من الأقباط لطالب مسلم تم الأعتداء عليه جنسيًا من قبل الأقباط</t>
  </si>
  <si>
    <t>مسلمي نزلة البرشا</t>
  </si>
  <si>
    <t>أقباط نزلة البرشا</t>
  </si>
  <si>
    <t>واحد مسلم وواحد مسيحي</t>
  </si>
  <si>
    <t>http://www.mcndirect.com/showsubject_ar.aspx?id=54083</t>
  </si>
  <si>
    <t>قرية البيهو</t>
  </si>
  <si>
    <t>أحداث العنف الطائفي - المنيا - سمالوط - قرية البيهو ٢٠١٤/٠٥/٠٩</t>
  </si>
  <si>
    <t>اشتباكات بين مسلمين و أقباط بالبيهو</t>
  </si>
  <si>
    <t>نشوب مشاجرة بين كل من (ماهر ربيع، 45 سنة، مزارع) و(أحمد محمد، 45 سنة، مزارع) بسبب خلافات الجيرة</t>
  </si>
  <si>
    <t>مسلمي قرية البيهو</t>
  </si>
  <si>
    <t>حجارة - شوم</t>
  </si>
  <si>
    <t>أقباط قرية البيهو</t>
  </si>
  <si>
    <t>شهدت قرية البيهو بمركز سمالوط شمال محافظة المنيا وقوع اشتباكات بين مسلمي وأقباط القرية بالطوب والحجارة والشوم دون وقوع إصابات من الجانبين، وتم إشعال النيران بأحد المنازل، وعلى الفور انتقلت قوات الأمن وتمكنت من فرض سيطرتها على القرية ومنع تفاقم الأزمة. كان اللواء أسامه متولي مساعد وزير الداخلية لأمن المنيا قد تلقى إخطارًا من العميد هشام نصر مدير البحث الجنائي بوقوع اشتباكات بين مسلمي وأقباط قرية البيهو بمركز سمالوط. وعلى الفور انتقل مدير البحث الجنائي والمقدم محمود الجيار رئيس مباحث سمالوط والنقيب عبد العزيز فرحات معاون مباحث المركز إلى مكان المشاجرة، حيث تبين نشوبها بين كل من طرف أول ماهر ربيع 45 سنة، مزارع، وطرف ثاني أحمد محمد، 45 سنة، مزارع بسبب خلافات الجيرة تدخل على إثرها طرفي القرية وقام أحد الصبية بإشعال النيران في منزل الأول. وتمكنت قوات الأمن من السيطرة على الأحداث وإعادة الهدوء مجددًا للقرية، وتم الإبقاء على قوات أمن بالقرية لملاحظة الحالة لحين إجراء جلسة صلح</t>
  </si>
  <si>
    <t>https://www.dostor.org/414575</t>
  </si>
  <si>
    <t>ممارسة شعائر</t>
  </si>
  <si>
    <t>أحداث العنف الطائفي - المنيا - مغاغة ٢٠١٤/٠٥/١٠</t>
  </si>
  <si>
    <t>القبض على قبطي لتحويل منزله لكنيسة</t>
  </si>
  <si>
    <t>اقامة الاحتفالات المسيحية والصلاة في منزله دون ترخيص</t>
  </si>
  <si>
    <t>حبيب عطية</t>
  </si>
  <si>
    <t>حبيب عطية، قس</t>
  </si>
  <si>
    <t>ممارسة الشعائر الدينية في منزل خاص</t>
  </si>
  <si>
    <t>http://www.mcndirect.com/showsubject.aspx?id=54145#.VkZTG3arTIW</t>
  </si>
  <si>
    <t>http://www.mcndirect.com/showsubject_ar.aspx?id=55771#.Vk-F0XarSUk</t>
  </si>
  <si>
    <t>أحداث العنف الطائفي - سوهاج ٢٠١٤/٠٥/١٢</t>
  </si>
  <si>
    <t>مقتل قبطي بسوهاج</t>
  </si>
  <si>
    <t>مسلح مجهول</t>
  </si>
  <si>
    <t>سيلة الشرقية</t>
  </si>
  <si>
    <t>أحداث العنف الطائفي - المنيا - مطاي - سيلة الشرقية ٢٠١٤/٠٥/٢٢</t>
  </si>
  <si>
    <t>حادث إسلام فتاة قبطية بالمنيا</t>
  </si>
  <si>
    <t>مسلمي سيلة الشرقية</t>
  </si>
  <si>
    <t>أقباط سيلة الشرقية</t>
  </si>
  <si>
    <t>أحداث العنف الطائفي - بني سويف - مركز ناصر - قرية بني عدي - دير الانبا بولا ٢٠١٤/٠٥/٢٦</t>
  </si>
  <si>
    <t>القاء قنبلة علي دير الانبا بولا ببني سويف</t>
  </si>
  <si>
    <t>قرية بيت علام</t>
  </si>
  <si>
    <t>أحداث العنف الطائفي - سوهاج - جرجا - قرية بيت علام ٢٠١٤/٠٥/٢٩</t>
  </si>
  <si>
    <t>أحداث اشتباكات طائفية بقرية بيت علام</t>
  </si>
  <si>
    <t>مسلمي قرية بيت علام</t>
  </si>
  <si>
    <t>أقباط قرية بيت علام</t>
  </si>
  <si>
    <t>أحداث العنف الطائفي - القاهرة - المرج - عزبة النخل ٢٠١٤/٠٥/٣٠</t>
  </si>
  <si>
    <t>اغتيال قبطي علي يد مجهولين</t>
  </si>
  <si>
    <t>اغتيال قبطي علي يد مجهولين بعزبة النخل</t>
  </si>
  <si>
    <t>أرمنت</t>
  </si>
  <si>
    <t>قرية المحاميد</t>
  </si>
  <si>
    <t>أحداث العنف الطائفي - الأقصر - أرمنت - قرية المحاميد ٢٠١٤/٠٦/٠٥</t>
  </si>
  <si>
    <t>تبعيات أحداث قرية المحاميد بأرمنت</t>
  </si>
  <si>
    <t>مسلمي قرية المحاميد</t>
  </si>
  <si>
    <t>أقباط قرية المحاميد</t>
  </si>
  <si>
    <t>أحداث العنف الطائفي - سوهاج - جرجا ٢٠١٤/٠٦/٠٧</t>
  </si>
  <si>
    <t>هجوم مسلح على عيادة طبيب وقتل ممرض وسحله وهو ينزف</t>
  </si>
  <si>
    <t>عصام فتحي بحيري، طبيب أسنان، 30 عام</t>
  </si>
  <si>
    <t>يونان أيمن نعيم، ممرض</t>
  </si>
  <si>
    <t>محمد أحمد، 27 سنة، موظف - عبد الغني رمضان، 27 سنة، عاطل - حازم حمدان، 22 سنة، حاصل على دبلوم تجاري - ممدوح عزت، 55 سنة، عامل</t>
  </si>
  <si>
    <t>رقم 1238 لسنة 2014 إداري جرجا</t>
  </si>
  <si>
    <t>تمكن ضباط وحدة مباحث جرجا بسوهاج، من ضبط تشكيل عصابي متهم في 45 قضية، آخرها قتل ممرض اعترض طريقهم خلال محاولتهم اختطاف طبيب من عيادته.تلقى اللواء إبراهيم صابر مدير أمن سوهاج بلاغ من قسم شرطة جرجا تحديداً غرفة عمليات إدارة شرطة النجدة بقيام مجهولين باستهداف عيادة الدكتور مينا ثروت عياد 30 سنه طبيب أسنان، ويقيم بمدينة جرجا، وخطفه واقتياده تحت تهديد السلاح إلى مكان مجهول قبل التخلي عنه فيما بعد. وأضاف البلاغ أن الممرض بذات العيادة يونان أيمن نعيمقد قتل أثناء محاولته منع الجناة الجناة من اقتحام العيادة. تشكيل فريق بحث بقيادة العميد حسين حامد، وعصمت أبورحمة، مدير رئيس إدارة المباحث الجنائية، وبرئاسة العقيد عصام غانم، رئيس فرع بحث الجنوب، وتوصلت تحريات ضباط فريق البحث إلى أن وراء إرتكاب الواقعة كل من، محمد أحمد - 27 سنة موظف وسبق اتهامه في قضية حيازة سلاح ناري بدون ترخيص، و عبد الغني رمضان - 27 سنة عاطل وسبق اتهامه في قضيةقتل وتجمهر وحريق عمد وحيازة سلاح ناري، وحازم حمدان - 22 سنة حاصل على دبلوم تجاري، وممدوح عزت  وشهرته محمد عزت  55 سنه عامل، والسابق اتهامه في 45 قضية سلاح ناري – إستيلاء – إكراه علي توقيع – تبديد، وجميعهم يقيمون دائرة مركز جرجا.</t>
  </si>
  <si>
    <t>https://www.light-dark.net/t23920</t>
  </si>
  <si>
    <t>كاتدرائية مريم العذراء</t>
  </si>
  <si>
    <t>أحداث العنف الطائفي - القاهرة - حلوان - كاتدرائية مريم العذراء ٢٠١٤/٠٦/١٣</t>
  </si>
  <si>
    <t>إبطال مفعول قنبلة في سيارة أمام كاتدرائية مريم العذراء في حلوان</t>
  </si>
  <si>
    <t>http://www.mcndirect.com/showsubject.aspx?id=54954#.VkZLS3arTIX</t>
  </si>
  <si>
    <t>أحداث العنف الطائفي - شمال سيناء - رفح - حي الصفا ٢٠١٤/٠٦/١٦</t>
  </si>
  <si>
    <t>تزايد حالات الاختطاف بشمال سيناء</t>
  </si>
  <si>
    <t>اختطاف تاجر قبطي من شمال سيناء</t>
  </si>
  <si>
    <t>جمال شنودة - تاجر</t>
  </si>
  <si>
    <t>جمال شنودة، تاجر</t>
  </si>
  <si>
    <t>قوات الأمن بشمال سيناء تلقت بلاغا بقيام مسلحين باختطاف جمال شنودة تاجر مقيم بحى الصفا بالعريش، واقتادوه لجهة غير معلومة</t>
  </si>
  <si>
    <t>أحداث العنف الطائفي - سوهاج - البداري - قرية طعمة ٢٠١٤/٠٦/١٨</t>
  </si>
  <si>
    <t>بعد اختطاف طبيب قبطي 28 طبيبا يقدمون استقالاتهم</t>
  </si>
  <si>
    <t>عصام فتحي بحيري، طبيب، 40 عام</t>
  </si>
  <si>
    <t>طلبوا فدية 500.000 جنيه مصري لإطلاق سراحه</t>
  </si>
  <si>
    <t>تقدم 28 طبيبًا وطبيبة بمستشفى طما المركزي شمال محافظة سوهاج، اليوم، باستقالة جماعية من عملهم، وذلك عقب خطف طبيب يعمل بالمستشفى، مساء أمس، أثناء عودته لمنزله، على يد مجهولين، وتلقى أسرة الطبيب اتصالًا هاتفيًا بطلب فدية نصف مليون جنيه لإطلاق سراحه. وأوضح عبد الحميد الباقوري، مدير مستشفي طما المركزي، لـالوطن، أن مجهولين اختطفوا عصام فتحي البحيري، طبيب عظام بالمستشفى، مشيرًا إلى طلب الخاطفين فدية مالية قدرها نصف مليون جنيه من أسرة الطبيب. وأضاف أن جميع العاملين بالمستشفى دخلوا في إضراب مفتوح عن العمل، وتقدم 28 طبيبًا وطبيبة باستقالتهم الجماعية احتجاجًا على تكرار حالات الخطف وخاصة في مدينة طما. وأكد أن عدد الأطباء الذين تم خطفهم بمدينة طما بلغ 6 أطباء وذلك عقب ثورة 25 يناير وحتى الآن، مشيرًا إلى أن أطباء المستشفى لا يمكن لهم العمل في هذا الجو من الخوف والرعب الذي يسيطر عليهم دائمًا. وأشار إلى أن راتب الأطباء لا يكفي لمتطلبات أسرهم، وحال تعرضهم لمثل تلك الوقائع تضطر الأسر إلى الاقتراض من المعارف والجيران لسداد مبلغ الفدية ومنهم من يلجأ إلى الاقتراض من البنوك. وكان اللواء إبراهيم صابر، مدير أمن سوهاج، تلقى بلاغًا بالواقعة، وتم تشكيل فريق بحث بقيادة العميد حسين حامد، مدير المباحث الجنائية، لكشف غموض وملابسات الواقعة، حيث يجرى فحص العناصر المشتبه بها في المنطقة وفحص خلافات ومعاملات الطبيب المختطف. وأكد مدير الأمن أن الأجهزة الأمنية تقوم بتمشيط الجزر النيلية بالمنطقة، بالتنسيق مع شرطة المسطحات المائية، كما تم إغلاق مداخل ومخارج المحافظة، تحسبًا لهروب الجناة إلى المحافظات المجاورة، موضحًا أن أغلب حالات الخطف التي شهدتها المحافظة تبين أن ورائها أقارب المجني عليهم، مؤكدًا أن رجال الأمن سيتمكنون من الوصول للطبيب في أسرع وقت وتحريره والقبض على مرتكبي الواقعة</t>
  </si>
  <si>
    <t>http://www.elwatannews.com/news/details/506023</t>
  </si>
  <si>
    <t>دشنا</t>
  </si>
  <si>
    <t>أحداث العنف الطائفي - قنا - دشنا ٢٠١٤/٠٦/٢٣</t>
  </si>
  <si>
    <t>ثلاثة أقباط خطفوا وتم احتجزهم للمطالبة بفدية</t>
  </si>
  <si>
    <t>جرجس صلاح حلمي - سامح فوزي - مينا سامح فوزي</t>
  </si>
  <si>
    <t xml:space="preserve">الخاطفين حددوا في البداية فدية قدرها 350.000 جنيه وعلى الرغم من أن هذا كان التفاوض في وقت لاحق الى 280.000 جنيه وهو مبلغ التي دفعته الأسر في نهاية المطاف لتأمين الافراج عن الضحايا في 3 يوليو 2014 </t>
  </si>
  <si>
    <t>http://www.mcndirect.com/showsubject_ar.aspx?id=55355#.Vk98p3arSUk</t>
  </si>
  <si>
    <t>http://mcndirect.com.ukwsp3.com/showsubject_ar.aspx?id=56127#.Vl3bVXarSUk</t>
  </si>
  <si>
    <t>أحداث العنف الطائفي - أسيوط - البداري ٢٠١٤/٠٧/٠١</t>
  </si>
  <si>
    <t>الضحية رقم 72 من ضحايا الاختطاف</t>
  </si>
  <si>
    <t>اختطاف تاجر قبطي وطلب فدية</t>
  </si>
  <si>
    <t>قبطي، تاجر أدوات صحية</t>
  </si>
  <si>
    <t>تاجر أدوات صحية</t>
  </si>
  <si>
    <t>تم دفع الفدية وتحرير المخطوف دون تدخل من الشرطة بعد 6 أيام</t>
  </si>
  <si>
    <t>عاد التاجر القبطي المختطف، والضحية رقم 72 من ضحايا الاختطاف بنجع حمادي، خلال الساعات الأولى من صباح اليوم، واستقبلته أسرته وأصدقاؤه وجيرانه بحفاوة، بعد غياب دام 6 أيام، وسط أنباء عن دفع الفدية دون تدخل من الأمن، وذلك وفق مصادر من داخل أسرة التاجر المختطف. فيما أكد مصدر أمني أن الأجهزة الأمنية بمحافظة قنا تعاونت مع أجهزة الأمن بأسيوط، لتحرير تاجر الأدوات الصحية المختطف الإثنين الماضي، بعد معركة بالأسلحة النارية بإحدى قرى مركز البداري، كما تم القبض على 4 من الخاطفين.</t>
  </si>
  <si>
    <t>https://www.elwatannews.com/news/details/515320</t>
  </si>
  <si>
    <t>السادات</t>
  </si>
  <si>
    <t>قريتي الخطاطبة والاخماس</t>
  </si>
  <si>
    <t>أحداث العنف الطائفي - المنوفية - السادات - قريتي الخطاطبة والاخماس ٢٠١٤/٠٧/٠٣</t>
  </si>
  <si>
    <t xml:space="preserve">مقتل مسلم علي يد مسيحي بقريتي الخطاطبة والاخماس </t>
  </si>
  <si>
    <t>أحداث العنف الطائفي - المنيا - بني مزار - الكنيسة الإنجيلية ٢٠١٤/٠٧/١٠</t>
  </si>
  <si>
    <t>انفجار قنبلة صوتية بالقرب من كنيسة انجيلية في محافظة المنيا بمصر</t>
  </si>
  <si>
    <t>واقعة قتل</t>
  </si>
  <si>
    <t>أحداث العنف الطائفي - بني سويف - ببا ٢٠١٤/٠٧/١٣</t>
  </si>
  <si>
    <t>واقعة قتل طائفية بببا بني سويف</t>
  </si>
  <si>
    <t>أحداث العنف الطائفي - الأقصر - الطود ٢٠١٤/٠٧/١٥</t>
  </si>
  <si>
    <t>اتهام مسيحي بالتعدي على طفل في الاقصر</t>
  </si>
  <si>
    <t>ادعاء مسلمي القرية بقيام (جابر عزيز درياس، 53 سنة) بالتعدي على طفل عمره سبع سنوات</t>
  </si>
  <si>
    <t>مسلمي نجع الطويل</t>
  </si>
  <si>
    <t>أسرة جابر عزيز إدريس</t>
  </si>
  <si>
    <t>10 أشخاص، منهم 9 مسلمين وقبطي</t>
  </si>
  <si>
    <t>مصادرة منزل (جابر عزيز درياس) وممتلكاته وتغريمه 1000 جنيه</t>
  </si>
  <si>
    <t>علق بعض أهالي القرية المسلمين لافتة مكتوبة على باب الورشة التي يمتللكها المتهم مكتوب عليها مكتب تحفيظ القرآن اللكريم فاعترض عليها الأمن وبعض الأهالي وتم إزالتها</t>
  </si>
  <si>
    <t>http://www.mcndirect.com/showsubject_ar.aspx?id=55851#.Vk-FjnarSUk</t>
  </si>
  <si>
    <t>أحداث العنف الطائفي - سوهاج - البداري - قرية طعمة ٢٠١٤/٠٧/٢٠</t>
  </si>
  <si>
    <t>اختطاف مدحت جميل للحصول على فدية في طعمة</t>
  </si>
  <si>
    <t>مدحت جميل، مزارع، 33 عاما</t>
  </si>
  <si>
    <t>احتجز مقابل فدية لعدة أشهر قبل أن يطلق سراحه في عملية للشرطة في أكتوبر وتم القبض على أربعة رجال</t>
  </si>
  <si>
    <t>http://www.mcndirect.com/showsubject.aspx?id=55738#.Vk9k4narSUm</t>
  </si>
  <si>
    <t>قرية بني حرام</t>
  </si>
  <si>
    <t>أحداث العنف الطائفي - المنيا - ديرمواس - قرية بني حرام ٢٠١٤/٠٧/٢١</t>
  </si>
  <si>
    <t>شكوك في قتل قبطي كان قد اختطاف وتم دفع فديته</t>
  </si>
  <si>
    <t>عطا خليفة عطا، مدير بنك، 45 عام</t>
  </si>
  <si>
    <t>الخاطفين طالبوا في البداية بفدية قدرها 500.000 جنيه - بعد مفاوضات مع الشيخ علاء حسانين وهو النائب السابق للدائرة خفض الخاطفون الفدية إلى 200.000 جنيه وقد جمعت هذه الفدية في النهاية وقام بتسليم 11 أغسطس 2014 ولكن على الرغم من هذا لم يفرج عنه عطا - لم يكن هناك حتى الآن أي علامة من له ويقال انه قتل على أيدي خاطفيه</t>
  </si>
  <si>
    <t>http://mcndirect.com.ukwsp3.com/showsubject_ar.aspx?id=56441</t>
  </si>
  <si>
    <t>قرية التوفيقية</t>
  </si>
  <si>
    <t>أحداث العنف الطائفي - المنيا - سمالوط - قرية التوفيقية ٢٠١٤/٠٧/٢٣</t>
  </si>
  <si>
    <t>تبعيات أحداث قرية التوفيقية</t>
  </si>
  <si>
    <t>مسلمي قرية التوفيقية</t>
  </si>
  <si>
    <t>أقباط قرية التوفيقية</t>
  </si>
  <si>
    <t>أحداث العنف الطائفي - سوهاج - طهطا ٢٠١٤/٠٧/٢٣</t>
  </si>
  <si>
    <t>اختطاف محامي قبطي من قبل مسلحين مجهولين</t>
  </si>
  <si>
    <t>زهران الدخاخني - محامي</t>
  </si>
  <si>
    <t>زهران الدخاخني، محامي</t>
  </si>
  <si>
    <t>قام محامي قبطي، يدعى زهران خليفة فريز الدخاخني، بالهروب من خاطفيه والعودة إلى منزله بعد أن تم اختطافه يوم 23 يونيو الجاري. وحسب المعلومات التي أوضحها شقيقه فإن مجهولون في قرية حاجر مشطا مركز طهطا، محافظة سوهاج باختطاف زهران خليفة فريز الدخاخني، محامي، قبطي، من أمام المنزل بعد فصل التيار الكهربائي عن المنطقة اليوم 23 الجاري حوالي الساعة الثامنة ونصف مساء مع العلم انه لديه شلل أطفال في يده الشمال</t>
  </si>
  <si>
    <t>http://www.copts-united.com/Article.php?I=1940&amp;A=159237</t>
  </si>
  <si>
    <t>http://www.masress.com/shbabmisr/102755</t>
  </si>
  <si>
    <t>الخانكة</t>
  </si>
  <si>
    <t>إستيلاء على أراضي أقباط</t>
  </si>
  <si>
    <t>أحداث العنف الطائفي - القليوبية - الخانكة ٢٠١٤/٠٧/٢٤</t>
  </si>
  <si>
    <t>مصادرة أرض للأقباط والتهديد بالقتل بالخانكة</t>
  </si>
  <si>
    <t>الإستيلاء على أراضي زراعية مملوكة لعائلة قبطية</t>
  </si>
  <si>
    <t>عائلة آل سليم</t>
  </si>
  <si>
    <t>http://mcndirect.com.ukwsp3.com/showsubject_ar.aspx?id=56260#.Vl9ZxXarSUk</t>
  </si>
  <si>
    <t>عزبة يعقوب القبلية</t>
  </si>
  <si>
    <t>أحداث العنف الطائفي - المنيا - سمالوط - عزبة يعقوب القبلية ٢٠١٤/٠٨/٠٢</t>
  </si>
  <si>
    <t>اشتباكات طائفية بقرية يعقوب القبلية نتيجة إطلاق شائعات بشروع قبطى فى تحويل منزل تحت الانشاء الى كنيسة</t>
  </si>
  <si>
    <t>إطلاق شائعات بشروع قبطى فى تحويل منزل تحت الانشاء الى كنيسة</t>
  </si>
  <si>
    <t>منهم 8 أقباط و3 مسلمين</t>
  </si>
  <si>
    <t>تم الإفراج عنهم في وقت لاحق</t>
  </si>
  <si>
    <t>رقم 6683 لسنة 2014 إداري سمالوط</t>
  </si>
  <si>
    <t>فرضت قوات الأمن بالمنيا كرودنًا أمنيًا، حول عزبة يعقوب القبلية بمركز سمالوط، بعد نشوب اشتباكات بين مسلمين ومسيحيين من أبناء العزبة صباح اليوم الثلاثاء، بسبب لعب الأطفال، مما أدى إلى إصابة أحد المواطنين ونقله للمستشفى. كان اللواء أسامة متولي مساعد وزير الداخلية لأمن المنيا، قد تلقى إخطارًا من اللواء هشام نصر، مدير البحث الجنائي، بوقوع اشتباكات بين مسلمين وأقباط بعزبة يعقوب القبلية. وعلى الفور انتقل النقيب أحمد غرياني، معاون مباحث سمالوط، والعميد عبد الفتاح الشحات، رئيس مباحث المديرية، وقوات الأمن المركزي إلى مكان المشاجرة. وتبين وقع الاشتباكات بين عصام عبد اللطيف فلاح، ونبيل عوض حنين فلاح، بسبب مشاجرة وقعت بين نجليهما مما أدى لتدخل العقلاء للصلح بينهما، وتحولت جلسة الصلح إلى مشاجرة بالشوم، أدت لإصابة نبيل عوض بجرح قطعي بالرأس وتدخلت قوات الأمن لفض الاشتباكات بإطلاق الرصاص في الهواء، وألقت القبض على 11 مواطنًا من الجانبين، وتم فرض كردون أمني حول القرية، وتحرر محضر بالواقعة وجار العرض على النيابة العامة. يذكر أن عزبة يعقوب البحرية التابعة لمركز سمالوط، شهدت أحداث طائفية على مدار اليومين الماضيين، وألقت أجهزة الأمن خلالها القبض على 14 متهمًا من طرفي القرية، وتدخلت أجهزة الأمن لعقد جلسة صلح بين أهالي القرية.</t>
  </si>
  <si>
    <t>http://gate.ahram.org.eg/News/521926.aspx</t>
  </si>
  <si>
    <t>http://www.mcndirect.com/showsubject_ar.aspx?id=56163#.Vl3lj3arSUk</t>
  </si>
  <si>
    <t>أحداث العنف الطائفي - القاهرة - المطرية - القاهرة ٢٠١٤/٠٨/٠٤</t>
  </si>
  <si>
    <t>مشاجرة نشبت بين قبطيين اشقاء واخر مسلم صاحب سيارة ملاكي</t>
  </si>
  <si>
    <t>شقيقان قبطيان</t>
  </si>
  <si>
    <t>كفر الدوار</t>
  </si>
  <si>
    <t>أحداث العنف الطائفي - البحيرة - كفر الدوار ٢٠١٤/٠٨/٠٤</t>
  </si>
  <si>
    <t>اجبار مزارع قبطي على بيع أرضه الزراعية إلى مسلمين</t>
  </si>
  <si>
    <t>مجموعة من المسلمين</t>
  </si>
  <si>
    <t>جميل شرموخ وابنه</t>
  </si>
  <si>
    <t>جميل شرموخ، مزارع، 80 عام</t>
  </si>
  <si>
    <t>عاطف جميل شرموخ</t>
  </si>
  <si>
    <t>لم تتدخل الشرطة رغم تواجدها</t>
  </si>
  <si>
    <t>http://www.mcndirect.com/showsubject_ar.aspx?id=56055</t>
  </si>
  <si>
    <t>عزبة يعقوب البحرية</t>
  </si>
  <si>
    <t>أحداث العنف الطائفي - المنيا - سمالوط - عزبة يعقوب البحرية ٢٠١٤/٠٨/٠٤</t>
  </si>
  <si>
    <t>الهجوم على أقباط عزبة يعقوب البحرية بسمالوط</t>
  </si>
  <si>
    <t>الرد على الأشتباكات التي حدثت قبل يومان بخصوص تحويل منزل تحت الانشاء الى كنيسة</t>
  </si>
  <si>
    <t>حجارة - زجاجات مولوتوف - قطع التيار الكهرابئي</t>
  </si>
  <si>
    <t>حرق بعض منازل الأقباط</t>
  </si>
  <si>
    <t>قام مساء اليوم العشرات من مسلمين المتطرفين بالهجوم على أقباط عزبة يعقوب البحرية مركز سمالوط بالمنيا بعد انقطاع التيار الكهربائى عن القرية ، وقام البعض من المعتدين بالقاء زجاجات الملوتوف على بعض المنازل فى غياب تام لقوات الشرطه التى لم تستجب لنداءات واتصالات الاهالى بمركز الشرطه . وقال احد اهالى القرية انه قبل ثلاثة ايام وقعت اشتباكات طائفية بقرية يعقوب القبلية التى تقع بالجانب الاخر من قريتهم نتيجة إطلاق شائعات بشروع قبطى فى تحويل منزل تحت الانشاء الى كنيسة مما اثار المتطرفين فقاموا بالهجوم على المبنى قبل تدخل قوات الشرطه واغلاق المبنى ووضعه تحت الحراسة . وأضاف المصدر انهم فوجئوا مساء اليوم بهتافات المتطرفين وبدء الهجوم على منازلهم رغم انهم ليس طرف فى المشكلة التى وقعت بالقرية الاخرى ، وقام المعتدين بالقاء زجاجات ملوتوف على منازل المسحيين ولم تفلح اتصالاتهم الهاتفية بمركز شرطة سمالوط فى انقاذهم لعدم الرد على الهاتف</t>
  </si>
  <si>
    <t>https://www.wataninet.com/2014/08/%D9%87%D8%AC%D9%88%D9%85-%D8%B9%D9%84%D9%89-%D8%A3%D9%82%D8%A8%D8%A7%D8%B7-%D8%B9%D8%B2%D8%A8%D8%A9-%D9%8A%D8%B9%D9%82%D9%88%D8%A8-%D8%A7%D9%84%D8%A8%D8%AD%D8%B1%D9%8A%D8%A9-%D8%A8%D8%B3%D9%85%D8%A7/161667/</t>
  </si>
  <si>
    <t>قرية كوم بوها</t>
  </si>
  <si>
    <t>أحداث العنف الطائفي - أسيوط - ديروط - قرية كوم بوها ٢٠١٤/٠٨/٠٤</t>
  </si>
  <si>
    <t>اختطاف طبيبة قبطية وطلب 2 مليون جنيه فدية</t>
  </si>
  <si>
    <t>وليد ميلاد سعيد، أسيوط، مغاغة، طبيب قبطي، 35 عام</t>
  </si>
  <si>
    <t>قامت وحدة مباحث مركز المنيا بإرسال قوة شرطية لنزلة فرج الله عقب قيام أحد الأقباط ببناء كنيسة غير مرخصة ومحاولة اقامة الشعائر الدينية بها. وفور علم المسلمين بالقرية بالواقعة سادت حالة من السخط بينهم وكادت أن تقع اشتباكات بين مسلمي وأقباط القرية. كان اللواء أسامة متولي مدير أمن المنيا قد تلقى إخطارا من اللواء هشام نصر مدير البحث الجنائية بقيام أحد أقباط قرية نزلة فرج الله بمركز المنيا ويدعى عزت سعد فرج الله، 37 سنة، مزارع، ببناء قطعة أرض كبيرة باعتبارها مبنى كنسيّا أدى إلى وجود حالة من التوتر بين مسلمي وأقباط القرية، وعلى الفور انتقلت قوات الأمن إلى القرية وأخذت التعهدات اللازمة على صاحب المبنى بعدم اقامة الشعائر الدينية به، وتم تعيين خدمات أمنية لحين استقرار الأوضاع بالقرية</t>
  </si>
  <si>
    <t>http://www.dostor.org/654629</t>
  </si>
  <si>
    <t>http://www.albawabhnews.com/729319</t>
  </si>
  <si>
    <t>وادي النطرون</t>
  </si>
  <si>
    <t>أحداث العنف الطائفي - البحيرة - وادي النطرون ٢٠١٤/٠٨/٠٨</t>
  </si>
  <si>
    <t>مسلحون يستولون على الأراضي في وادي النطرون</t>
  </si>
  <si>
    <t>سامي جرجس عجيب</t>
  </si>
  <si>
    <t>المسلحون</t>
  </si>
  <si>
    <t>إعادة الأرض الزراعية لمالكها القبطي</t>
  </si>
  <si>
    <t>http://www.mcndirect.com/showsubject_ar.aspx?id=56140#.Vl3ccnarSUk</t>
  </si>
  <si>
    <t>هجوم على قبطي</t>
  </si>
  <si>
    <t>أحداث العنف الطائفي - الفيوم - يوسف الصديق ٢٠١٤/٠٨/٠٩</t>
  </si>
  <si>
    <t>اعتقل قبطي بتهمة التحرش مسلم فتاة</t>
  </si>
  <si>
    <t>التحرش بفتاة مسلمة تبلغ من العمر 11 زارت متجر مملوك لقبطي</t>
  </si>
  <si>
    <t>عائلة فتاة مسلمة</t>
  </si>
  <si>
    <t>زكي حبيب زكي - مالك متجر القبطي</t>
  </si>
  <si>
    <t>زكي حبيب زكي، مالك متجر القبطي</t>
  </si>
  <si>
    <t>اتفق ان يدفع زكي حبيب زكي يجب دفع 50000 جنيه كتعويض لعائلة فتاة مسلمة</t>
  </si>
  <si>
    <t>تم حبسه لمدة عشرين يوما</t>
  </si>
  <si>
    <t>القايدات الأمنية والتنفيذية</t>
  </si>
  <si>
    <t>تعرض التاجر للضرب خارج متجره - بتاريخ 23 أغسطس 2014، تم عقد مصالحة بجلسة عرفية</t>
  </si>
  <si>
    <t>http://www.mcndirect.com/showsubject_ar.aspx?id=56308</t>
  </si>
  <si>
    <t>أحداث العنف الطائفي - المنيا - مطاي ٢٠١٤/٠٨/٠٩</t>
  </si>
  <si>
    <t>إصابة ثلاثة مسيحيين بعد شجار في المنيا</t>
  </si>
  <si>
    <t>عائلة فايز</t>
  </si>
  <si>
    <t>عائلة غطاس</t>
  </si>
  <si>
    <t>http://www.mcndirect.com/showsubject_ar.aspx?id=56155</t>
  </si>
  <si>
    <t>http://www.light-dark.net/topic.php?id=88311</t>
  </si>
  <si>
    <t>نزلة فرج الله</t>
  </si>
  <si>
    <t>أحداث العنف الطائفي - المنيا - مركز المنيا - نزلة فرج الله ٢٠١٤/٠٨/١١</t>
  </si>
  <si>
    <t>بناء غير قانوني لكنيسة يؤدي لهجمات على الأقباط</t>
  </si>
  <si>
    <t>مسلمي نزلة فرج الله</t>
  </si>
  <si>
    <t>عماد سعد فرج الله - مزارع قبطي - 37 عام</t>
  </si>
  <si>
    <t>http://www.mcndirect.com/showsubject_ar.aspx?id=56204</t>
  </si>
  <si>
    <t>أحداث العنف الطائفي - المنيا - مغاغة ٢٠١٤/٠٨/١٣</t>
  </si>
  <si>
    <t>اختفاء فتاة قبطية في المنيا</t>
  </si>
  <si>
    <t>اختفاء فتاة قبطية في المنيا تدعى (حنان صبحي، 17 عام)</t>
  </si>
  <si>
    <t>حنان صبحي، مغاغة، 17 عام</t>
  </si>
  <si>
    <t>حنان صبحي، 17 عام</t>
  </si>
  <si>
    <t>http://www.mcndirect.com/showsubject_ar.aspx?id=56240#.Vl9Pe3arSUk</t>
  </si>
  <si>
    <t>http://www.mcndirect.com/showsubject_ar.aspx?id=56437</t>
  </si>
  <si>
    <t>قرية أولاد بهيج</t>
  </si>
  <si>
    <t>أحداث العنف الطائفي - سوهاج - مركز سوهاج - قرية أولاد بهيج ٢٠١٤/٠٨/١٤</t>
  </si>
  <si>
    <t>فتنة فى سوهاج بسبب تغيير اسم مدرسة الشيخ يوسف إلى الشهيد بطرس</t>
  </si>
  <si>
    <t>قرار اللواء محمود عتيق محافظ سوهاج بتغيير اسم (مدرسة قرية نجع الشيخ يوسف للتعليم الأساسى) إلى (مدرسة الشهيد بطرس صابر عيسى) شهيد أحداث الفرافرة</t>
  </si>
  <si>
    <t>مسلمي قرية أولاد بهيج</t>
  </si>
  <si>
    <t>أقباط قرية أولاد بهيج</t>
  </si>
  <si>
    <t>نزع الشباب المسلم لوحة المدرسة الجديدة</t>
  </si>
  <si>
    <t>تسبب قرار اللواء محمود عتيق، محافظ سوهاج، بتغيير اسم مدرسة قرية نجع الشيخ يوسف للتعليم الأساسى، إلى مدرسة الشهيد بطرس صابر عيسى، شهيد أحداث الفرافرة، فى اندلاع اشتباكات أمس الأول بين عدد من الشباب من المسلمين والأقباط بعد أن أزالت مديرية التعليم اللوحة القديمة ووضعت اللوحة الجديدة على واجهة المدرسة مما أثار غضب عدد من الشباب المسلم الذين تسلقوا جدران المدرسة، واقتلعوا لوحة الشهيد ووضعوا اللوحة القديمة بدلاً منها، وتدخل عدد من الشباب القبطى واشتبكوا معهم، قبل أن تصل قوات الشرطة إلى القرية وتلقى القبض على مثيرى الشغب. وقال حمدى شحات، عمدة قرية أولاد بهيج، إن نجع الشيخ يوسف يتبع القرية، وإن المسلمين والمسيحيين يعيشون فى سلام ومحبة، وأشار إلى أن أهالى القرية خرجوا بالآلاف لتشييع جثمان الشهيد بطرس صابر، لكنه اعتبر أن قرار محافظ سوهاج لم يدرس جيداً، لأن المدرسة تحمل اسم الشيخ يوسف، وهو من أولياء الله الصالحين فى المنطقة وله مقام شهير يعرفه جميع أهل القرى والنجوع المجاورة. ونفت نادية موسى، وكيل وزارة التربية والتعليم فى سوهاج، ما أُثير حول التنسيق بينها وبين المحافظ قبل اتخاذ القرار، وقالت إن تغيير اسم المدرسة حدث دون الرجوع لمديرية التعليم. وحمّلت وكيلة الوزارة مجلس مدينة جرجا مسئولية الفتنة التى حدثت عقب تكليفهم مدير إدارة جرجا التعليمية بوضع لوحة على المدرسة باسم الشهيد بطرس.</t>
  </si>
  <si>
    <t>https://www.elwatannews.com/news/details/539769</t>
  </si>
  <si>
    <t>أحداث العنف الطائفي - أسوان - أسوان أول ٢٠١٤/٠٨/١٤</t>
  </si>
  <si>
    <t xml:space="preserve">حرق أنصار الإخوان المسلمين لمتجر مملوك لقبطي خلال ذكرى رابعة </t>
  </si>
  <si>
    <t>حرق متجر مجوهرات سيغال - مكاتب الجمعية الطبية أسوان</t>
  </si>
  <si>
    <t>أشعل متظاهرو الإخوان النار في سيارة للشرطة، بأسوان، خلال اشتباكات وقعت بين أنصار الجماعة وقوات الأمن، مساء الخميس، عندما قامت قوات الأمن بفض مسيرة إخوانية بالمدينة الإخوان يقطعون الطرق والأمن يفرقهم بالغاز وقام أنصار الإخوان بإلقاء قنابل المولوتوف والشماريخ على قوات الأمن، مما أسفر عن حرق محل مجوهرات سيجال، وحرق سيارة شرطة، ومقر نقابة المهن الطبية بمدينة أسوان.</t>
  </si>
  <si>
    <t>http://www.almasryalyoum.com/news/details/501824</t>
  </si>
  <si>
    <t>العسيرات</t>
  </si>
  <si>
    <t>أحداث العنف الطائفي - سوهاج - العسيرات - العسيرات ٢٠١٤/٠٨/١٥</t>
  </si>
  <si>
    <t>احتواء فتنة طائفية بسبب إطلاق اسم شهيد قبطي بالفرافرة علي مدرسة في سوهاج</t>
  </si>
  <si>
    <t>فتنة طائفية بسبب إطلاق اسم شهيد قبطي بالفرافرة علي مدرسة في سوهاج</t>
  </si>
  <si>
    <t>مسلمي العسيرات</t>
  </si>
  <si>
    <t>أقباط العسيرات</t>
  </si>
  <si>
    <t>أحداث العنف الطائفي - المنيا - سمالوط ٢٠١٤/٠٨/١٧</t>
  </si>
  <si>
    <t>خمسة مسيحيين يصابون بجروح في هجوم</t>
  </si>
  <si>
    <t>النزاع على تدفق حركة المرور بعد تعطيل أحد افراد عائلة نصيف لحركة المرور</t>
  </si>
  <si>
    <t>عائلة فتحي المسلمة بسمالوط</t>
  </si>
  <si>
    <t>شوم - حجارة - طلق ناري</t>
  </si>
  <si>
    <t>عائلة ناصيف القبطية بسمالوط</t>
  </si>
  <si>
    <t>http://www.mcndirect.com/showsubject_ar.aspx?id=56329</t>
  </si>
  <si>
    <t>http://mcndirect.com/showsubject_ar.aspx?id=56487#.VmHqRnarSUk</t>
  </si>
  <si>
    <t>أحداث العنف الطائفي - سوهاج - العسيرات - العسيرات ٢٠١٤/٠٨/١٧</t>
  </si>
  <si>
    <t>تجدد الاشتباكات بين المسلمين والأقباط في سوهاج بسبب شهيد الفرافرة</t>
  </si>
  <si>
    <t>قرية شرارة</t>
  </si>
  <si>
    <t>أحداث العنف الطائفي - المنيا - أبو قرقاص - قرية شرارة ٢٠١٤/٠٨/٢٠</t>
  </si>
  <si>
    <t>حرق لكنيسة في قرية شرارة بالمنيا</t>
  </si>
  <si>
    <t>مسلمي قرية شرارة</t>
  </si>
  <si>
    <t>أقباط قرية شرارة</t>
  </si>
  <si>
    <t>http://mcndirect.com.ukwsp3.com/showsubject_ar.aspx?id=56373</t>
  </si>
  <si>
    <t>العليقات</t>
  </si>
  <si>
    <t>منع من دخول كنيسة</t>
  </si>
  <si>
    <t>أحداث العنف الطائفي - أسوان - كوم إمبو - العليقات ٢٠١٤/٠٨/٢٢</t>
  </si>
  <si>
    <t>منع المسلمين لمسيحيين من دخول كنيسة بالعليقات</t>
  </si>
  <si>
    <t>منع أي المسيحيين من القرى الأخرى من الدخول الكنيسة</t>
  </si>
  <si>
    <t>http://www.mcndirect.com/showsubject_ar.aspx?id=56416</t>
  </si>
  <si>
    <t>أحداث العنف الطائفي - المنيا - سمالوط - قرية شوشة ٢٠١٤/٠٨/٢٣</t>
  </si>
  <si>
    <t>مشاجرة بين عائلتين بالشوم والحجارة فى قرية شوشة مركز سمالوط بالمنيا</t>
  </si>
  <si>
    <t>نزاع بين عائلتين مسلمة وقبطية كان طرفها (ناصر يوسف فؤاد، 33 سنة، عامل - أشرف عامر، 33 سنة، مدرس) وطرف ثان (سميرة سعد زكي، ربة منزل - كرم يونان حنا، عامل) بسبب قيام ابنة الثاني بإلقاء المياه أمام منزل الطرف المسلم وتحول العتاب بين الجانبين إلى مشاجرة</t>
  </si>
  <si>
    <t>شوم - حجارة</t>
  </si>
  <si>
    <t>منهم 15 قبطي و7 مسلمين</t>
  </si>
  <si>
    <t>شهدت قرية شوشة بمركز سمالوط مشاجرة بين عائلتين بالشوم والحجارة بسبب خلافات الجيرة أسفرت عن إصابة 4 من الجانبين، فيما ألقت أجهزة الأمن القبض على 22 من طرفي المشاجرة. تلقى اللواء أسامة متولي مدير أمن المنيا إخطارًا من اللواء هشام نصر مدير البحث الجنائي بوقوع اشتباكات بين عائلتين مسلمين وأقباط بقرية شوشه بمركز سمالوط. وعلي الفور انتقلت وحدة مباحث مركز سمالوط مدعمة بقوات من الأمن المركزي إلى القرية، حيث تبين وقوعها بين طرف أول ناصر يوسف فؤاد 33 سنة عامل، وأشرف عامر 33 سنة مدرس وطرف ثان سميرة سعد زكي ربة منزل، وكرم يونان حنا عامل، بسبب قيام ابنة الثاني بإلقاء المياه أمام منزل الطرف المسلم، وتحول العتاب بين الجانبين إلى مشاجرة أصيب فيها الطرفان بسحجات وجروح وكدمات، وتحولت ﻻشتباكات بين العائلتين وتدخل كبار القرية والعقلاء من المسلمين والأقباط لاحتواء الموقف وجار إجراءات صلح بين الطرفين. وتمكنت أجهزة الأمن من فض المشاجرة وألقت القبض على 15 قبطيًا و7 مسلمين، وتم نقل المصابين لمستشفي سمالوط العام، وتم الدفع بقوات أمن إضافية للقرية منعًا لتفاقم الأحداث، وتحرر محضر بالواقعة، وجار العرض على النيابة العامة</t>
  </si>
  <si>
    <t>https://www.albawabhnews.com/750028</t>
  </si>
  <si>
    <t>قريـــة ديـر جبل الطيـر</t>
  </si>
  <si>
    <t>أحداث العنف الطائفي - المنيا - سمالوط - قريـــة ديـر جبل الطيـر ٢٠١٤/٠٨/٢٩</t>
  </si>
  <si>
    <t>تجدد المناوشات طائفية بقرية الطيبة بالمنيا</t>
  </si>
  <si>
    <t>خلاف بين أسرتين أحدهم مسلمة والأخرى قبطية بسبب الجيرة</t>
  </si>
  <si>
    <t>مجموعة من الأقباط</t>
  </si>
  <si>
    <t>من أقباط</t>
  </si>
  <si>
    <t>فض وقبض وتحرير محضر بالتصالح</t>
  </si>
  <si>
    <t>تم إخلاء سبيل المتهمين بعد التصالح</t>
  </si>
  <si>
    <t>شهدت قرية الطيبة مركز سمالوط بالمنيا اشتباكات طائفية بين عدد من المسلمين والمسيحيين، أسفرت عن سقوط 6 جرحى على الأقل، وفق تقديرات رسمية، مما دفع الأجهزة الأمنية إلى فرض حصار أمني على القرية، بهدف احتواء الأزمة. وذكرت وكالة أنباء الشرق الأوسط أن أجهزة الأمن بمحافظة المنيا فرضت كردوناً أمنياً على قرية الطيبة، التابعة لمركز سمالوط، بعد وقوع احتكاكات ومشادات كلامية بين مسلمين ومسيحيين من أهالي القرية اليوم الأربعاء، على خلفية مشاجرة سابقة بسبب خلافات الجيرة. وأشارت الوكالة الرسمية، بحسب ما أورد موقع أخبار مصر، إلى تجدد المناوشات بين المسلمين والأقباط بالقرية الأربعاء، ذلك على خلفية مشاجرة وقعت مساء الجمعة الماضية، بسبب تصادم قلاب قيادة أحد الأقباط بمنزل جاره المسلم، مما أدى إلى انهيار جزء من المنزل. وبينما ذكرت المصادر الأمنية أن مشاجرة الجمعة أسفرت عن إصابة ستة أشخاص من الجانبين، وقالت إنه تم ضبط طرفي المشاجرة، فقد أكدت أن مشادات كلامية تجددت الأربعاء، دون وقوع أي مصادمات أو اشتباكات بين الجانبين، وتمكنت قوات الأمن من السيطرة على الموقف</t>
  </si>
  <si>
    <t>https://www.wataninet.com/2014/09/%d8%a7%d9%84%d8%a3%d9%85%d9%86-%d9%8a%d8%ad%d8%a7%d8%b5%d8%b1-%d9%82%d8%b1%d9%8a%d8%a9-%d8%a7%d9%84%d8%b7%d9%8a%d8%a8%d8%a9-%d8%a8%d8%a7%d9%84%d9%85%d9%86%d9%8a%d8%a7-%d8%a8%d8%b9%d8%af-%d8%aa%d8%ac/185041/</t>
  </si>
  <si>
    <t>أحداث العنف الطائفي - أسيوط ٢٠١٤/٠٨/٣١</t>
  </si>
  <si>
    <t>مقتل مسيحي بأسيوط</t>
  </si>
  <si>
    <t>أحداث العنف الطائفي - شمال سيناء ٢٠١٤/٠٩/٠١</t>
  </si>
  <si>
    <t>مقتل قبطي في شمال سيناء</t>
  </si>
  <si>
    <t>هاني سمير كامل، 37 عام</t>
  </si>
  <si>
    <t>أقدم مسلحون يعتقد أنهم أعضاء في حركة جهادية إسلامية على قتل مواطن قبطي اليوم، في شبه جزيرة سيناء، كما أفادت مصادر أمنية. واستنادا إلى هذه المصادر فإن هاني سمير كامل 37 سنة قتل بالرصاص في مدينة العريش، حيث تزايدت الهجمات التي تشنها الحركات الجهادية المتطرفة على قوات الامن والمسيحيين منذ عزل الرئيس الإسلامي محمد مرسي في 3 يوليو الماضي. وأوضحت المصادر نفسها، أن الجناة تمكنوا من الفرار.</t>
  </si>
  <si>
    <t>http://www.alwafd.org/%D8%A3%D8%AE%D8%A8%D8%A7%D8%B1-%D9%88%D8%AA%D9%82%D8%A7%D8%B1%D9%8A%D8%B1/13-%D8%A7%D9%84%D8%B4%D8%A7%D8%B1%D8%B9%20%D8%A7%D9%84%D8%B3%D9%8A%D8%A7%D8%B3%D9%8A/534501-%D9%85%D9%82%D8%AA%D9%84-%D9%82%D8%A8%D8%B7%D9%8A-%D8%A8%D8%B1%D8%B5%D8%A7%D8%B5-%D8%A5%D8%B3%D9%84%D8%A7%D9%85%D9%8A%D9%8A%D9%86-%D9%81%D9%8A-%D8%B3%D9%8A%D9%86%D8%A7%D8%A1</t>
  </si>
  <si>
    <t>قريـــة ديـــر جبـل الطيـر</t>
  </si>
  <si>
    <t>أحداث العنف الطائفي - المنيا - سمالوط - قريـــة ديـــر جبـل الطيـر ٢٠١٤/٠٩/٠٣</t>
  </si>
  <si>
    <t>أحداث قريـــة ديـــر جبـل الطيـر</t>
  </si>
  <si>
    <t>اختفاء سيدة قبطية تدعى إيمان مرقص صاروفيم ثم بعد تحريات وزارة الداخلية توصلت إلى التحريات إلى أنها أسلمت وخرجت من القرية برضائها ولكن رفض الأقباط تلك الرواية وخرجوا في تظاهرات للمطالبة بإرجاع السيدة</t>
  </si>
  <si>
    <t>أقباط قرية دير جبل الطير</t>
  </si>
  <si>
    <t>مسلمي قرية دير جبل الطير</t>
  </si>
  <si>
    <t>منهم 3 من الأقباط و3 من الشرطة</t>
  </si>
  <si>
    <t>بتاريخ 23/9/2014 تم إخلاء سبيل المتهمين بضمان 5 آلاف جنيه لكل متهم</t>
  </si>
  <si>
    <t>تقرير وقائع ما حدث في قرية دير جبل الطير - المبادرة المصرية للحقوق الشخصية</t>
  </si>
  <si>
    <t>كوم امبو</t>
  </si>
  <si>
    <t>أحداث العنف الطائفي - أسوان - كوم إمبو - كوم امبو ٢٠١٤/٠٩/١٨</t>
  </si>
  <si>
    <t>مشاجرة بين مسلمين وأقباط بكوم امبو</t>
  </si>
  <si>
    <t>مسلمي كوم امبو</t>
  </si>
  <si>
    <t>أقباط كوم امبو</t>
  </si>
  <si>
    <t>أحداث العنف الطائفي - المنيا - بني مزار ٢٠١٤/٠٩/٢١</t>
  </si>
  <si>
    <t>إصابة أربعة والقبض على 6 بعد اشتباكات في بني مزار</t>
  </si>
  <si>
    <t>خلافات حول الجوار</t>
  </si>
  <si>
    <t>منهم 6 أقباط و2 مسلمين</t>
  </si>
  <si>
    <t>http://www.mcndirect.com/showsubject.aspx?id=56948&amp;utm_content=bufferace6e&amp;utm_medium=social&amp;utm_source=twitter.com&amp;utm_campaign=buffer</t>
  </si>
  <si>
    <t>أحداث العنف الطائفي - أسيوط - البداري ٢٠١٤/٠٩/٢٣</t>
  </si>
  <si>
    <t>قتل قبطي بعد اختطافه</t>
  </si>
  <si>
    <t>إيهاب كرم، البدارى بأسيوط، طبيب أسنان</t>
  </si>
  <si>
    <t>تم اختطافه ثم تم قتله</t>
  </si>
  <si>
    <t>Assiut (Agenzia Fides) – Ehab Karam - a Coptic dentist was killed on Tuesday, September 23 in the province of Assiut, Upper Egypt, after he was abducted by unknown persons, probably for ransom. Karam had been stopped by the kidnappers while he was going home, he had a dentist office in the town of el-Badari. The scourge of kidnapping perpetrated against members of the Coptic community continues to claim victims in all of Egypt, with a concentration in Upper Egypt and in particular in the region of Assiut, where in some villages on the banks of the Nile, Christians in the past were also sometimes forced to pay sums of money in advance under the threat of violent reprisals. Last February, Egyptian security forces had carried out a large-scale operation in the city of Assiut to dismantle an organized crime network that for months had been organizing kidnappings, robberies and extortion against the local Coptic community. Unfortunately – says to Fides Agency the Coptic Catholic Bishop of Assiut, Kyrillos William - the phenomenon continues and there are no signs of improvement. Police operations are episodic and ineffective, they are unable to solve the problem</t>
  </si>
  <si>
    <t>http://www.fides.org/en/news/36416-AFRICA_EGYPT_Kidnappings_continue_to_the_detriment_of_the_Copts_a_dentist_kidnapped_killed#.VCR0sytdV5w</t>
  </si>
  <si>
    <t>ميدان صيدناوي - كنيسة الأمير تادرس</t>
  </si>
  <si>
    <t>أحداث العنف الطائفي - المنيا - بندر المنيا - ميدان صيدناوي - كنيسة الأمير تادرس ٢٠١٤/٠٩/٢٧</t>
  </si>
  <si>
    <t>انفجار قنبلتين خارج الكنيسة أمير تادرس بالمنيا</t>
  </si>
  <si>
    <t>استهداف كنيسة أمير تادرس بالمنيا بقنبلتين</t>
  </si>
  <si>
    <t>سيطرت حالة من الخوف والفزع على أهالي محافظة المنيا، السبت، إثر انفجار عبوتين ناسفتين أمام قسم الشرطة ومدرسة الأقباط الثانوية، وكنيسة الأمير تادرس، وعلى بعد مسافة أقل من 150 مترا من مقر الأمن الوطني. كان اللواء أسامة متولي مساعد وزير الداخلية لأمن المنيا، تلقى إخطارا من اللواء هشام نصر مدير إدارة البحث الجنائي بانفجار عبوتين ناسفتين وسط مدينة المنيا. وعقب انتقال خبراء المفرقعات والتحري، تبين من المعاينة الأولية انفجار قنبلتين بدائيتي الصنع أمام مدرسة الأقباط الثانوية بميدان صيدناوي القريب من كنيسة الأمير تادرس، حيث وضعت عبوة أسفل سيارة متوقفة أمام المبنى، وانفجرت دون حدوث أضرار بالكنيسة، كما انفجرت أخرى بمحيط قسم المنيا، ولم ينتج عنهما أي إصابات.</t>
  </si>
  <si>
    <t>http://almogaz.com/news/crime/2014/09/27/1664802</t>
  </si>
  <si>
    <t>أحداث العنف الطائفي - المنيا ٢٠١٤/٠٩/٢٨</t>
  </si>
  <si>
    <t>الاعتداء علي اسرة قبطية بالمنيا</t>
  </si>
  <si>
    <t>شهر سبتمبر من عام 2014</t>
  </si>
  <si>
    <t>قرية رزقة الدير - قرية الشامية</t>
  </si>
  <si>
    <t>فرض إتاوات</t>
  </si>
  <si>
    <t>أحداث العنف الطائفي - أسيوط - القوصية - قرية رزقة الدير - قرية الشامية شهر سبتمبر من عام 2014</t>
  </si>
  <si>
    <t>مناشدة السيسى التدخل لإنقاذ قرية رزقة دير المحرق من فرض الإتاوات</t>
  </si>
  <si>
    <t>فرض الإتاوات على أقباط قرية رزقة الدير من قبل بلطجية والتهديد بقتلهم أو خطفهم</t>
  </si>
  <si>
    <t>بلطجية</t>
  </si>
  <si>
    <t>تم تهجير 11 أسرة رفضوا دفع الإتاوات</t>
  </si>
  <si>
    <t>نحن أبناء قرية رزقة ديرالمحرق – مركز القوصية – محافظة أسيوط ,نحن أبناء القرية العاملين حاليا بدولة قطر نتقدم لسيادتكم بنداء استغاثة حيث أصبحت قريتنا التي يسكنها أكثر من عشرون ألف نسمه أصبحت مرتعا للصوص والبلطجية وقطاع الطرق وأصبح أهالي القرية يعانون كل يوم من فرض الإتاوات والبلطجة والاعتداء علي الأهالي بالأسلحة هذا فضلا عن توزيع المخدرات بجانب حوادث الخطف وطلب الفدية التي هي أكثر مرارة,, وعمليات السرقة بالإكراه وعمليات القتل التي تتم جميعها بواسطة ناس من خارج القرية , جميع هذه الحوادث وتكرارها واستمرارها جعلتنا نعيش في جحيم لا ينقطع خوفاً علي أولادنا وبيوتنا وزوجاتنا وبناتنا بالإضافة إلي آلام وأوجاع الغُربة وبكل آسف هناك تقصير امني كبير من مركز شرطة القوصية في جميع النواحي لذلك نرجوا من سيادتكم التدخل السريع والحاسم لإنقاذ أهل القرية وإنقاذ أبناؤنا من مصير ينتظرهم إما الخطف أو القتل أو السرقة</t>
  </si>
  <si>
    <t>https://www.wataninet.com/2014/09/%D8%A3%D9%82%D8%A8%D8%A7%D8%B7-%D9%82%D8%B7%D8%B1-%D9%8A%D9%86%D8%A7%D8%B4%D8%AF%D9%88%D9%86-%D8%A7%D9%84%D8%B3%D9%8A%D8%B3%D9%89-%D8%A7%D9%84%D8%AA%D8%AF%D8%AE%D9%84-%D9%84%D8%A5%D9%86%D9%82%D8%A7/186616/</t>
  </si>
  <si>
    <t>https://www.shorouknews.com/news/view.aspx?cdate=26092014&amp;id=6522d5c6-ad9f-4988-9848-b528edfa5183</t>
  </si>
  <si>
    <t>أحداث العنف الطائفي - المنيا - ملوي - الكنيسة الإنجيلية ٢٠١٤/١٠/٠٦</t>
  </si>
  <si>
    <t>انفجار قنبلة صوتية قرب كنيسة الإنجيلية في المنيا</t>
  </si>
  <si>
    <t>استهداف الكنيسة الإنجيلية بقنبلة</t>
  </si>
  <si>
    <t>A sound bomb detonated near the Evangelical Church in Upper Egypts Minya city late Sunday, state news agency MENA reported. No casualties or damage has been reported. Police and explosives experts arrived at the site to investigate the incident and installed a security cordon. Egypt has been witnessing a security insurgency over the past year with explosions usually targeting police and military sites. However, sectarian tensions have been rife in Minya, home to a large Coptic community who make up at least 10 percent of the entire Egyptian population. Following the forcible dispersal of two Islamist sit-ins in August 2013 that left hundreds dead and sparked a wave of violence nationwide, around 11 churches were attacked in Minya alone.</t>
  </si>
  <si>
    <t>http://english.ahram.org.eg/News/112436.aspx</t>
  </si>
  <si>
    <t>نقادة</t>
  </si>
  <si>
    <t>أحداث العنف الطائفي - قنا - نقادة ٢٠١٤/١٠/٠٧</t>
  </si>
  <si>
    <t>اختطاف سيدة قبطية وأبنها بمحافظة قنا</t>
  </si>
  <si>
    <t>اختطاف سيدة وأبنها قبطية للمطالبة بفدية</t>
  </si>
  <si>
    <t>اميرة مفيد عويضة، 22 سنة - استيفن صلاح صابر، 4 سنوات</t>
  </si>
  <si>
    <t>رقم 2926 لسنة 2014 إداري نقادة</t>
  </si>
  <si>
    <t>قام مجهولين بأختطاف سيدة قبطية تدعى  اميرة مفيد عويضة 22 سنة و نجلها استيفن صلاح صابر 4 سنوات  مقيمة بمدينة نقادة قنا بعد خروجها من منزل زوجها لزيارة والدها وتم عمل محضر يحمل رقم 2926 لسنة 2014 ادارى مركز شرطة نقادة</t>
  </si>
  <si>
    <t>https://www.light-dark.net/t130265</t>
  </si>
  <si>
    <t>قريتي الحوارتة ونزلة عبيد</t>
  </si>
  <si>
    <t>أحداث العنف الطائفي - المنيا - مركز المنيا - قريتي الحوارتة ونزلة عبيد ٢٠١٤/١١/٠٣</t>
  </si>
  <si>
    <t xml:space="preserve">اشتباكات بسبب اقامة شعائر دينية بمنزل بقرية الشيخ عبد الرازق </t>
  </si>
  <si>
    <t>مسلمي قريتي الحوارتة ونزلة عبيد</t>
  </si>
  <si>
    <t>أقباط قريتي الحوارتة ونزلة عبيد</t>
  </si>
  <si>
    <t>رقم 9649 لسنة 2014 إداري مركز المنيا</t>
  </si>
  <si>
    <t>التجمهر - أحداث شغب - إثارة الفتنة الطائفية</t>
  </si>
  <si>
    <t>أحداث العنف الطائفي - بني سويف - الواسطى ٢٠١٤/١١/٢٨</t>
  </si>
  <si>
    <t>انفجار قنبلة قرب كنيسة القديس أبنوب في بني سويف</t>
  </si>
  <si>
    <t>استهداف كنيسة القديس ابانوب بثلاث قنابل انفجرت واحدة منهم وتم تفكيك الباقي</t>
  </si>
  <si>
    <t>http://www.mcndirect.com/showsubject_ar.aspx?id=58241&amp;utm_source=MCNarabic.com&amp;utm_medium
=twitter</t>
  </si>
  <si>
    <t>أحداث العنف الطائفي - المنيا - ملوي ٢٠١٤/١١/٢٨</t>
  </si>
  <si>
    <t>مجهولون يحرقون 5 متاجر يملكها أقباط بـملوي في المنيا</t>
  </si>
  <si>
    <t>استهداف مخازن مملوكة للأقباط</t>
  </si>
  <si>
    <t>حرق 5 مخازن مملوكة للأقباط</t>
  </si>
  <si>
    <t>أشعل مجهولون النيران بـ 5 أكشاك ومتاجر للبقالة وبيع الملابس بمنطقة شارع الفوالة بوسط مدينة ملوي، جنوب المنيا. وعلى الفلور، انتقلت قوات الحماية المدينة وتمكنت من إخماد الحريق، بمعاونة الأهالي قبل امتداده للمحلات المجاوره. وذكرت مصادر، أن الحريق نشب تباعًا بالمحلات الخمس، مرجحين أن ذلك يأتي ضمن مسلسل أعمال تخريبية وإثارة حالة من الفوضي والشغب ولاستهداف ممتلكات الأقباط</t>
  </si>
  <si>
    <t>http://www.elwatannews.com/news/details/607232</t>
  </si>
  <si>
    <t>أحداث العنف الطائفي - قنا - نجع حمادي ٢٠١٤/١٢/١٣</t>
  </si>
  <si>
    <t>اختطاف تاجر قبطي بقنا</t>
  </si>
  <si>
    <t>قبطي، تاجر</t>
  </si>
  <si>
    <t>خطف تاجر</t>
  </si>
  <si>
    <t>أحداث العنف الطائفي - الفيوم - يوسف الصديق - كنيسة مارجرجس ٢٠١٤/١٢/٣٠</t>
  </si>
  <si>
    <t>تفجير عبوة بدائية بجوار كنيسة مارجرجس بالفيوم</t>
  </si>
  <si>
    <t>استهداف كنيسة النزلة بقنبلة صوتية</t>
  </si>
  <si>
    <t>منطقة مقبل</t>
  </si>
  <si>
    <t>إبطال مفعول قنبلة</t>
  </si>
  <si>
    <t>أحداث العنف الطائفي - بني سويف - بندر بني سويف - منطقة مقبل ٢٠١٤/١٢/٣٠</t>
  </si>
  <si>
    <t>إبطال مفعول أربع قنابل قرب كنيسة بني سويف ومحكمة</t>
  </si>
  <si>
    <t>استهداف الكنيسة المرقصية بــ 4 قنابل تم إبطالهم</t>
  </si>
  <si>
    <t>http://onaeg.com/?p=2115275</t>
  </si>
  <si>
    <t>أحداث العنف الطائفي - الفيوم - بندر الفيوم ٢٠١٤/١٢/٣١</t>
  </si>
  <si>
    <t>ابطال مفعول قنبلة خارج كنيسة تادرس بالفيوم</t>
  </si>
  <si>
    <t>استهداف كنيسة تادرس بقنبلة تم إبطال مفعولها</t>
  </si>
  <si>
    <t>http://www.youm7.com/story/2014/12/31/%D8%AA%D9%81%D9%83%D9%8A%D9%83-%D9%82%D9%86%D8%A8%D9%84%D8%A9-%D8%B9%D8%AB%D8%B1-%D8%B9%D9%84%D9%8A%D9%87%D8%A7-%D8%A8%D8%AC%D9%88%D8%A7%D8%B1-%D9%83%D9%86%D9%8A%D8%B3%D8%A9-%D8%AA%D8%A7%D8%AF%D8%B1%D9%88%D8%B3-%D8%A8</t>
  </si>
  <si>
    <t>أحداث العنف الطائفي - قنا - نجع حمادي</t>
  </si>
  <si>
    <t>تزايد حالات الاختطاف للأقباط بقنا</t>
  </si>
  <si>
    <t>اختطاف طفل قبطي من قنا</t>
  </si>
  <si>
    <t>ملاك زغلول</t>
  </si>
  <si>
    <t>طالب الخاطفون فدية قدرها 500 ألف جنيه وتم دفعها - تم خطفه لمدة 10 أيام</t>
  </si>
  <si>
    <t>ملاك زغلول أبرز من تم اختطافهم في مدينة نجع حمادي وتحدث عنه الإعلام بشكل موسع وذلك لتمكنت كاميرات المراقبة في المحل التابع له من تصوير الجناة هم ويقومون بعملية اختطافه إلى استمرت أكثر من 10 أيام وعاد بعد أن دفع اهله الفدية المطلوبة 500 ألف جنيه وتمكنت الشرطة بعد عودته من ضبط أحد المتورطين في خطفة والذي بدوره اعترف على باقي التشكيل العصابى</t>
  </si>
  <si>
    <t>https://www.albawabhnews.com/817427</t>
  </si>
  <si>
    <t>أحداث العنف الطائفي - أسوان - أسوان أول</t>
  </si>
  <si>
    <t>تزايد حالات الاختطاف للأقباط بأسوان</t>
  </si>
  <si>
    <t>اختطاف طفل قبطي من أسوان</t>
  </si>
  <si>
    <t>ديفيد - طالب ابتدائي</t>
  </si>
  <si>
    <t>ديفيد، طالب ابتدائي</t>
  </si>
  <si>
    <t>طالب الخاطفون فدية قدرها 500 ألف جنيه - تم إعادة الطفل دون دفع الفدية ولم يتم القبض على الخاطفين</t>
  </si>
  <si>
    <t>الطفل القبطى ديفيد الذي طالب خاطفوه أهله بفدية 500 ألف جنيه لإعادته مرة أخرى، واستمر بحث رجال الأمن عنه لعدة أيام</t>
  </si>
  <si>
    <t>محاولة اختطاف</t>
  </si>
  <si>
    <t>الإجمالي</t>
  </si>
  <si>
    <t>تعتبر وحدة التعداد الإحصائي هي حدوث "فعل من فرد أو فئة معينة تجاه فرد أو فئة أخرى نظرًا لديانتهم في زمان معين ومكان معين وفي لحظة معينة"، وفي حالة تغير أياً من المتغيرين السابقين (تغيير الأطراف أو تطور شكل الفعل) تُحتسب كواقعة جديدة</t>
  </si>
  <si>
    <t>توزيع وقائع العنف الطائفي وفقاً لنوع المصدر الرئيسي لاعتماد الواقعة ونوع الواقعة</t>
  </si>
  <si>
    <t>توزيع وقائع العنف الطائفي وفقاً لمحافظة الواقعة وتصنيف الفئات المرتكب ضدها الفعل</t>
  </si>
  <si>
    <t>توزيع وقائع العنف الطائفي وفقاً لمحافظة الواقعة وفئة الجهة صاحبة الفعل (جهة الأغلبية)</t>
  </si>
  <si>
    <t>توزيع وقائع العنف الطائفي وفقاً لمحافظة الواقعة ونوع أثقل أدوات مستخدمة</t>
  </si>
  <si>
    <t>توزيع وقائع العنف الطائفي وفقاً لمحافظة الواقعة وفئة ديانة المرتكب ضده الفعل</t>
  </si>
  <si>
    <t>توزيع وقائع العنف الطائفي وفقاً لمحافظة الواقعة وتصنيف الخسائر البشرية</t>
  </si>
  <si>
    <t>توزيع وقائع العنف الطائفي وفقاً لمحافظة الواقعة ونوع الواقعة</t>
  </si>
  <si>
    <t>توزيع وقائع العنف الطائفي وفقاً للإقليم الجغرافي ونوع الواقعة</t>
  </si>
  <si>
    <t>توزيع وقائع العنف الطائفي وفقاً للإقليم الجغرافي وفئة الجهة صاحبة الفعل (جهة الأغلبية)</t>
  </si>
  <si>
    <t>توزيع وقائع العنف الطائفي وفقاً للإقليم الجغرافي ونوع أثقل أدوات مستخدمة</t>
  </si>
  <si>
    <t>توزيع وقائع العنف الطائفي وفقاً للإقليم الجغرافي وفئة ديانة المرتكب ضده الفعل</t>
  </si>
  <si>
    <t>توزيع وقائع العنف الطائفي وفقاً للإقليم الجغرافي وتصنيف الخسائر البشرية</t>
  </si>
  <si>
    <t>توزيع وقائع العنف الطائفي وفقاً للإقليم الجغرافي وتصنيف نوع التداخل من جهات أخرى</t>
  </si>
  <si>
    <t>توزيع وقائع العنف الطائفي وفقاً لنوع الواقعة وفئة الجهة صاحبة الفعل (جهة الأغلبية)</t>
  </si>
  <si>
    <t>توزيع وقائع العنف الطائفي وفقاً لنوع الواقعة ونوع أثقل أدوات مستخدمة</t>
  </si>
  <si>
    <t>توزيع وقائع العنف الطائفي وفقاً لنوع الواقعة وفئة ديانة المرتكب ضده الفعل</t>
  </si>
  <si>
    <t>توزيع وقائع العنف الطائفي وفقاً لنوع الواقعة وتصنيف الخسائر البشرية</t>
  </si>
  <si>
    <t>توزيع وقائع العنف الطائفي وفقاً لنوع الواقعة وتصنيف نوع التداخل من جهات أخرى</t>
  </si>
  <si>
    <t>توزيع وقائع العنف الطائفي وفقاً لفئة الجهة صاحبة الفعل (جهة الأغلبية) ونوع أثقل أدوات مستخدمة</t>
  </si>
  <si>
    <t>توزيع وقائع العنف الطائفي وفقاً لفئة الجهة صاحبة الفعل (جهة الأغلبية) وفئة ديانة المرتكب ضده الفعل</t>
  </si>
  <si>
    <t>توزيع وقائع العنف الطائفي وفقاً لفئة الجهة صاحبة الفعل (جهة الأغلبية) وتصنيف الخسائر البشرية</t>
  </si>
  <si>
    <t>توزيع وقائع العنف الطائفي وفقاً لفئة الجهة صاحبة الفعل (جهة الأغلبية) وتصنيف نوع التداخل من جهات أخرى</t>
  </si>
  <si>
    <t>توزيع وقائع العنف الطائفي وفقاً لنوع أثقل أدوات مستخدمة وفئة ديانة المرتكب ضده الفعل</t>
  </si>
  <si>
    <t>توزيع وقائع العنف الطائفي وفقاً لنوع أثقل أدوات مستخدمة وتصنيف الخسائر البشرية</t>
  </si>
  <si>
    <t>توزيع وقائع العنف الطائفي وفقاً لنوع أثقل أدوات مستخدمة وتصنيف نوع التداخل من جهات أخرى</t>
  </si>
  <si>
    <t>توزيع وقائع العنف الطائفي وفقاً لفئة ديانة المرتكب ضده الفعل وتصنيف الخسائر البشرية</t>
  </si>
  <si>
    <t>توزيع وقائع العنف الطائفي وفقاً لفئة ديانة المرتكب ضده الفعل وتصنيف نوع التداخل من جهات أخرى</t>
  </si>
  <si>
    <t>البحر الأحمر</t>
  </si>
  <si>
    <t>الوادي الجديد</t>
  </si>
  <si>
    <t>قاعدة بيانات عنف في سياق طائفي - مصر - عام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</si>
</sst>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2010000]yyyy/mm/dd;@"/>
  </numFmts>
  <fonts count="7" x14ac:knownFonts="1">
    <font>
      <sz val="11"/>
      <color theme="1"/>
      <name val="Calibri"/>
      <family val="2"/>
      <scheme val="minor"/>
    </font>
    <font>
      <sz val="13"/>
      <color theme="0"/>
      <name val="Arial"/>
      <family val="2"/>
    </font>
    <font>
      <b/>
      <sz val="13"/>
      <color theme="0"/>
      <name val="Arial"/>
      <family val="2"/>
    </font>
    <font>
      <sz val="13"/>
      <color theme="1"/>
      <name val="Arial"/>
      <family val="2"/>
    </font>
    <font>
      <b/>
      <sz val="13"/>
      <color theme="1"/>
      <name val="Arial"/>
      <family val="2"/>
    </font>
    <font>
      <sz val="13"/>
      <color theme="1"/>
      <name val="Calibri"/>
      <family val="2"/>
      <scheme val="minor"/>
    </font>
    <font>
      <b/>
      <sz val="13"/>
      <color theme="0"/>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FEC2C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249977111117893"/>
        <bgColor theme="4" tint="0.79998168889431442"/>
      </patternFill>
    </fill>
  </fills>
  <borders count="41">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16">
    <xf numFmtId="0" fontId="0" fillId="0" borderId="0" xfId="0"/>
    <xf numFmtId="0" fontId="3" fillId="3" borderId="11" xfId="0" applyFont="1" applyFill="1" applyBorder="1" applyAlignment="1">
      <alignment horizontal="center" vertical="center" wrapText="1" readingOrder="2"/>
    </xf>
    <xf numFmtId="0" fontId="3" fillId="4" borderId="11" xfId="0" applyFont="1" applyFill="1" applyBorder="1" applyAlignment="1">
      <alignment horizontal="center" vertical="center" wrapText="1" readingOrder="2"/>
    </xf>
    <xf numFmtId="0" fontId="3" fillId="5" borderId="11" xfId="0" applyFont="1" applyFill="1" applyBorder="1" applyAlignment="1">
      <alignment horizontal="center" vertical="center" wrapText="1" readingOrder="2"/>
    </xf>
    <xf numFmtId="0" fontId="3" fillId="6" borderId="11" xfId="0" applyFont="1" applyFill="1" applyBorder="1" applyAlignment="1">
      <alignment horizontal="center" vertical="center" wrapText="1" readingOrder="2"/>
    </xf>
    <xf numFmtId="0" fontId="3" fillId="7" borderId="11" xfId="0" applyFont="1" applyFill="1" applyBorder="1" applyAlignment="1">
      <alignment horizontal="center" vertical="center" wrapText="1" readingOrder="2"/>
    </xf>
    <xf numFmtId="165" fontId="3" fillId="4" borderId="11" xfId="0" applyNumberFormat="1" applyFont="1" applyFill="1" applyBorder="1" applyAlignment="1">
      <alignment horizontal="center" vertical="center" wrapText="1" readingOrder="2"/>
    </xf>
    <xf numFmtId="0" fontId="0" fillId="8" borderId="0" xfId="0" applyFill="1" applyAlignment="1">
      <alignment horizontal="center" vertical="center" wrapText="1"/>
    </xf>
    <xf numFmtId="3" fontId="3" fillId="3" borderId="11" xfId="0" applyNumberFormat="1" applyFont="1" applyFill="1" applyBorder="1" applyAlignment="1">
      <alignment horizontal="center" vertical="center" wrapText="1"/>
    </xf>
    <xf numFmtId="3" fontId="3" fillId="3" borderId="18"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3" fontId="4" fillId="3" borderId="1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4" fillId="0" borderId="2" xfId="0" applyFont="1" applyBorder="1" applyAlignment="1">
      <alignment horizontal="center" vertical="center" wrapText="1" readingOrder="2"/>
    </xf>
    <xf numFmtId="3" fontId="3" fillId="3" borderId="22" xfId="0" applyNumberFormat="1" applyFont="1" applyFill="1" applyBorder="1" applyAlignment="1">
      <alignment horizontal="center" vertical="center" wrapText="1" readingOrder="2"/>
    </xf>
    <xf numFmtId="3" fontId="2" fillId="2" borderId="11"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3" fontId="3" fillId="3" borderId="25" xfId="0" applyNumberFormat="1" applyFont="1" applyFill="1" applyBorder="1" applyAlignment="1">
      <alignment horizontal="center" vertical="center" wrapText="1"/>
    </xf>
    <xf numFmtId="0" fontId="3" fillId="2" borderId="1" xfId="0" applyFont="1" applyFill="1" applyBorder="1"/>
    <xf numFmtId="3" fontId="3" fillId="3" borderId="24" xfId="0" applyNumberFormat="1" applyFont="1" applyFill="1" applyBorder="1" applyAlignment="1">
      <alignment horizontal="center" vertical="center" wrapText="1"/>
    </xf>
    <xf numFmtId="3" fontId="3" fillId="3" borderId="23" xfId="0" applyNumberFormat="1" applyFont="1" applyFill="1" applyBorder="1" applyAlignment="1">
      <alignment horizontal="center" vertical="center" wrapText="1"/>
    </xf>
    <xf numFmtId="3" fontId="2" fillId="9" borderId="26" xfId="0" applyNumberFormat="1" applyFont="1" applyFill="1" applyBorder="1" applyAlignment="1">
      <alignment horizontal="center" vertical="center" wrapText="1"/>
    </xf>
    <xf numFmtId="3" fontId="3" fillId="3" borderId="27" xfId="0" applyNumberFormat="1" applyFont="1" applyFill="1" applyBorder="1" applyAlignment="1">
      <alignment horizontal="center" vertical="center" wrapText="1"/>
    </xf>
    <xf numFmtId="3" fontId="3" fillId="3" borderId="28" xfId="0" applyNumberFormat="1"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3" fontId="2" fillId="2" borderId="16" xfId="0" applyNumberFormat="1" applyFont="1" applyFill="1" applyBorder="1" applyAlignment="1">
      <alignment horizontal="center" vertical="center" wrapText="1"/>
    </xf>
    <xf numFmtId="3" fontId="3" fillId="3" borderId="29" xfId="0" applyNumberFormat="1" applyFont="1" applyFill="1" applyBorder="1" applyAlignment="1">
      <alignment horizontal="center" vertical="center" wrapText="1"/>
    </xf>
    <xf numFmtId="3" fontId="3" fillId="3" borderId="30" xfId="0" applyNumberFormat="1" applyFont="1" applyFill="1" applyBorder="1" applyAlignment="1">
      <alignment horizontal="center" vertical="center" wrapText="1"/>
    </xf>
    <xf numFmtId="3" fontId="4" fillId="3" borderId="16"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0" fontId="3" fillId="2" borderId="27" xfId="0" applyFont="1" applyFill="1" applyBorder="1"/>
    <xf numFmtId="3" fontId="2" fillId="2" borderId="18"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3" fontId="3" fillId="3" borderId="6" xfId="0" applyNumberFormat="1" applyFont="1" applyFill="1" applyBorder="1" applyAlignment="1">
      <alignment horizontal="center" vertical="center" wrapText="1"/>
    </xf>
    <xf numFmtId="165" fontId="3" fillId="3" borderId="10" xfId="0" applyNumberFormat="1" applyFont="1" applyFill="1" applyBorder="1" applyAlignment="1">
      <alignment horizontal="center" vertical="center" wrapText="1" readingOrder="2"/>
    </xf>
    <xf numFmtId="0" fontId="3" fillId="3" borderId="13" xfId="0" applyFont="1" applyFill="1" applyBorder="1" applyAlignment="1">
      <alignment horizontal="center" vertical="center" wrapText="1" readingOrder="2"/>
    </xf>
    <xf numFmtId="0" fontId="3" fillId="3" borderId="15" xfId="0" applyFont="1" applyFill="1" applyBorder="1" applyAlignment="1">
      <alignment horizontal="center" vertical="center" wrapText="1" readingOrder="2"/>
    </xf>
    <xf numFmtId="0" fontId="3" fillId="5" borderId="10" xfId="0" applyFont="1" applyFill="1" applyBorder="1" applyAlignment="1">
      <alignment horizontal="center" vertical="center" wrapText="1" readingOrder="2"/>
    </xf>
    <xf numFmtId="0" fontId="3" fillId="5" borderId="12" xfId="0" applyFont="1" applyFill="1" applyBorder="1" applyAlignment="1">
      <alignment horizontal="center" vertical="center" wrapText="1" readingOrder="2"/>
    </xf>
    <xf numFmtId="0" fontId="3" fillId="5" borderId="28" xfId="0" applyFont="1" applyFill="1" applyBorder="1" applyAlignment="1">
      <alignment horizontal="center" vertical="center" wrapText="1" readingOrder="2"/>
    </xf>
    <xf numFmtId="0" fontId="3" fillId="4" borderId="10" xfId="0" applyFont="1" applyFill="1" applyBorder="1" applyAlignment="1">
      <alignment horizontal="center" vertical="center" wrapText="1" readingOrder="2"/>
    </xf>
    <xf numFmtId="0" fontId="3" fillId="4" borderId="12" xfId="0" applyFont="1" applyFill="1" applyBorder="1" applyAlignment="1">
      <alignment horizontal="center" vertical="center" wrapText="1" readingOrder="2"/>
    </xf>
    <xf numFmtId="0" fontId="3" fillId="3" borderId="10" xfId="0" applyFont="1" applyFill="1" applyBorder="1" applyAlignment="1">
      <alignment horizontal="center" vertical="center" wrapText="1" readingOrder="2"/>
    </xf>
    <xf numFmtId="0" fontId="3" fillId="6" borderId="12" xfId="0" applyFont="1" applyFill="1" applyBorder="1" applyAlignment="1">
      <alignment horizontal="center" vertical="center" wrapText="1" readingOrder="2"/>
    </xf>
    <xf numFmtId="0" fontId="3" fillId="7" borderId="10" xfId="0" applyFont="1" applyFill="1" applyBorder="1" applyAlignment="1">
      <alignment horizontal="center" vertical="center" wrapText="1" readingOrder="2"/>
    </xf>
    <xf numFmtId="0" fontId="3" fillId="4" borderId="21"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2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19" xfId="0" applyFont="1" applyFill="1" applyBorder="1" applyAlignment="1">
      <alignment horizontal="center" vertical="center" wrapText="1" readingOrder="2"/>
    </xf>
    <xf numFmtId="164" fontId="1" fillId="2" borderId="13" xfId="0" applyNumberFormat="1" applyFont="1" applyFill="1" applyBorder="1" applyAlignment="1">
      <alignment horizontal="center" vertical="center" wrapText="1" readingOrder="2"/>
    </xf>
    <xf numFmtId="3" fontId="4" fillId="3" borderId="6"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3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4" xfId="0"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3" fontId="3" fillId="3" borderId="35" xfId="0" applyNumberFormat="1" applyFont="1" applyFill="1" applyBorder="1" applyAlignment="1">
      <alignment horizontal="center" vertical="center" wrapText="1"/>
    </xf>
    <xf numFmtId="3" fontId="3" fillId="3" borderId="20" xfId="0" applyNumberFormat="1" applyFont="1" applyFill="1" applyBorder="1" applyAlignment="1">
      <alignment horizontal="center" vertical="center" wrapText="1"/>
    </xf>
    <xf numFmtId="3" fontId="2" fillId="2" borderId="36" xfId="0" applyNumberFormat="1" applyFont="1" applyFill="1" applyBorder="1" applyAlignment="1">
      <alignment horizontal="center" vertical="center" wrapText="1"/>
    </xf>
    <xf numFmtId="3" fontId="4" fillId="3" borderId="26" xfId="0" applyNumberFormat="1" applyFont="1" applyFill="1" applyBorder="1" applyAlignment="1">
      <alignment horizontal="center" vertical="center" wrapText="1"/>
    </xf>
    <xf numFmtId="3" fontId="3" fillId="3" borderId="0" xfId="0" applyNumberFormat="1" applyFont="1" applyFill="1" applyAlignment="1">
      <alignment horizontal="center" vertical="center" wrapText="1"/>
    </xf>
    <xf numFmtId="0" fontId="2" fillId="2" borderId="17" xfId="0"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5" fillId="8" borderId="0" xfId="0" applyFont="1" applyFill="1" applyAlignment="1">
      <alignment horizontal="center" vertical="center" wrapText="1"/>
    </xf>
    <xf numFmtId="3" fontId="2" fillId="2" borderId="4" xfId="0" applyNumberFormat="1" applyFont="1" applyFill="1" applyBorder="1" applyAlignment="1">
      <alignment horizontal="center" vertical="center" wrapText="1"/>
    </xf>
    <xf numFmtId="3" fontId="2" fillId="9" borderId="37"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3" fontId="2" fillId="2" borderId="38" xfId="0" applyNumberFormat="1" applyFont="1" applyFill="1" applyBorder="1" applyAlignment="1">
      <alignment horizontal="center" vertical="center" wrapText="1"/>
    </xf>
    <xf numFmtId="3" fontId="2" fillId="2" borderId="39" xfId="0" applyNumberFormat="1" applyFont="1" applyFill="1" applyBorder="1" applyAlignment="1">
      <alignment horizontal="center" vertical="center" wrapText="1"/>
    </xf>
    <xf numFmtId="3" fontId="2" fillId="2" borderId="40" xfId="0" applyNumberFormat="1" applyFont="1" applyFill="1" applyBorder="1" applyAlignment="1">
      <alignment horizontal="center" vertical="center" wrapText="1"/>
    </xf>
    <xf numFmtId="3" fontId="2" fillId="9" borderId="1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2" borderId="3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31" xfId="0" applyFont="1" applyFill="1" applyBorder="1" applyAlignment="1">
      <alignment horizontal="center" vertical="center" wrapText="1" readingOrder="2"/>
    </xf>
    <xf numFmtId="3" fontId="6" fillId="2" borderId="7"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3" fontId="4" fillId="3" borderId="7" xfId="0" applyNumberFormat="1"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3" fontId="4" fillId="3" borderId="8"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8"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3" fontId="6" fillId="2" borderId="19"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wrapText="1"/>
    </xf>
    <xf numFmtId="3" fontId="2" fillId="9" borderId="3" xfId="0" applyNumberFormat="1" applyFont="1" applyFill="1" applyBorder="1" applyAlignment="1">
      <alignment horizontal="center" vertical="center" wrapText="1"/>
    </xf>
    <xf numFmtId="3" fontId="2" fillId="9" borderId="19" xfId="0" applyNumberFormat="1" applyFont="1" applyFill="1" applyBorder="1" applyAlignment="1">
      <alignment horizontal="center" vertical="center" wrapText="1"/>
    </xf>
    <xf numFmtId="3" fontId="6" fillId="2" borderId="4" xfId="0" applyNumberFormat="1" applyFont="1" applyFill="1" applyBorder="1" applyAlignment="1">
      <alignment horizontal="center" vertical="center" wrapText="1"/>
    </xf>
    <xf numFmtId="3" fontId="4" fillId="3" borderId="33" xfId="0" applyNumberFormat="1" applyFont="1" applyFill="1" applyBorder="1" applyAlignment="1">
      <alignment horizontal="center" vertical="center" wrapText="1"/>
    </xf>
    <xf numFmtId="3" fontId="4" fillId="3" borderId="32"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2" fillId="9" borderId="4" xfId="0" applyNumberFormat="1" applyFont="1" applyFill="1" applyBorder="1" applyAlignment="1">
      <alignment horizontal="center" vertical="center" wrapText="1"/>
    </xf>
    <xf numFmtId="3" fontId="6" fillId="2" borderId="18"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1016001</xdr:colOff>
      <xdr:row>0</xdr:row>
      <xdr:rowOff>301625</xdr:rowOff>
    </xdr:from>
    <xdr:ext cx="560035" cy="633816"/>
    <xdr:pic>
      <xdr:nvPicPr>
        <xdr:cNvPr id="6" name="Picture 5">
          <a:extLst>
            <a:ext uri="{FF2B5EF4-FFF2-40B4-BE49-F238E27FC236}">
              <a16:creationId xmlns:a16="http://schemas.microsoft.com/office/drawing/2014/main" id="{45852E53-8A55-4BAB-80A2-77F53F24E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4" y="301625"/>
          <a:ext cx="560035" cy="633816"/>
        </a:xfrm>
        <a:prstGeom prst="rect">
          <a:avLst/>
        </a:prstGeom>
      </xdr:spPr>
    </xdr:pic>
    <xdr:clientData/>
  </xdr:oneCellAnchor>
  <xdr:oneCellAnchor>
    <xdr:from>
      <xdr:col>5</xdr:col>
      <xdr:colOff>1004536</xdr:colOff>
      <xdr:row>19</xdr:row>
      <xdr:rowOff>0</xdr:rowOff>
    </xdr:from>
    <xdr:ext cx="560035" cy="633816"/>
    <xdr:pic>
      <xdr:nvPicPr>
        <xdr:cNvPr id="41" name="Picture 40">
          <a:extLst>
            <a:ext uri="{FF2B5EF4-FFF2-40B4-BE49-F238E27FC236}">
              <a16:creationId xmlns:a16="http://schemas.microsoft.com/office/drawing/2014/main" id="{A58E1528-D04E-4AD9-A63A-778F9C572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2929" y="6635750"/>
          <a:ext cx="560035" cy="633816"/>
        </a:xfrm>
        <a:prstGeom prst="rect">
          <a:avLst/>
        </a:prstGeom>
      </xdr:spPr>
    </xdr:pic>
    <xdr:clientData/>
  </xdr:oneCellAnchor>
  <xdr:oneCellAnchor>
    <xdr:from>
      <xdr:col>5</xdr:col>
      <xdr:colOff>1016000</xdr:colOff>
      <xdr:row>52</xdr:row>
      <xdr:rowOff>0</xdr:rowOff>
    </xdr:from>
    <xdr:ext cx="560035" cy="633816"/>
    <xdr:pic>
      <xdr:nvPicPr>
        <xdr:cNvPr id="42" name="Picture 41">
          <a:extLst>
            <a:ext uri="{FF2B5EF4-FFF2-40B4-BE49-F238E27FC236}">
              <a16:creationId xmlns:a16="http://schemas.microsoft.com/office/drawing/2014/main" id="{D49E3806-F6E9-4CBC-82C6-8C09D28D4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8002250"/>
          <a:ext cx="560035" cy="633816"/>
        </a:xfrm>
        <a:prstGeom prst="rect">
          <a:avLst/>
        </a:prstGeom>
      </xdr:spPr>
    </xdr:pic>
    <xdr:clientData/>
  </xdr:oneCellAnchor>
  <xdr:oneCellAnchor>
    <xdr:from>
      <xdr:col>7</xdr:col>
      <xdr:colOff>1016000</xdr:colOff>
      <xdr:row>85</xdr:row>
      <xdr:rowOff>0</xdr:rowOff>
    </xdr:from>
    <xdr:ext cx="560035" cy="633816"/>
    <xdr:pic>
      <xdr:nvPicPr>
        <xdr:cNvPr id="43" name="Picture 42">
          <a:extLst>
            <a:ext uri="{FF2B5EF4-FFF2-40B4-BE49-F238E27FC236}">
              <a16:creationId xmlns:a16="http://schemas.microsoft.com/office/drawing/2014/main" id="{720FC485-18AB-40AD-9514-46E6F41D8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28940125"/>
          <a:ext cx="560035" cy="633816"/>
        </a:xfrm>
        <a:prstGeom prst="rect">
          <a:avLst/>
        </a:prstGeom>
      </xdr:spPr>
    </xdr:pic>
    <xdr:clientData/>
  </xdr:oneCellAnchor>
  <xdr:oneCellAnchor>
    <xdr:from>
      <xdr:col>6</xdr:col>
      <xdr:colOff>1016000</xdr:colOff>
      <xdr:row>118</xdr:row>
      <xdr:rowOff>0</xdr:rowOff>
    </xdr:from>
    <xdr:ext cx="560035" cy="633816"/>
    <xdr:pic>
      <xdr:nvPicPr>
        <xdr:cNvPr id="44" name="Picture 43">
          <a:extLst>
            <a:ext uri="{FF2B5EF4-FFF2-40B4-BE49-F238E27FC236}">
              <a16:creationId xmlns:a16="http://schemas.microsoft.com/office/drawing/2014/main" id="{EF7BF20F-9050-47BF-8EE0-8208096E6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5" y="39973250"/>
          <a:ext cx="560035" cy="633816"/>
        </a:xfrm>
        <a:prstGeom prst="rect">
          <a:avLst/>
        </a:prstGeom>
      </xdr:spPr>
    </xdr:pic>
    <xdr:clientData/>
  </xdr:oneCellAnchor>
  <xdr:oneCellAnchor>
    <xdr:from>
      <xdr:col>10</xdr:col>
      <xdr:colOff>1016000</xdr:colOff>
      <xdr:row>151</xdr:row>
      <xdr:rowOff>0</xdr:rowOff>
    </xdr:from>
    <xdr:ext cx="560035" cy="633816"/>
    <xdr:pic>
      <xdr:nvPicPr>
        <xdr:cNvPr id="45" name="Picture 44">
          <a:extLst>
            <a:ext uri="{FF2B5EF4-FFF2-40B4-BE49-F238E27FC236}">
              <a16:creationId xmlns:a16="http://schemas.microsoft.com/office/drawing/2014/main" id="{37DE1ACE-F35E-488F-B8F8-90E09E3E5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3965" y="50895250"/>
          <a:ext cx="560035" cy="633816"/>
        </a:xfrm>
        <a:prstGeom prst="rect">
          <a:avLst/>
        </a:prstGeom>
      </xdr:spPr>
    </xdr:pic>
    <xdr:clientData/>
  </xdr:oneCellAnchor>
  <xdr:oneCellAnchor>
    <xdr:from>
      <xdr:col>14</xdr:col>
      <xdr:colOff>1016000</xdr:colOff>
      <xdr:row>184</xdr:row>
      <xdr:rowOff>0</xdr:rowOff>
    </xdr:from>
    <xdr:ext cx="560035" cy="633816"/>
    <xdr:pic>
      <xdr:nvPicPr>
        <xdr:cNvPr id="46" name="Picture 45">
          <a:extLst>
            <a:ext uri="{FF2B5EF4-FFF2-40B4-BE49-F238E27FC236}">
              <a16:creationId xmlns:a16="http://schemas.microsoft.com/office/drawing/2014/main" id="{63B82BC0-0F85-4D56-9F9E-3331D58BB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3965" y="61864875"/>
          <a:ext cx="560035" cy="633816"/>
        </a:xfrm>
        <a:prstGeom prst="rect">
          <a:avLst/>
        </a:prstGeom>
      </xdr:spPr>
    </xdr:pic>
    <xdr:clientData/>
  </xdr:oneCellAnchor>
  <xdr:oneCellAnchor>
    <xdr:from>
      <xdr:col>7</xdr:col>
      <xdr:colOff>1016000</xdr:colOff>
      <xdr:row>217</xdr:row>
      <xdr:rowOff>0</xdr:rowOff>
    </xdr:from>
    <xdr:ext cx="560035" cy="633816"/>
    <xdr:pic>
      <xdr:nvPicPr>
        <xdr:cNvPr id="47" name="Picture 46">
          <a:extLst>
            <a:ext uri="{FF2B5EF4-FFF2-40B4-BE49-F238E27FC236}">
              <a16:creationId xmlns:a16="http://schemas.microsoft.com/office/drawing/2014/main" id="{64734776-6D2B-46D2-A79A-D9943B819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72802750"/>
          <a:ext cx="560035" cy="633816"/>
        </a:xfrm>
        <a:prstGeom prst="rect">
          <a:avLst/>
        </a:prstGeom>
      </xdr:spPr>
    </xdr:pic>
    <xdr:clientData/>
  </xdr:oneCellAnchor>
  <xdr:oneCellAnchor>
    <xdr:from>
      <xdr:col>7</xdr:col>
      <xdr:colOff>1031875</xdr:colOff>
      <xdr:row>235</xdr:row>
      <xdr:rowOff>0</xdr:rowOff>
    </xdr:from>
    <xdr:ext cx="560035" cy="633816"/>
    <xdr:pic>
      <xdr:nvPicPr>
        <xdr:cNvPr id="48" name="Picture 47">
          <a:extLst>
            <a:ext uri="{FF2B5EF4-FFF2-40B4-BE49-F238E27FC236}">
              <a16:creationId xmlns:a16="http://schemas.microsoft.com/office/drawing/2014/main" id="{E8DFA63B-4449-49A2-9DA2-F9171B845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79041625"/>
          <a:ext cx="560035" cy="633816"/>
        </a:xfrm>
        <a:prstGeom prst="rect">
          <a:avLst/>
        </a:prstGeom>
      </xdr:spPr>
    </xdr:pic>
    <xdr:clientData/>
  </xdr:oneCellAnchor>
  <xdr:oneCellAnchor>
    <xdr:from>
      <xdr:col>7</xdr:col>
      <xdr:colOff>1016000</xdr:colOff>
      <xdr:row>243</xdr:row>
      <xdr:rowOff>301625</xdr:rowOff>
    </xdr:from>
    <xdr:ext cx="560035" cy="633816"/>
    <xdr:pic>
      <xdr:nvPicPr>
        <xdr:cNvPr id="49" name="Picture 48">
          <a:extLst>
            <a:ext uri="{FF2B5EF4-FFF2-40B4-BE49-F238E27FC236}">
              <a16:creationId xmlns:a16="http://schemas.microsoft.com/office/drawing/2014/main" id="{3655950E-2DAB-4EE3-B275-20A59F80C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2248375"/>
          <a:ext cx="560035" cy="633816"/>
        </a:xfrm>
        <a:prstGeom prst="rect">
          <a:avLst/>
        </a:prstGeom>
      </xdr:spPr>
    </xdr:pic>
    <xdr:clientData/>
  </xdr:oneCellAnchor>
  <xdr:oneCellAnchor>
    <xdr:from>
      <xdr:col>5</xdr:col>
      <xdr:colOff>1016000</xdr:colOff>
      <xdr:row>289</xdr:row>
      <xdr:rowOff>0</xdr:rowOff>
    </xdr:from>
    <xdr:ext cx="560035" cy="633816"/>
    <xdr:pic>
      <xdr:nvPicPr>
        <xdr:cNvPr id="50" name="Picture 49">
          <a:extLst>
            <a:ext uri="{FF2B5EF4-FFF2-40B4-BE49-F238E27FC236}">
              <a16:creationId xmlns:a16="http://schemas.microsoft.com/office/drawing/2014/main" id="{8A309245-AF9D-40BE-9F02-FB45E259F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99250500"/>
          <a:ext cx="560035" cy="633816"/>
        </a:xfrm>
        <a:prstGeom prst="rect">
          <a:avLst/>
        </a:prstGeom>
      </xdr:spPr>
    </xdr:pic>
    <xdr:clientData/>
  </xdr:oneCellAnchor>
  <xdr:oneCellAnchor>
    <xdr:from>
      <xdr:col>7</xdr:col>
      <xdr:colOff>1016000</xdr:colOff>
      <xdr:row>279</xdr:row>
      <xdr:rowOff>0</xdr:rowOff>
    </xdr:from>
    <xdr:ext cx="560035" cy="633816"/>
    <xdr:pic>
      <xdr:nvPicPr>
        <xdr:cNvPr id="51" name="Picture 50">
          <a:extLst>
            <a:ext uri="{FF2B5EF4-FFF2-40B4-BE49-F238E27FC236}">
              <a16:creationId xmlns:a16="http://schemas.microsoft.com/office/drawing/2014/main" id="{F1D2AECC-5923-4776-9169-0477C1AE0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95361125"/>
          <a:ext cx="560035" cy="633816"/>
        </a:xfrm>
        <a:prstGeom prst="rect">
          <a:avLst/>
        </a:prstGeom>
      </xdr:spPr>
    </xdr:pic>
    <xdr:clientData/>
  </xdr:oneCellAnchor>
  <xdr:oneCellAnchor>
    <xdr:from>
      <xdr:col>7</xdr:col>
      <xdr:colOff>1031875</xdr:colOff>
      <xdr:row>265</xdr:row>
      <xdr:rowOff>0</xdr:rowOff>
    </xdr:from>
    <xdr:ext cx="560035" cy="633816"/>
    <xdr:pic>
      <xdr:nvPicPr>
        <xdr:cNvPr id="52" name="Picture 51">
          <a:extLst>
            <a:ext uri="{FF2B5EF4-FFF2-40B4-BE49-F238E27FC236}">
              <a16:creationId xmlns:a16="http://schemas.microsoft.com/office/drawing/2014/main" id="{43BCEC8A-5D57-4B15-A1BC-1EAC6BA0E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90281125"/>
          <a:ext cx="560035" cy="633816"/>
        </a:xfrm>
        <a:prstGeom prst="rect">
          <a:avLst/>
        </a:prstGeom>
      </xdr:spPr>
    </xdr:pic>
    <xdr:clientData/>
  </xdr:oneCellAnchor>
  <xdr:oneCellAnchor>
    <xdr:from>
      <xdr:col>7</xdr:col>
      <xdr:colOff>1016000</xdr:colOff>
      <xdr:row>255</xdr:row>
      <xdr:rowOff>0</xdr:rowOff>
    </xdr:from>
    <xdr:ext cx="560035" cy="633816"/>
    <xdr:pic>
      <xdr:nvPicPr>
        <xdr:cNvPr id="53" name="Picture 52">
          <a:extLst>
            <a:ext uri="{FF2B5EF4-FFF2-40B4-BE49-F238E27FC236}">
              <a16:creationId xmlns:a16="http://schemas.microsoft.com/office/drawing/2014/main" id="{E7A67394-02C5-4A51-AE0D-E32B935FCA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6375875"/>
          <a:ext cx="560035" cy="633816"/>
        </a:xfrm>
        <a:prstGeom prst="rect">
          <a:avLst/>
        </a:prstGeom>
      </xdr:spPr>
    </xdr:pic>
    <xdr:clientData/>
  </xdr:oneCellAnchor>
  <xdr:oneCellAnchor>
    <xdr:from>
      <xdr:col>6</xdr:col>
      <xdr:colOff>1000125</xdr:colOff>
      <xdr:row>325</xdr:row>
      <xdr:rowOff>0</xdr:rowOff>
    </xdr:from>
    <xdr:ext cx="560035" cy="633816"/>
    <xdr:pic>
      <xdr:nvPicPr>
        <xdr:cNvPr id="54" name="Picture 53">
          <a:extLst>
            <a:ext uri="{FF2B5EF4-FFF2-40B4-BE49-F238E27FC236}">
              <a16:creationId xmlns:a16="http://schemas.microsoft.com/office/drawing/2014/main" id="{C08E0BBC-B214-4C5B-ADF6-19561F5235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12093375"/>
          <a:ext cx="560035" cy="633816"/>
        </a:xfrm>
        <a:prstGeom prst="rect">
          <a:avLst/>
        </a:prstGeom>
      </xdr:spPr>
    </xdr:pic>
    <xdr:clientData/>
  </xdr:oneCellAnchor>
  <xdr:oneCellAnchor>
    <xdr:from>
      <xdr:col>7</xdr:col>
      <xdr:colOff>1031875</xdr:colOff>
      <xdr:row>307</xdr:row>
      <xdr:rowOff>0</xdr:rowOff>
    </xdr:from>
    <xdr:ext cx="560035" cy="633816"/>
    <xdr:pic>
      <xdr:nvPicPr>
        <xdr:cNvPr id="55" name="Picture 54">
          <a:extLst>
            <a:ext uri="{FF2B5EF4-FFF2-40B4-BE49-F238E27FC236}">
              <a16:creationId xmlns:a16="http://schemas.microsoft.com/office/drawing/2014/main" id="{E1939106-95ED-4293-9142-9CE72AD99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05616375"/>
          <a:ext cx="560035" cy="633816"/>
        </a:xfrm>
        <a:prstGeom prst="rect">
          <a:avLst/>
        </a:prstGeom>
      </xdr:spPr>
    </xdr:pic>
    <xdr:clientData/>
  </xdr:oneCellAnchor>
  <xdr:oneCellAnchor>
    <xdr:from>
      <xdr:col>10</xdr:col>
      <xdr:colOff>1031875</xdr:colOff>
      <xdr:row>343</xdr:row>
      <xdr:rowOff>0</xdr:rowOff>
    </xdr:from>
    <xdr:ext cx="560035" cy="633816"/>
    <xdr:pic>
      <xdr:nvPicPr>
        <xdr:cNvPr id="56" name="Picture 55">
          <a:extLst>
            <a:ext uri="{FF2B5EF4-FFF2-40B4-BE49-F238E27FC236}">
              <a16:creationId xmlns:a16="http://schemas.microsoft.com/office/drawing/2014/main" id="{510F9D95-28D0-43D5-B63E-0B8BDC214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8090" y="118411625"/>
          <a:ext cx="560035" cy="633816"/>
        </a:xfrm>
        <a:prstGeom prst="rect">
          <a:avLst/>
        </a:prstGeom>
      </xdr:spPr>
    </xdr:pic>
    <xdr:clientData/>
  </xdr:oneCellAnchor>
  <xdr:oneCellAnchor>
    <xdr:from>
      <xdr:col>5</xdr:col>
      <xdr:colOff>984250</xdr:colOff>
      <xdr:row>390</xdr:row>
      <xdr:rowOff>0</xdr:rowOff>
    </xdr:from>
    <xdr:ext cx="560035" cy="633816"/>
    <xdr:pic>
      <xdr:nvPicPr>
        <xdr:cNvPr id="57" name="Picture 56">
          <a:extLst>
            <a:ext uri="{FF2B5EF4-FFF2-40B4-BE49-F238E27FC236}">
              <a16:creationId xmlns:a16="http://schemas.microsoft.com/office/drawing/2014/main" id="{C62E84A8-E05B-429E-A059-918C76972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93215" y="135064500"/>
          <a:ext cx="560035" cy="633816"/>
        </a:xfrm>
        <a:prstGeom prst="rect">
          <a:avLst/>
        </a:prstGeom>
      </xdr:spPr>
    </xdr:pic>
    <xdr:clientData/>
  </xdr:oneCellAnchor>
  <xdr:oneCellAnchor>
    <xdr:from>
      <xdr:col>5</xdr:col>
      <xdr:colOff>1047750</xdr:colOff>
      <xdr:row>379</xdr:row>
      <xdr:rowOff>0</xdr:rowOff>
    </xdr:from>
    <xdr:ext cx="560035" cy="633816"/>
    <xdr:pic>
      <xdr:nvPicPr>
        <xdr:cNvPr id="58" name="Picture 57">
          <a:extLst>
            <a:ext uri="{FF2B5EF4-FFF2-40B4-BE49-F238E27FC236}">
              <a16:creationId xmlns:a16="http://schemas.microsoft.com/office/drawing/2014/main" id="{376B9CFC-9C81-44DA-A1FB-EE778E1CB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9715" y="131032250"/>
          <a:ext cx="560035" cy="633816"/>
        </a:xfrm>
        <a:prstGeom prst="rect">
          <a:avLst/>
        </a:prstGeom>
      </xdr:spPr>
    </xdr:pic>
    <xdr:clientData/>
  </xdr:oneCellAnchor>
  <xdr:oneCellAnchor>
    <xdr:from>
      <xdr:col>6</xdr:col>
      <xdr:colOff>1031875</xdr:colOff>
      <xdr:row>361</xdr:row>
      <xdr:rowOff>0</xdr:rowOff>
    </xdr:from>
    <xdr:ext cx="560035" cy="633816"/>
    <xdr:pic>
      <xdr:nvPicPr>
        <xdr:cNvPr id="59" name="Picture 58">
          <a:extLst>
            <a:ext uri="{FF2B5EF4-FFF2-40B4-BE49-F238E27FC236}">
              <a16:creationId xmlns:a16="http://schemas.microsoft.com/office/drawing/2014/main" id="{E5D5F6D9-CDBC-4D25-82F3-1BADEF102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24587000"/>
          <a:ext cx="560035" cy="633816"/>
        </a:xfrm>
        <a:prstGeom prst="rect">
          <a:avLst/>
        </a:prstGeom>
      </xdr:spPr>
    </xdr:pic>
    <xdr:clientData/>
  </xdr:oneCellAnchor>
  <xdr:oneCellAnchor>
    <xdr:from>
      <xdr:col>7</xdr:col>
      <xdr:colOff>1031875</xdr:colOff>
      <xdr:row>434</xdr:row>
      <xdr:rowOff>0</xdr:rowOff>
    </xdr:from>
    <xdr:ext cx="560035" cy="633816"/>
    <xdr:pic>
      <xdr:nvPicPr>
        <xdr:cNvPr id="60" name="Picture 59">
          <a:extLst>
            <a:ext uri="{FF2B5EF4-FFF2-40B4-BE49-F238E27FC236}">
              <a16:creationId xmlns:a16="http://schemas.microsoft.com/office/drawing/2014/main" id="{D7C57CB8-D57D-4711-9953-B196920560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51860250"/>
          <a:ext cx="560035" cy="633816"/>
        </a:xfrm>
        <a:prstGeom prst="rect">
          <a:avLst/>
        </a:prstGeom>
      </xdr:spPr>
    </xdr:pic>
    <xdr:clientData/>
  </xdr:oneCellAnchor>
  <xdr:oneCellAnchor>
    <xdr:from>
      <xdr:col>7</xdr:col>
      <xdr:colOff>1031875</xdr:colOff>
      <xdr:row>424</xdr:row>
      <xdr:rowOff>0</xdr:rowOff>
    </xdr:from>
    <xdr:ext cx="560035" cy="633816"/>
    <xdr:pic>
      <xdr:nvPicPr>
        <xdr:cNvPr id="80" name="Picture 79">
          <a:extLst>
            <a:ext uri="{FF2B5EF4-FFF2-40B4-BE49-F238E27FC236}">
              <a16:creationId xmlns:a16="http://schemas.microsoft.com/office/drawing/2014/main" id="{1202AFD5-7E53-4CC2-AD72-98F675160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47764500"/>
          <a:ext cx="560035" cy="633816"/>
        </a:xfrm>
        <a:prstGeom prst="rect">
          <a:avLst/>
        </a:prstGeom>
      </xdr:spPr>
    </xdr:pic>
    <xdr:clientData/>
  </xdr:oneCellAnchor>
  <xdr:oneCellAnchor>
    <xdr:from>
      <xdr:col>5</xdr:col>
      <xdr:colOff>1000125</xdr:colOff>
      <xdr:row>414</xdr:row>
      <xdr:rowOff>15875</xdr:rowOff>
    </xdr:from>
    <xdr:ext cx="560035" cy="633816"/>
    <xdr:pic>
      <xdr:nvPicPr>
        <xdr:cNvPr id="82" name="Picture 81">
          <a:extLst>
            <a:ext uri="{FF2B5EF4-FFF2-40B4-BE49-F238E27FC236}">
              <a16:creationId xmlns:a16="http://schemas.microsoft.com/office/drawing/2014/main" id="{B0451927-481F-4449-935C-D22A1C3B0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7340" y="143986250"/>
          <a:ext cx="560035" cy="633816"/>
        </a:xfrm>
        <a:prstGeom prst="rect">
          <a:avLst/>
        </a:prstGeom>
      </xdr:spPr>
    </xdr:pic>
    <xdr:clientData/>
  </xdr:oneCellAnchor>
  <xdr:oneCellAnchor>
    <xdr:from>
      <xdr:col>5</xdr:col>
      <xdr:colOff>1016000</xdr:colOff>
      <xdr:row>400</xdr:row>
      <xdr:rowOff>0</xdr:rowOff>
    </xdr:from>
    <xdr:ext cx="560035" cy="633816"/>
    <xdr:pic>
      <xdr:nvPicPr>
        <xdr:cNvPr id="84" name="Picture 83">
          <a:extLst>
            <a:ext uri="{FF2B5EF4-FFF2-40B4-BE49-F238E27FC236}">
              <a16:creationId xmlns:a16="http://schemas.microsoft.com/office/drawing/2014/main" id="{785D80FA-F28A-46D2-9093-EA8240C4D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38795125"/>
          <a:ext cx="560035" cy="633816"/>
        </a:xfrm>
        <a:prstGeom prst="rect">
          <a:avLst/>
        </a:prstGeom>
      </xdr:spPr>
    </xdr:pic>
    <xdr:clientData/>
  </xdr:oneCellAnchor>
  <xdr:oneCellAnchor>
    <xdr:from>
      <xdr:col>6</xdr:col>
      <xdr:colOff>1031875</xdr:colOff>
      <xdr:row>472</xdr:row>
      <xdr:rowOff>0</xdr:rowOff>
    </xdr:from>
    <xdr:ext cx="560035" cy="633816"/>
    <xdr:pic>
      <xdr:nvPicPr>
        <xdr:cNvPr id="85" name="Picture 84">
          <a:extLst>
            <a:ext uri="{FF2B5EF4-FFF2-40B4-BE49-F238E27FC236}">
              <a16:creationId xmlns:a16="http://schemas.microsoft.com/office/drawing/2014/main" id="{6236A687-2113-4B87-AF6F-C75ACEC0E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65877875"/>
          <a:ext cx="560035" cy="633816"/>
        </a:xfrm>
        <a:prstGeom prst="rect">
          <a:avLst/>
        </a:prstGeom>
      </xdr:spPr>
    </xdr:pic>
    <xdr:clientData/>
  </xdr:oneCellAnchor>
  <xdr:oneCellAnchor>
    <xdr:from>
      <xdr:col>6</xdr:col>
      <xdr:colOff>1000125</xdr:colOff>
      <xdr:row>458</xdr:row>
      <xdr:rowOff>0</xdr:rowOff>
    </xdr:from>
    <xdr:ext cx="560035" cy="633816"/>
    <xdr:pic>
      <xdr:nvPicPr>
        <xdr:cNvPr id="86" name="Picture 85">
          <a:extLst>
            <a:ext uri="{FF2B5EF4-FFF2-40B4-BE49-F238E27FC236}">
              <a16:creationId xmlns:a16="http://schemas.microsoft.com/office/drawing/2014/main" id="{5A1C5C3E-A8E9-4F66-B405-31BE4DF2C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60988375"/>
          <a:ext cx="560035" cy="633816"/>
        </a:xfrm>
        <a:prstGeom prst="rect">
          <a:avLst/>
        </a:prstGeom>
      </xdr:spPr>
    </xdr:pic>
    <xdr:clientData/>
  </xdr:oneCellAnchor>
  <xdr:oneCellAnchor>
    <xdr:from>
      <xdr:col>7</xdr:col>
      <xdr:colOff>1016000</xdr:colOff>
      <xdr:row>448</xdr:row>
      <xdr:rowOff>0</xdr:rowOff>
    </xdr:from>
    <xdr:ext cx="560035" cy="633816"/>
    <xdr:pic>
      <xdr:nvPicPr>
        <xdr:cNvPr id="87" name="Picture 86">
          <a:extLst>
            <a:ext uri="{FF2B5EF4-FFF2-40B4-BE49-F238E27FC236}">
              <a16:creationId xmlns:a16="http://schemas.microsoft.com/office/drawing/2014/main" id="{0B0D4961-C7D6-4201-A439-F60D479654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157083125"/>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09"/>
  <sheetViews>
    <sheetView rightToLeft="1" tabSelected="1" zoomScale="80" zoomScaleNormal="80" workbookViewId="0">
      <pane ySplit="2" topLeftCell="A92" activePane="bottomLeft" state="frozen"/>
      <selection pane="bottomLeft" activeCell="C96" sqref="C96"/>
    </sheetView>
  </sheetViews>
  <sheetFormatPr defaultColWidth="0" defaultRowHeight="0" customHeight="1" zeroHeight="1" x14ac:dyDescent="0.35"/>
  <cols>
    <col min="1" max="1" width="5.6328125" style="7" customWidth="1"/>
    <col min="2" max="2" width="13.90625" style="7" customWidth="1"/>
    <col min="3" max="3" width="15.36328125" style="7" customWidth="1"/>
    <col min="4" max="4" width="0.7265625" style="7" customWidth="1"/>
    <col min="5" max="5" width="13.453125" style="7" customWidth="1"/>
    <col min="6" max="6" width="15.453125" style="7" customWidth="1"/>
    <col min="7" max="7" width="16.6328125" style="7" customWidth="1"/>
    <col min="8" max="8" width="1.6328125" style="7" customWidth="1"/>
    <col min="9" max="9" width="34.08984375" style="7" customWidth="1"/>
    <col min="10" max="10" width="27.26953125" style="7" customWidth="1"/>
    <col min="11" max="11" width="31.36328125" style="7" customWidth="1"/>
    <col min="12" max="12" width="1.6328125" style="7" customWidth="1"/>
    <col min="13" max="13" width="22.7265625" style="7" customWidth="1"/>
    <col min="14" max="14" width="1" style="7" customWidth="1"/>
    <col min="15" max="15" width="19.90625" style="7" customWidth="1"/>
    <col min="16" max="16" width="0.6328125" style="7" customWidth="1"/>
    <col min="17" max="17" width="18.453125" style="7" customWidth="1"/>
    <col min="18" max="18" width="19.36328125" style="7" customWidth="1"/>
    <col min="19" max="19" width="18.08984375" style="7" customWidth="1"/>
    <col min="20" max="20" width="0.7265625" style="7" customWidth="1"/>
    <col min="21" max="21" width="15" style="7" customWidth="1"/>
    <col min="22" max="22" width="15.7265625" style="7" customWidth="1"/>
    <col min="23" max="23" width="15.90625" style="7" customWidth="1"/>
    <col min="24" max="24" width="16.7265625" style="7" customWidth="1"/>
    <col min="25" max="26" width="16" style="7" customWidth="1"/>
    <col min="27" max="27" width="1.08984375" style="7" customWidth="1"/>
    <col min="28" max="28" width="14.453125" style="7" customWidth="1"/>
    <col min="29" max="29" width="17.90625" style="7" customWidth="1"/>
    <col min="30" max="30" width="16" style="7" customWidth="1"/>
    <col min="31" max="36" width="17.26953125" style="7" customWidth="1"/>
    <col min="37" max="40" width="18" style="7" customWidth="1"/>
    <col min="41" max="42" width="19.6328125" style="7" customWidth="1"/>
    <col min="43" max="43" width="24.36328125" style="7" customWidth="1"/>
    <col min="44" max="44" width="40.26953125" style="7" customWidth="1"/>
    <col min="45" max="45" width="1" style="7" customWidth="1"/>
    <col min="46" max="53" width="11.6328125" style="7" customWidth="1"/>
    <col min="54" max="56" width="0" style="7" hidden="1" customWidth="1"/>
    <col min="57" max="16384" width="11.6328125" style="7" hidden="1"/>
  </cols>
  <sheetData>
    <row r="1" spans="1:52" ht="23.15" customHeight="1" thickBot="1" x14ac:dyDescent="0.4">
      <c r="A1" s="88" t="s">
        <v>0</v>
      </c>
      <c r="B1" s="85" t="s">
        <v>1</v>
      </c>
      <c r="C1" s="86"/>
      <c r="D1" s="86"/>
      <c r="E1" s="86"/>
      <c r="F1" s="87"/>
      <c r="G1" s="85" t="s">
        <v>2</v>
      </c>
      <c r="H1" s="86"/>
      <c r="I1" s="86"/>
      <c r="J1" s="86"/>
      <c r="K1" s="86"/>
      <c r="L1" s="86" t="s">
        <v>3</v>
      </c>
      <c r="M1" s="86"/>
      <c r="N1" s="86"/>
      <c r="O1" s="86"/>
      <c r="P1" s="86"/>
      <c r="Q1" s="86"/>
      <c r="R1" s="86"/>
      <c r="S1" s="86"/>
      <c r="T1" s="87"/>
      <c r="U1" s="85" t="s">
        <v>4</v>
      </c>
      <c r="V1" s="86"/>
      <c r="W1" s="86"/>
      <c r="X1" s="86"/>
      <c r="Y1" s="86"/>
      <c r="Z1" s="86"/>
      <c r="AA1" s="86"/>
      <c r="AB1" s="86"/>
      <c r="AC1" s="86"/>
      <c r="AD1" s="87"/>
      <c r="AE1" s="85" t="s">
        <v>5</v>
      </c>
      <c r="AF1" s="87"/>
      <c r="AG1" s="85" t="s">
        <v>6</v>
      </c>
      <c r="AH1" s="86"/>
      <c r="AI1" s="86"/>
      <c r="AJ1" s="87"/>
      <c r="AK1" s="85" t="s">
        <v>7</v>
      </c>
      <c r="AL1" s="86"/>
      <c r="AM1" s="86"/>
      <c r="AN1" s="87"/>
      <c r="AO1" s="85" t="s">
        <v>8</v>
      </c>
      <c r="AP1" s="87"/>
      <c r="AQ1" s="90" t="s">
        <v>9</v>
      </c>
      <c r="AR1" s="90" t="s">
        <v>10</v>
      </c>
      <c r="AS1" s="85" t="s">
        <v>11</v>
      </c>
      <c r="AT1" s="86"/>
      <c r="AU1" s="86"/>
      <c r="AV1" s="86"/>
      <c r="AW1" s="86"/>
      <c r="AX1" s="86"/>
      <c r="AY1" s="86"/>
      <c r="AZ1" s="87"/>
    </row>
    <row r="2" spans="1:52" ht="35.25" customHeight="1" thickBot="1" x14ac:dyDescent="0.4">
      <c r="A2" s="89"/>
      <c r="B2" s="54" t="s">
        <v>12</v>
      </c>
      <c r="C2" s="55" t="s">
        <v>13</v>
      </c>
      <c r="D2" s="55" t="s">
        <v>14</v>
      </c>
      <c r="E2" s="56" t="s">
        <v>15</v>
      </c>
      <c r="F2" s="57" t="s">
        <v>16</v>
      </c>
      <c r="G2" s="54" t="s">
        <v>17</v>
      </c>
      <c r="H2" s="55" t="s">
        <v>18</v>
      </c>
      <c r="I2" s="55" t="s">
        <v>19</v>
      </c>
      <c r="J2" s="55" t="s">
        <v>20</v>
      </c>
      <c r="K2" s="58" t="s">
        <v>21</v>
      </c>
      <c r="L2" s="54" t="s">
        <v>22</v>
      </c>
      <c r="M2" s="55" t="s">
        <v>23</v>
      </c>
      <c r="N2" s="55" t="s">
        <v>24</v>
      </c>
      <c r="O2" s="55" t="s">
        <v>25</v>
      </c>
      <c r="P2" s="55" t="s">
        <v>26</v>
      </c>
      <c r="Q2" s="55" t="s">
        <v>27</v>
      </c>
      <c r="R2" s="55" t="s">
        <v>25</v>
      </c>
      <c r="S2" s="55" t="s">
        <v>28</v>
      </c>
      <c r="T2" s="58" t="s">
        <v>29</v>
      </c>
      <c r="U2" s="54" t="s">
        <v>30</v>
      </c>
      <c r="V2" s="55" t="s">
        <v>31</v>
      </c>
      <c r="W2" s="55" t="s">
        <v>32</v>
      </c>
      <c r="X2" s="55" t="s">
        <v>33</v>
      </c>
      <c r="Y2" s="55" t="s">
        <v>34</v>
      </c>
      <c r="Z2" s="55" t="s">
        <v>35</v>
      </c>
      <c r="AA2" s="55" t="s">
        <v>36</v>
      </c>
      <c r="AB2" s="59" t="s">
        <v>37</v>
      </c>
      <c r="AC2" s="55" t="s">
        <v>38</v>
      </c>
      <c r="AD2" s="58" t="s">
        <v>39</v>
      </c>
      <c r="AE2" s="54" t="s">
        <v>40</v>
      </c>
      <c r="AF2" s="58" t="s">
        <v>41</v>
      </c>
      <c r="AG2" s="54" t="s">
        <v>42</v>
      </c>
      <c r="AH2" s="55" t="s">
        <v>43</v>
      </c>
      <c r="AI2" s="55" t="s">
        <v>44</v>
      </c>
      <c r="AJ2" s="58" t="s">
        <v>45</v>
      </c>
      <c r="AK2" s="54" t="s">
        <v>46</v>
      </c>
      <c r="AL2" s="55" t="s">
        <v>43</v>
      </c>
      <c r="AM2" s="55" t="s">
        <v>44</v>
      </c>
      <c r="AN2" s="58" t="s">
        <v>47</v>
      </c>
      <c r="AO2" s="54" t="s">
        <v>48</v>
      </c>
      <c r="AP2" s="58" t="s">
        <v>49</v>
      </c>
      <c r="AQ2" s="91"/>
      <c r="AR2" s="91"/>
      <c r="AS2" s="14" t="s">
        <v>50</v>
      </c>
      <c r="AT2" s="54" t="s">
        <v>51</v>
      </c>
      <c r="AU2" s="55" t="s">
        <v>52</v>
      </c>
      <c r="AV2" s="55" t="s">
        <v>53</v>
      </c>
      <c r="AW2" s="55" t="s">
        <v>54</v>
      </c>
      <c r="AX2" s="55" t="s">
        <v>55</v>
      </c>
      <c r="AY2" s="55" t="s">
        <v>56</v>
      </c>
      <c r="AZ2" s="58" t="s">
        <v>57</v>
      </c>
    </row>
    <row r="3" spans="1:52" ht="35.25" customHeight="1" x14ac:dyDescent="0.35">
      <c r="A3" s="60">
        <v>1</v>
      </c>
      <c r="B3" s="42">
        <v>41645</v>
      </c>
      <c r="C3" s="1" t="s">
        <v>110</v>
      </c>
      <c r="D3" s="6" t="s">
        <v>59</v>
      </c>
      <c r="E3" s="1" t="s">
        <v>111</v>
      </c>
      <c r="F3" s="44" t="s">
        <v>153</v>
      </c>
      <c r="G3" s="45" t="s">
        <v>167</v>
      </c>
      <c r="H3" s="2" t="s">
        <v>108</v>
      </c>
      <c r="I3" s="3" t="s">
        <v>246</v>
      </c>
      <c r="J3" s="3" t="s">
        <v>247</v>
      </c>
      <c r="K3" s="47" t="s">
        <v>248</v>
      </c>
      <c r="L3" s="48" t="s">
        <v>63</v>
      </c>
      <c r="M3" s="1" t="s">
        <v>249</v>
      </c>
      <c r="N3" s="2" t="s">
        <v>78</v>
      </c>
      <c r="O3" s="1" t="s">
        <v>196</v>
      </c>
      <c r="P3" s="2" t="s">
        <v>86</v>
      </c>
      <c r="Q3" s="1" t="s">
        <v>250</v>
      </c>
      <c r="R3" s="1"/>
      <c r="S3" s="1" t="s">
        <v>67</v>
      </c>
      <c r="T3" s="49" t="s">
        <v>67</v>
      </c>
      <c r="U3" s="45" t="s">
        <v>68</v>
      </c>
      <c r="V3" s="3"/>
      <c r="W3" s="3">
        <v>10</v>
      </c>
      <c r="X3" s="3"/>
      <c r="Y3" s="3" t="s">
        <v>69</v>
      </c>
      <c r="Z3" s="3"/>
      <c r="AA3" s="2" t="s">
        <v>70</v>
      </c>
      <c r="AB3" s="3" t="s">
        <v>162</v>
      </c>
      <c r="AC3" s="3"/>
      <c r="AD3" s="46" t="s">
        <v>251</v>
      </c>
      <c r="AE3" s="50" t="s">
        <v>82</v>
      </c>
      <c r="AF3" s="1" t="s">
        <v>168</v>
      </c>
      <c r="AG3" s="4" t="s">
        <v>83</v>
      </c>
      <c r="AH3" s="4" t="s">
        <v>183</v>
      </c>
      <c r="AI3" s="4"/>
      <c r="AJ3" s="51"/>
      <c r="AK3" s="52" t="s">
        <v>73</v>
      </c>
      <c r="AL3" s="5"/>
      <c r="AM3" s="5"/>
      <c r="AN3" s="5"/>
      <c r="AO3" s="3"/>
      <c r="AP3" s="46"/>
      <c r="AQ3" s="43"/>
      <c r="AR3" s="43" t="s">
        <v>252</v>
      </c>
      <c r="AS3" s="53" t="s">
        <v>74</v>
      </c>
      <c r="AT3" s="45" t="s">
        <v>222</v>
      </c>
      <c r="AU3" s="3" t="s">
        <v>253</v>
      </c>
      <c r="AV3" s="3"/>
      <c r="AW3" s="3"/>
      <c r="AX3" s="3"/>
      <c r="AY3" s="3"/>
      <c r="AZ3" s="46"/>
    </row>
    <row r="4" spans="1:52" ht="35.25" customHeight="1" x14ac:dyDescent="0.35">
      <c r="A4" s="60">
        <v>2</v>
      </c>
      <c r="B4" s="42">
        <v>41649</v>
      </c>
      <c r="C4" s="1" t="s">
        <v>133</v>
      </c>
      <c r="D4" s="6" t="s">
        <v>59</v>
      </c>
      <c r="E4" s="1" t="s">
        <v>146</v>
      </c>
      <c r="F4" s="44" t="s">
        <v>254</v>
      </c>
      <c r="G4" s="45" t="s">
        <v>167</v>
      </c>
      <c r="H4" s="2" t="s">
        <v>108</v>
      </c>
      <c r="I4" s="3" t="s">
        <v>255</v>
      </c>
      <c r="J4" s="3" t="s">
        <v>256</v>
      </c>
      <c r="K4" s="47" t="s">
        <v>256</v>
      </c>
      <c r="L4" s="48" t="s">
        <v>63</v>
      </c>
      <c r="M4" s="1" t="s">
        <v>257</v>
      </c>
      <c r="N4" s="2" t="s">
        <v>78</v>
      </c>
      <c r="O4" s="1" t="s">
        <v>115</v>
      </c>
      <c r="P4" s="2" t="s">
        <v>116</v>
      </c>
      <c r="Q4" s="1" t="s">
        <v>258</v>
      </c>
      <c r="R4" s="1" t="s">
        <v>115</v>
      </c>
      <c r="S4" s="1" t="s">
        <v>67</v>
      </c>
      <c r="T4" s="49" t="s">
        <v>67</v>
      </c>
      <c r="U4" s="45">
        <v>1</v>
      </c>
      <c r="V4" s="3" t="s">
        <v>259</v>
      </c>
      <c r="W4" s="3">
        <v>1</v>
      </c>
      <c r="X4" s="3"/>
      <c r="Y4" s="3" t="s">
        <v>69</v>
      </c>
      <c r="Z4" s="3"/>
      <c r="AA4" s="2" t="s">
        <v>92</v>
      </c>
      <c r="AB4" s="3" t="s">
        <v>162</v>
      </c>
      <c r="AC4" s="3"/>
      <c r="AD4" s="46"/>
      <c r="AE4" s="50" t="s">
        <v>71</v>
      </c>
      <c r="AF4" s="1"/>
      <c r="AG4" s="4" t="s">
        <v>72</v>
      </c>
      <c r="AH4" s="4"/>
      <c r="AI4" s="4"/>
      <c r="AJ4" s="51"/>
      <c r="AK4" s="52" t="s">
        <v>73</v>
      </c>
      <c r="AL4" s="5"/>
      <c r="AM4" s="5"/>
      <c r="AN4" s="5"/>
      <c r="AO4" s="3"/>
      <c r="AP4" s="46"/>
      <c r="AQ4" s="43"/>
      <c r="AR4" s="43" t="s">
        <v>260</v>
      </c>
      <c r="AS4" s="53" t="s">
        <v>74</v>
      </c>
      <c r="AT4" s="45" t="s">
        <v>222</v>
      </c>
      <c r="AU4" s="3" t="s">
        <v>261</v>
      </c>
      <c r="AV4" s="3" t="s">
        <v>262</v>
      </c>
      <c r="AW4" s="3" t="s">
        <v>166</v>
      </c>
      <c r="AX4" s="3"/>
      <c r="AY4" s="3"/>
      <c r="AZ4" s="46"/>
    </row>
    <row r="5" spans="1:52" ht="35.25" customHeight="1" x14ac:dyDescent="0.35">
      <c r="A5" s="60">
        <v>3</v>
      </c>
      <c r="B5" s="42">
        <v>41667</v>
      </c>
      <c r="C5" s="1" t="s">
        <v>109</v>
      </c>
      <c r="D5" s="6" t="s">
        <v>90</v>
      </c>
      <c r="E5" s="1" t="s">
        <v>263</v>
      </c>
      <c r="F5" s="44" t="s">
        <v>264</v>
      </c>
      <c r="G5" s="45" t="s">
        <v>61</v>
      </c>
      <c r="H5" s="2" t="s">
        <v>62</v>
      </c>
      <c r="I5" s="3" t="s">
        <v>265</v>
      </c>
      <c r="J5" s="3" t="s">
        <v>266</v>
      </c>
      <c r="K5" s="47" t="s">
        <v>267</v>
      </c>
      <c r="L5" s="48" t="s">
        <v>94</v>
      </c>
      <c r="M5" s="1" t="s">
        <v>65</v>
      </c>
      <c r="N5" s="2" t="s">
        <v>65</v>
      </c>
      <c r="O5" s="1" t="s">
        <v>95</v>
      </c>
      <c r="P5" s="2" t="s">
        <v>66</v>
      </c>
      <c r="Q5" s="1"/>
      <c r="R5" s="1"/>
      <c r="S5" s="1" t="s">
        <v>67</v>
      </c>
      <c r="T5" s="49" t="s">
        <v>67</v>
      </c>
      <c r="U5" s="45">
        <v>1</v>
      </c>
      <c r="V5" s="3" t="s">
        <v>268</v>
      </c>
      <c r="W5" s="3">
        <v>2</v>
      </c>
      <c r="X5" s="3"/>
      <c r="Y5" s="3">
        <v>7</v>
      </c>
      <c r="Z5" s="3"/>
      <c r="AA5" s="2" t="s">
        <v>96</v>
      </c>
      <c r="AB5" s="3" t="s">
        <v>162</v>
      </c>
      <c r="AC5" s="3"/>
      <c r="AD5" s="46"/>
      <c r="AE5" s="50" t="s">
        <v>82</v>
      </c>
      <c r="AF5" s="1" t="s">
        <v>168</v>
      </c>
      <c r="AG5" s="4" t="s">
        <v>83</v>
      </c>
      <c r="AH5" s="4" t="s">
        <v>149</v>
      </c>
      <c r="AI5" s="4"/>
      <c r="AJ5" s="51"/>
      <c r="AK5" s="52" t="s">
        <v>73</v>
      </c>
      <c r="AL5" s="5"/>
      <c r="AM5" s="5"/>
      <c r="AN5" s="5"/>
      <c r="AO5" s="3" t="s">
        <v>269</v>
      </c>
      <c r="AP5" s="46" t="s">
        <v>270</v>
      </c>
      <c r="AQ5" s="43"/>
      <c r="AR5" s="43" t="s">
        <v>271</v>
      </c>
      <c r="AS5" s="53" t="s">
        <v>84</v>
      </c>
      <c r="AT5" s="45" t="s">
        <v>222</v>
      </c>
      <c r="AU5" s="3" t="s">
        <v>272</v>
      </c>
      <c r="AV5" s="3" t="s">
        <v>273</v>
      </c>
      <c r="AW5" s="3" t="s">
        <v>166</v>
      </c>
      <c r="AX5" s="3"/>
      <c r="AY5" s="3"/>
      <c r="AZ5" s="46"/>
    </row>
    <row r="6" spans="1:52" ht="35.25" customHeight="1" x14ac:dyDescent="0.35">
      <c r="A6" s="60">
        <v>4</v>
      </c>
      <c r="B6" s="42">
        <v>41670</v>
      </c>
      <c r="C6" s="1" t="s">
        <v>89</v>
      </c>
      <c r="D6" s="6" t="s">
        <v>90</v>
      </c>
      <c r="E6" s="1" t="s">
        <v>130</v>
      </c>
      <c r="F6" s="44" t="s">
        <v>114</v>
      </c>
      <c r="G6" s="45" t="s">
        <v>274</v>
      </c>
      <c r="H6" s="2" t="s">
        <v>108</v>
      </c>
      <c r="I6" s="3" t="s">
        <v>275</v>
      </c>
      <c r="J6" s="3" t="s">
        <v>276</v>
      </c>
      <c r="K6" s="47" t="s">
        <v>276</v>
      </c>
      <c r="L6" s="48" t="s">
        <v>63</v>
      </c>
      <c r="M6" s="1" t="s">
        <v>208</v>
      </c>
      <c r="N6" s="2" t="s">
        <v>193</v>
      </c>
      <c r="O6" s="1"/>
      <c r="P6" s="2" t="s">
        <v>79</v>
      </c>
      <c r="Q6" s="1"/>
      <c r="R6" s="1"/>
      <c r="S6" s="1" t="s">
        <v>67</v>
      </c>
      <c r="T6" s="49" t="s">
        <v>67</v>
      </c>
      <c r="U6" s="45" t="s">
        <v>68</v>
      </c>
      <c r="V6" s="3"/>
      <c r="W6" s="3">
        <v>1</v>
      </c>
      <c r="X6" s="3" t="s">
        <v>277</v>
      </c>
      <c r="Y6" s="3" t="s">
        <v>69</v>
      </c>
      <c r="Z6" s="3"/>
      <c r="AA6" s="2" t="s">
        <v>70</v>
      </c>
      <c r="AB6" s="3" t="s">
        <v>162</v>
      </c>
      <c r="AC6" s="3"/>
      <c r="AD6" s="46"/>
      <c r="AE6" s="50" t="s">
        <v>71</v>
      </c>
      <c r="AF6" s="1"/>
      <c r="AG6" s="4" t="s">
        <v>72</v>
      </c>
      <c r="AH6" s="4"/>
      <c r="AI6" s="4"/>
      <c r="AJ6" s="51"/>
      <c r="AK6" s="52" t="s">
        <v>73</v>
      </c>
      <c r="AL6" s="5"/>
      <c r="AM6" s="5"/>
      <c r="AN6" s="5"/>
      <c r="AO6" s="3"/>
      <c r="AP6" s="46"/>
      <c r="AQ6" s="43"/>
      <c r="AR6" s="43"/>
      <c r="AS6" s="53" t="s">
        <v>74</v>
      </c>
      <c r="AT6" s="45" t="s">
        <v>222</v>
      </c>
      <c r="AU6" s="3" t="s">
        <v>278</v>
      </c>
      <c r="AV6" s="3"/>
      <c r="AW6" s="3"/>
      <c r="AX6" s="3"/>
      <c r="AY6" s="3"/>
      <c r="AZ6" s="46"/>
    </row>
    <row r="7" spans="1:52" ht="35.25" customHeight="1" x14ac:dyDescent="0.35">
      <c r="A7" s="60">
        <v>5</v>
      </c>
      <c r="B7" s="42">
        <v>41670</v>
      </c>
      <c r="C7" s="1" t="s">
        <v>58</v>
      </c>
      <c r="D7" s="6" t="s">
        <v>59</v>
      </c>
      <c r="E7" s="1" t="s">
        <v>85</v>
      </c>
      <c r="F7" s="44" t="s">
        <v>114</v>
      </c>
      <c r="G7" s="45" t="s">
        <v>136</v>
      </c>
      <c r="H7" s="2" t="s">
        <v>136</v>
      </c>
      <c r="I7" s="3" t="s">
        <v>279</v>
      </c>
      <c r="J7" s="3" t="s">
        <v>280</v>
      </c>
      <c r="K7" s="47" t="s">
        <v>280</v>
      </c>
      <c r="L7" s="48" t="s">
        <v>63</v>
      </c>
      <c r="M7" s="1" t="s">
        <v>64</v>
      </c>
      <c r="N7" s="2" t="s">
        <v>65</v>
      </c>
      <c r="O7" s="1"/>
      <c r="P7" s="2" t="s">
        <v>79</v>
      </c>
      <c r="Q7" s="1" t="s">
        <v>135</v>
      </c>
      <c r="R7" s="1"/>
      <c r="S7" s="1" t="s">
        <v>67</v>
      </c>
      <c r="T7" s="49" t="s">
        <v>67</v>
      </c>
      <c r="U7" s="45" t="s">
        <v>68</v>
      </c>
      <c r="V7" s="3"/>
      <c r="W7" s="3" t="s">
        <v>80</v>
      </c>
      <c r="X7" s="3"/>
      <c r="Y7" s="3" t="s">
        <v>69</v>
      </c>
      <c r="Z7" s="3"/>
      <c r="AA7" s="2" t="s">
        <v>81</v>
      </c>
      <c r="AB7" s="3">
        <v>1</v>
      </c>
      <c r="AC7" s="3"/>
      <c r="AD7" s="46"/>
      <c r="AE7" s="50" t="s">
        <v>71</v>
      </c>
      <c r="AF7" s="1"/>
      <c r="AG7" s="4" t="s">
        <v>72</v>
      </c>
      <c r="AH7" s="4"/>
      <c r="AI7" s="4"/>
      <c r="AJ7" s="51"/>
      <c r="AK7" s="52" t="s">
        <v>73</v>
      </c>
      <c r="AL7" s="5"/>
      <c r="AM7" s="5"/>
      <c r="AN7" s="5"/>
      <c r="AO7" s="3"/>
      <c r="AP7" s="46"/>
      <c r="AQ7" s="43"/>
      <c r="AR7" s="43"/>
      <c r="AS7" s="53" t="s">
        <v>74</v>
      </c>
      <c r="AT7" s="45" t="s">
        <v>222</v>
      </c>
      <c r="AU7" s="3" t="s">
        <v>281</v>
      </c>
      <c r="AV7" s="3"/>
      <c r="AW7" s="3"/>
      <c r="AX7" s="3"/>
      <c r="AY7" s="3"/>
      <c r="AZ7" s="46"/>
    </row>
    <row r="8" spans="1:52" ht="35.25" customHeight="1" x14ac:dyDescent="0.35">
      <c r="A8" s="60">
        <v>6</v>
      </c>
      <c r="B8" s="42">
        <v>41671</v>
      </c>
      <c r="C8" s="1" t="s">
        <v>58</v>
      </c>
      <c r="D8" s="6" t="s">
        <v>59</v>
      </c>
      <c r="E8" s="1" t="s">
        <v>85</v>
      </c>
      <c r="F8" s="44" t="s">
        <v>114</v>
      </c>
      <c r="G8" s="45" t="s">
        <v>136</v>
      </c>
      <c r="H8" s="2" t="s">
        <v>136</v>
      </c>
      <c r="I8" s="3" t="s">
        <v>282</v>
      </c>
      <c r="J8" s="3" t="s">
        <v>283</v>
      </c>
      <c r="K8" s="47" t="s">
        <v>283</v>
      </c>
      <c r="L8" s="48" t="s">
        <v>63</v>
      </c>
      <c r="M8" s="1" t="s">
        <v>64</v>
      </c>
      <c r="N8" s="2" t="s">
        <v>65</v>
      </c>
      <c r="O8" s="1"/>
      <c r="P8" s="2" t="s">
        <v>79</v>
      </c>
      <c r="Q8" s="1" t="s">
        <v>284</v>
      </c>
      <c r="R8" s="1"/>
      <c r="S8" s="1" t="s">
        <v>67</v>
      </c>
      <c r="T8" s="49" t="s">
        <v>67</v>
      </c>
      <c r="U8" s="45" t="s">
        <v>68</v>
      </c>
      <c r="V8" s="3"/>
      <c r="W8" s="3" t="s">
        <v>80</v>
      </c>
      <c r="X8" s="3"/>
      <c r="Y8" s="3" t="s">
        <v>69</v>
      </c>
      <c r="Z8" s="3"/>
      <c r="AA8" s="2" t="s">
        <v>81</v>
      </c>
      <c r="AB8" s="3">
        <v>1</v>
      </c>
      <c r="AC8" s="3" t="s">
        <v>284</v>
      </c>
      <c r="AD8" s="46"/>
      <c r="AE8" s="50" t="s">
        <v>71</v>
      </c>
      <c r="AF8" s="1"/>
      <c r="AG8" s="4" t="s">
        <v>72</v>
      </c>
      <c r="AH8" s="4"/>
      <c r="AI8" s="4"/>
      <c r="AJ8" s="51"/>
      <c r="AK8" s="52" t="s">
        <v>73</v>
      </c>
      <c r="AL8" s="5"/>
      <c r="AM8" s="5"/>
      <c r="AN8" s="5"/>
      <c r="AO8" s="3"/>
      <c r="AP8" s="46"/>
      <c r="AQ8" s="43"/>
      <c r="AR8" s="43"/>
      <c r="AS8" s="53" t="s">
        <v>74</v>
      </c>
      <c r="AT8" s="45" t="s">
        <v>222</v>
      </c>
      <c r="AU8" s="3" t="s">
        <v>285</v>
      </c>
      <c r="AV8" s="3"/>
      <c r="AW8" s="3"/>
      <c r="AX8" s="3"/>
      <c r="AY8" s="3"/>
      <c r="AZ8" s="46"/>
    </row>
    <row r="9" spans="1:52" ht="35.25" customHeight="1" x14ac:dyDescent="0.35">
      <c r="A9" s="60">
        <v>7</v>
      </c>
      <c r="B9" s="42">
        <v>41673</v>
      </c>
      <c r="C9" s="1" t="s">
        <v>58</v>
      </c>
      <c r="D9" s="6" t="s">
        <v>59</v>
      </c>
      <c r="E9" s="1" t="s">
        <v>85</v>
      </c>
      <c r="F9" s="44" t="s">
        <v>114</v>
      </c>
      <c r="G9" s="45" t="s">
        <v>136</v>
      </c>
      <c r="H9" s="2" t="s">
        <v>136</v>
      </c>
      <c r="I9" s="3" t="s">
        <v>286</v>
      </c>
      <c r="J9" s="3" t="s">
        <v>287</v>
      </c>
      <c r="K9" s="47" t="s">
        <v>287</v>
      </c>
      <c r="L9" s="48" t="s">
        <v>63</v>
      </c>
      <c r="M9" s="1" t="s">
        <v>64</v>
      </c>
      <c r="N9" s="2" t="s">
        <v>65</v>
      </c>
      <c r="O9" s="1"/>
      <c r="P9" s="2" t="s">
        <v>79</v>
      </c>
      <c r="Q9" s="1" t="s">
        <v>288</v>
      </c>
      <c r="R9" s="1"/>
      <c r="S9" s="1" t="s">
        <v>67</v>
      </c>
      <c r="T9" s="49" t="s">
        <v>67</v>
      </c>
      <c r="U9" s="45" t="s">
        <v>68</v>
      </c>
      <c r="V9" s="3"/>
      <c r="W9" s="3" t="s">
        <v>80</v>
      </c>
      <c r="X9" s="3"/>
      <c r="Y9" s="3" t="s">
        <v>69</v>
      </c>
      <c r="Z9" s="3"/>
      <c r="AA9" s="2" t="s">
        <v>81</v>
      </c>
      <c r="AB9" s="3">
        <v>2</v>
      </c>
      <c r="AC9" s="3"/>
      <c r="AD9" s="46"/>
      <c r="AE9" s="50" t="s">
        <v>71</v>
      </c>
      <c r="AF9" s="1"/>
      <c r="AG9" s="4" t="s">
        <v>72</v>
      </c>
      <c r="AH9" s="4"/>
      <c r="AI9" s="4"/>
      <c r="AJ9" s="51"/>
      <c r="AK9" s="52" t="s">
        <v>73</v>
      </c>
      <c r="AL9" s="5"/>
      <c r="AM9" s="5"/>
      <c r="AN9" s="5"/>
      <c r="AO9" s="3"/>
      <c r="AP9" s="46"/>
      <c r="AQ9" s="43" t="s">
        <v>289</v>
      </c>
      <c r="AR9" s="43"/>
      <c r="AS9" s="53" t="s">
        <v>74</v>
      </c>
      <c r="AT9" s="45" t="s">
        <v>222</v>
      </c>
      <c r="AU9" s="3" t="s">
        <v>290</v>
      </c>
      <c r="AV9" s="3" t="s">
        <v>291</v>
      </c>
      <c r="AW9" s="3"/>
      <c r="AX9" s="3"/>
      <c r="AY9" s="3"/>
      <c r="AZ9" s="46"/>
    </row>
    <row r="10" spans="1:52" ht="35.25" customHeight="1" x14ac:dyDescent="0.35">
      <c r="A10" s="60">
        <v>8</v>
      </c>
      <c r="B10" s="42">
        <v>41675</v>
      </c>
      <c r="C10" s="1" t="s">
        <v>89</v>
      </c>
      <c r="D10" s="6" t="s">
        <v>90</v>
      </c>
      <c r="E10" s="1" t="s">
        <v>124</v>
      </c>
      <c r="F10" s="44" t="s">
        <v>114</v>
      </c>
      <c r="G10" s="45" t="s">
        <v>191</v>
      </c>
      <c r="H10" s="2" t="s">
        <v>62</v>
      </c>
      <c r="I10" s="3" t="s">
        <v>292</v>
      </c>
      <c r="J10" s="3" t="s">
        <v>293</v>
      </c>
      <c r="K10" s="47" t="s">
        <v>293</v>
      </c>
      <c r="L10" s="48" t="s">
        <v>94</v>
      </c>
      <c r="M10" s="1" t="s">
        <v>64</v>
      </c>
      <c r="N10" s="2" t="s">
        <v>65</v>
      </c>
      <c r="O10" s="1" t="s">
        <v>95</v>
      </c>
      <c r="P10" s="2" t="s">
        <v>66</v>
      </c>
      <c r="Q10" s="1"/>
      <c r="R10" s="1"/>
      <c r="S10" s="1" t="s">
        <v>67</v>
      </c>
      <c r="T10" s="49" t="s">
        <v>67</v>
      </c>
      <c r="U10" s="45">
        <v>1</v>
      </c>
      <c r="V10" s="3"/>
      <c r="W10" s="3" t="s">
        <v>80</v>
      </c>
      <c r="X10" s="3"/>
      <c r="Y10" s="3" t="s">
        <v>69</v>
      </c>
      <c r="Z10" s="3"/>
      <c r="AA10" s="2" t="s">
        <v>132</v>
      </c>
      <c r="AB10" s="3" t="s">
        <v>162</v>
      </c>
      <c r="AC10" s="3"/>
      <c r="AD10" s="46"/>
      <c r="AE10" s="50" t="s">
        <v>71</v>
      </c>
      <c r="AF10" s="1"/>
      <c r="AG10" s="4" t="s">
        <v>72</v>
      </c>
      <c r="AH10" s="4"/>
      <c r="AI10" s="4"/>
      <c r="AJ10" s="51"/>
      <c r="AK10" s="52" t="s">
        <v>73</v>
      </c>
      <c r="AL10" s="5"/>
      <c r="AM10" s="5"/>
      <c r="AN10" s="5"/>
      <c r="AO10" s="3"/>
      <c r="AP10" s="46"/>
      <c r="AQ10" s="43"/>
      <c r="AR10" s="43"/>
      <c r="AS10" s="53" t="s">
        <v>177</v>
      </c>
      <c r="AT10" s="45" t="s">
        <v>166</v>
      </c>
      <c r="AU10" s="3"/>
      <c r="AV10" s="3"/>
      <c r="AW10" s="3"/>
      <c r="AX10" s="3"/>
      <c r="AY10" s="3"/>
      <c r="AZ10" s="46"/>
    </row>
    <row r="11" spans="1:52" ht="35.25" customHeight="1" x14ac:dyDescent="0.35">
      <c r="A11" s="60">
        <v>9</v>
      </c>
      <c r="B11" s="42">
        <v>41675</v>
      </c>
      <c r="C11" s="1" t="s">
        <v>58</v>
      </c>
      <c r="D11" s="6" t="s">
        <v>59</v>
      </c>
      <c r="E11" s="1" t="s">
        <v>88</v>
      </c>
      <c r="F11" s="44" t="s">
        <v>294</v>
      </c>
      <c r="G11" s="45" t="s">
        <v>136</v>
      </c>
      <c r="H11" s="2" t="s">
        <v>136</v>
      </c>
      <c r="I11" s="3" t="s">
        <v>295</v>
      </c>
      <c r="J11" s="3" t="s">
        <v>296</v>
      </c>
      <c r="K11" s="47" t="s">
        <v>296</v>
      </c>
      <c r="L11" s="48" t="s">
        <v>63</v>
      </c>
      <c r="M11" s="1" t="s">
        <v>64</v>
      </c>
      <c r="N11" s="2" t="s">
        <v>65</v>
      </c>
      <c r="O11" s="1"/>
      <c r="P11" s="2" t="s">
        <v>79</v>
      </c>
      <c r="Q11" s="1" t="s">
        <v>297</v>
      </c>
      <c r="R11" s="1"/>
      <c r="S11" s="1" t="s">
        <v>67</v>
      </c>
      <c r="T11" s="49" t="s">
        <v>67</v>
      </c>
      <c r="U11" s="45" t="s">
        <v>68</v>
      </c>
      <c r="V11" s="3"/>
      <c r="W11" s="3" t="s">
        <v>80</v>
      </c>
      <c r="X11" s="3"/>
      <c r="Y11" s="3" t="s">
        <v>69</v>
      </c>
      <c r="Z11" s="3"/>
      <c r="AA11" s="2" t="s">
        <v>81</v>
      </c>
      <c r="AB11" s="3">
        <v>1</v>
      </c>
      <c r="AC11" s="3" t="s">
        <v>297</v>
      </c>
      <c r="AD11" s="46"/>
      <c r="AE11" s="50" t="s">
        <v>71</v>
      </c>
      <c r="AF11" s="1"/>
      <c r="AG11" s="4" t="s">
        <v>72</v>
      </c>
      <c r="AH11" s="4"/>
      <c r="AI11" s="4"/>
      <c r="AJ11" s="51"/>
      <c r="AK11" s="52" t="s">
        <v>73</v>
      </c>
      <c r="AL11" s="5"/>
      <c r="AM11" s="5"/>
      <c r="AN11" s="5"/>
      <c r="AO11" s="3"/>
      <c r="AP11" s="46"/>
      <c r="AQ11" s="43"/>
      <c r="AR11" s="43"/>
      <c r="AS11" s="53" t="s">
        <v>74</v>
      </c>
      <c r="AT11" s="45" t="s">
        <v>222</v>
      </c>
      <c r="AU11" s="3" t="s">
        <v>298</v>
      </c>
      <c r="AV11" s="3"/>
      <c r="AW11" s="3"/>
      <c r="AX11" s="3"/>
      <c r="AY11" s="3"/>
      <c r="AZ11" s="46"/>
    </row>
    <row r="12" spans="1:52" ht="35.25" customHeight="1" x14ac:dyDescent="0.35">
      <c r="A12" s="60">
        <v>10</v>
      </c>
      <c r="B12" s="42">
        <v>41679</v>
      </c>
      <c r="C12" s="1" t="s">
        <v>190</v>
      </c>
      <c r="D12" s="6" t="s">
        <v>59</v>
      </c>
      <c r="E12" s="1" t="s">
        <v>209</v>
      </c>
      <c r="F12" s="44" t="s">
        <v>299</v>
      </c>
      <c r="G12" s="45" t="s">
        <v>118</v>
      </c>
      <c r="H12" s="2" t="s">
        <v>99</v>
      </c>
      <c r="I12" s="3" t="s">
        <v>300</v>
      </c>
      <c r="J12" s="3" t="s">
        <v>301</v>
      </c>
      <c r="K12" s="47" t="s">
        <v>302</v>
      </c>
      <c r="L12" s="48" t="s">
        <v>63</v>
      </c>
      <c r="M12" s="1" t="s">
        <v>303</v>
      </c>
      <c r="N12" s="2" t="s">
        <v>78</v>
      </c>
      <c r="O12" s="1" t="s">
        <v>173</v>
      </c>
      <c r="P12" s="2" t="s">
        <v>86</v>
      </c>
      <c r="Q12" s="1" t="s">
        <v>304</v>
      </c>
      <c r="R12" s="1"/>
      <c r="S12" s="1" t="s">
        <v>67</v>
      </c>
      <c r="T12" s="49" t="s">
        <v>67</v>
      </c>
      <c r="U12" s="45">
        <v>1</v>
      </c>
      <c r="V12" s="3" t="s">
        <v>305</v>
      </c>
      <c r="W12" s="3">
        <v>3</v>
      </c>
      <c r="X12" s="3" t="s">
        <v>306</v>
      </c>
      <c r="Y12" s="3">
        <v>1</v>
      </c>
      <c r="Z12" s="3" t="s">
        <v>307</v>
      </c>
      <c r="AA12" s="2" t="s">
        <v>96</v>
      </c>
      <c r="AB12" s="3" t="s">
        <v>162</v>
      </c>
      <c r="AC12" s="3"/>
      <c r="AD12" s="46"/>
      <c r="AE12" s="50" t="s">
        <v>82</v>
      </c>
      <c r="AF12" s="1" t="s">
        <v>308</v>
      </c>
      <c r="AG12" s="4" t="s">
        <v>83</v>
      </c>
      <c r="AH12" s="4" t="s">
        <v>149</v>
      </c>
      <c r="AI12" s="4"/>
      <c r="AJ12" s="51" t="s">
        <v>309</v>
      </c>
      <c r="AK12" s="52" t="s">
        <v>73</v>
      </c>
      <c r="AL12" s="5"/>
      <c r="AM12" s="5"/>
      <c r="AN12" s="5"/>
      <c r="AO12" s="3"/>
      <c r="AP12" s="46"/>
      <c r="AQ12" s="43" t="s">
        <v>310</v>
      </c>
      <c r="AR12" s="43" t="s">
        <v>311</v>
      </c>
      <c r="AS12" s="53" t="s">
        <v>98</v>
      </c>
      <c r="AT12" s="45" t="s">
        <v>312</v>
      </c>
      <c r="AU12" s="3" t="s">
        <v>313</v>
      </c>
      <c r="AV12" s="3" t="s">
        <v>314</v>
      </c>
      <c r="AW12" s="3"/>
      <c r="AX12" s="3"/>
      <c r="AY12" s="3"/>
      <c r="AZ12" s="46"/>
    </row>
    <row r="13" spans="1:52" ht="35.25" customHeight="1" x14ac:dyDescent="0.35">
      <c r="A13" s="60">
        <v>11</v>
      </c>
      <c r="B13" s="42">
        <v>41680</v>
      </c>
      <c r="C13" s="1" t="s">
        <v>133</v>
      </c>
      <c r="D13" s="6" t="s">
        <v>59</v>
      </c>
      <c r="E13" s="1" t="s">
        <v>134</v>
      </c>
      <c r="F13" s="44" t="s">
        <v>315</v>
      </c>
      <c r="G13" s="45" t="s">
        <v>136</v>
      </c>
      <c r="H13" s="2" t="s">
        <v>136</v>
      </c>
      <c r="I13" s="3" t="s">
        <v>316</v>
      </c>
      <c r="J13" s="3" t="s">
        <v>317</v>
      </c>
      <c r="K13" s="47" t="s">
        <v>204</v>
      </c>
      <c r="L13" s="48" t="s">
        <v>63</v>
      </c>
      <c r="M13" s="1" t="s">
        <v>64</v>
      </c>
      <c r="N13" s="2" t="s">
        <v>65</v>
      </c>
      <c r="O13" s="1"/>
      <c r="P13" s="2" t="s">
        <v>79</v>
      </c>
      <c r="Q13" s="1" t="s">
        <v>318</v>
      </c>
      <c r="R13" s="1"/>
      <c r="S13" s="1" t="s">
        <v>67</v>
      </c>
      <c r="T13" s="49" t="s">
        <v>67</v>
      </c>
      <c r="U13" s="45" t="s">
        <v>68</v>
      </c>
      <c r="V13" s="3"/>
      <c r="W13" s="3" t="s">
        <v>80</v>
      </c>
      <c r="X13" s="3"/>
      <c r="Y13" s="3" t="s">
        <v>69</v>
      </c>
      <c r="Z13" s="3"/>
      <c r="AA13" s="2" t="s">
        <v>81</v>
      </c>
      <c r="AB13" s="3">
        <v>1</v>
      </c>
      <c r="AC13" s="3" t="s">
        <v>319</v>
      </c>
      <c r="AD13" s="46"/>
      <c r="AE13" s="50" t="s">
        <v>82</v>
      </c>
      <c r="AF13" s="1" t="s">
        <v>195</v>
      </c>
      <c r="AG13" s="4" t="s">
        <v>83</v>
      </c>
      <c r="AH13" s="4" t="s">
        <v>183</v>
      </c>
      <c r="AI13" s="4"/>
      <c r="AJ13" s="51"/>
      <c r="AK13" s="52" t="s">
        <v>73</v>
      </c>
      <c r="AL13" s="5"/>
      <c r="AM13" s="5"/>
      <c r="AN13" s="5"/>
      <c r="AO13" s="3" t="s">
        <v>320</v>
      </c>
      <c r="AP13" s="46"/>
      <c r="AQ13" s="43" t="s">
        <v>321</v>
      </c>
      <c r="AR13" s="43" t="s">
        <v>322</v>
      </c>
      <c r="AS13" s="53" t="s">
        <v>98</v>
      </c>
      <c r="AT13" s="45" t="s">
        <v>323</v>
      </c>
      <c r="AU13" s="3"/>
      <c r="AV13" s="3"/>
      <c r="AW13" s="3"/>
      <c r="AX13" s="3"/>
      <c r="AY13" s="3"/>
      <c r="AZ13" s="46"/>
    </row>
    <row r="14" spans="1:52" ht="35.25" customHeight="1" x14ac:dyDescent="0.35">
      <c r="A14" s="60">
        <v>12</v>
      </c>
      <c r="B14" s="42">
        <v>41681</v>
      </c>
      <c r="C14" s="1" t="s">
        <v>89</v>
      </c>
      <c r="D14" s="6" t="s">
        <v>90</v>
      </c>
      <c r="E14" s="1" t="s">
        <v>324</v>
      </c>
      <c r="F14" s="44" t="s">
        <v>325</v>
      </c>
      <c r="G14" s="45" t="s">
        <v>167</v>
      </c>
      <c r="H14" s="2" t="s">
        <v>108</v>
      </c>
      <c r="I14" s="3" t="s">
        <v>326</v>
      </c>
      <c r="J14" s="3" t="s">
        <v>327</v>
      </c>
      <c r="K14" s="47" t="s">
        <v>328</v>
      </c>
      <c r="L14" s="48" t="s">
        <v>63</v>
      </c>
      <c r="M14" s="1" t="s">
        <v>329</v>
      </c>
      <c r="N14" s="2" t="s">
        <v>78</v>
      </c>
      <c r="O14" s="1"/>
      <c r="P14" s="2" t="s">
        <v>79</v>
      </c>
      <c r="Q14" s="1" t="s">
        <v>330</v>
      </c>
      <c r="R14" s="1"/>
      <c r="S14" s="1" t="s">
        <v>67</v>
      </c>
      <c r="T14" s="49" t="s">
        <v>67</v>
      </c>
      <c r="U14" s="45">
        <v>1</v>
      </c>
      <c r="V14" s="3" t="s">
        <v>331</v>
      </c>
      <c r="W14" s="3">
        <v>1</v>
      </c>
      <c r="X14" s="3"/>
      <c r="Y14" s="3">
        <v>15</v>
      </c>
      <c r="Z14" s="3" t="s">
        <v>205</v>
      </c>
      <c r="AA14" s="2" t="s">
        <v>96</v>
      </c>
      <c r="AB14" s="3" t="s">
        <v>162</v>
      </c>
      <c r="AC14" s="3"/>
      <c r="AD14" s="46" t="s">
        <v>332</v>
      </c>
      <c r="AE14" s="50" t="s">
        <v>82</v>
      </c>
      <c r="AF14" s="1" t="s">
        <v>163</v>
      </c>
      <c r="AG14" s="4" t="s">
        <v>333</v>
      </c>
      <c r="AH14" s="4" t="s">
        <v>171</v>
      </c>
      <c r="AI14" s="4"/>
      <c r="AJ14" s="51"/>
      <c r="AK14" s="52" t="s">
        <v>73</v>
      </c>
      <c r="AL14" s="5"/>
      <c r="AM14" s="5"/>
      <c r="AN14" s="5" t="s">
        <v>334</v>
      </c>
      <c r="AO14" s="3" t="s">
        <v>335</v>
      </c>
      <c r="AP14" s="46" t="s">
        <v>336</v>
      </c>
      <c r="AQ14" s="43"/>
      <c r="AR14" s="43" t="s">
        <v>337</v>
      </c>
      <c r="AS14" s="53" t="s">
        <v>84</v>
      </c>
      <c r="AT14" s="45" t="s">
        <v>175</v>
      </c>
      <c r="AU14" s="3" t="s">
        <v>222</v>
      </c>
      <c r="AV14" s="3" t="s">
        <v>338</v>
      </c>
      <c r="AW14" s="3" t="s">
        <v>339</v>
      </c>
      <c r="AX14" s="3" t="s">
        <v>166</v>
      </c>
      <c r="AY14" s="3"/>
      <c r="AZ14" s="46"/>
    </row>
    <row r="15" spans="1:52" ht="35.25" customHeight="1" x14ac:dyDescent="0.35">
      <c r="A15" s="60">
        <v>13</v>
      </c>
      <c r="B15" s="42">
        <v>41681</v>
      </c>
      <c r="C15" s="1" t="s">
        <v>58</v>
      </c>
      <c r="D15" s="6" t="s">
        <v>59</v>
      </c>
      <c r="E15" s="1" t="s">
        <v>85</v>
      </c>
      <c r="F15" s="44" t="s">
        <v>340</v>
      </c>
      <c r="G15" s="45" t="s">
        <v>167</v>
      </c>
      <c r="H15" s="2" t="s">
        <v>108</v>
      </c>
      <c r="I15" s="3" t="s">
        <v>341</v>
      </c>
      <c r="J15" s="3" t="s">
        <v>342</v>
      </c>
      <c r="K15" s="47" t="s">
        <v>343</v>
      </c>
      <c r="L15" s="48" t="s">
        <v>63</v>
      </c>
      <c r="M15" s="1" t="s">
        <v>344</v>
      </c>
      <c r="N15" s="2" t="s">
        <v>78</v>
      </c>
      <c r="O15" s="1"/>
      <c r="P15" s="2" t="s">
        <v>79</v>
      </c>
      <c r="Q15" s="1" t="s">
        <v>345</v>
      </c>
      <c r="R15" s="1"/>
      <c r="S15" s="1" t="s">
        <v>67</v>
      </c>
      <c r="T15" s="49" t="s">
        <v>67</v>
      </c>
      <c r="U15" s="45">
        <v>1</v>
      </c>
      <c r="V15" s="3" t="s">
        <v>346</v>
      </c>
      <c r="W15" s="3" t="s">
        <v>80</v>
      </c>
      <c r="X15" s="3"/>
      <c r="Y15" s="3" t="s">
        <v>69</v>
      </c>
      <c r="Z15" s="3"/>
      <c r="AA15" s="2" t="s">
        <v>132</v>
      </c>
      <c r="AB15" s="3" t="s">
        <v>162</v>
      </c>
      <c r="AC15" s="3"/>
      <c r="AD15" s="46"/>
      <c r="AE15" s="50" t="s">
        <v>82</v>
      </c>
      <c r="AF15" s="1" t="s">
        <v>168</v>
      </c>
      <c r="AG15" s="4" t="s">
        <v>83</v>
      </c>
      <c r="AH15" s="4" t="s">
        <v>183</v>
      </c>
      <c r="AI15" s="4"/>
      <c r="AJ15" s="51"/>
      <c r="AK15" s="52" t="s">
        <v>73</v>
      </c>
      <c r="AL15" s="5"/>
      <c r="AM15" s="5"/>
      <c r="AN15" s="5"/>
      <c r="AO15" s="3"/>
      <c r="AP15" s="46"/>
      <c r="AQ15" s="43"/>
      <c r="AR15" s="43" t="s">
        <v>347</v>
      </c>
      <c r="AS15" s="53" t="s">
        <v>84</v>
      </c>
      <c r="AT15" s="45" t="s">
        <v>348</v>
      </c>
      <c r="AU15" s="3"/>
      <c r="AV15" s="3"/>
      <c r="AW15" s="3"/>
      <c r="AX15" s="3"/>
      <c r="AY15" s="3"/>
      <c r="AZ15" s="46"/>
    </row>
    <row r="16" spans="1:52" ht="35.25" customHeight="1" x14ac:dyDescent="0.35">
      <c r="A16" s="60">
        <v>14</v>
      </c>
      <c r="B16" s="42">
        <v>41682</v>
      </c>
      <c r="C16" s="1" t="s">
        <v>89</v>
      </c>
      <c r="D16" s="6" t="s">
        <v>90</v>
      </c>
      <c r="E16" s="1" t="s">
        <v>124</v>
      </c>
      <c r="F16" s="44" t="s">
        <v>349</v>
      </c>
      <c r="G16" s="45" t="s">
        <v>191</v>
      </c>
      <c r="H16" s="2" t="s">
        <v>62</v>
      </c>
      <c r="I16" s="3" t="s">
        <v>350</v>
      </c>
      <c r="J16" s="3" t="s">
        <v>351</v>
      </c>
      <c r="K16" s="47" t="s">
        <v>351</v>
      </c>
      <c r="L16" s="48" t="s">
        <v>94</v>
      </c>
      <c r="M16" s="1" t="s">
        <v>64</v>
      </c>
      <c r="N16" s="2" t="s">
        <v>65</v>
      </c>
      <c r="O16" s="1" t="s">
        <v>95</v>
      </c>
      <c r="P16" s="2" t="s">
        <v>66</v>
      </c>
      <c r="Q16" s="1"/>
      <c r="R16" s="1"/>
      <c r="S16" s="1" t="s">
        <v>67</v>
      </c>
      <c r="T16" s="49" t="s">
        <v>67</v>
      </c>
      <c r="U16" s="45">
        <v>1</v>
      </c>
      <c r="V16" s="3"/>
      <c r="W16" s="3">
        <v>1</v>
      </c>
      <c r="X16" s="3"/>
      <c r="Y16" s="3">
        <v>10</v>
      </c>
      <c r="Z16" s="3"/>
      <c r="AA16" s="2" t="s">
        <v>96</v>
      </c>
      <c r="AB16" s="3" t="s">
        <v>162</v>
      </c>
      <c r="AC16" s="3"/>
      <c r="AD16" s="46"/>
      <c r="AE16" s="50" t="s">
        <v>82</v>
      </c>
      <c r="AF16" s="1" t="s">
        <v>168</v>
      </c>
      <c r="AG16" s="4" t="s">
        <v>83</v>
      </c>
      <c r="AH16" s="4" t="s">
        <v>149</v>
      </c>
      <c r="AI16" s="4"/>
      <c r="AJ16" s="51"/>
      <c r="AK16" s="52" t="s">
        <v>73</v>
      </c>
      <c r="AL16" s="5"/>
      <c r="AM16" s="5"/>
      <c r="AN16" s="5"/>
      <c r="AO16" s="3"/>
      <c r="AP16" s="46"/>
      <c r="AQ16" s="43"/>
      <c r="AR16" s="43"/>
      <c r="AS16" s="53" t="s">
        <v>177</v>
      </c>
      <c r="AT16" s="45" t="s">
        <v>166</v>
      </c>
      <c r="AU16" s="3"/>
      <c r="AV16" s="3"/>
      <c r="AW16" s="3"/>
      <c r="AX16" s="3"/>
      <c r="AY16" s="3"/>
      <c r="AZ16" s="46"/>
    </row>
    <row r="17" spans="1:52" ht="35.25" customHeight="1" x14ac:dyDescent="0.35">
      <c r="A17" s="60">
        <v>15</v>
      </c>
      <c r="B17" s="42">
        <v>41694</v>
      </c>
      <c r="C17" s="1" t="s">
        <v>58</v>
      </c>
      <c r="D17" s="6" t="s">
        <v>59</v>
      </c>
      <c r="E17" s="1" t="s">
        <v>130</v>
      </c>
      <c r="F17" s="44" t="s">
        <v>114</v>
      </c>
      <c r="G17" s="45" t="s">
        <v>136</v>
      </c>
      <c r="H17" s="2" t="s">
        <v>136</v>
      </c>
      <c r="I17" s="3" t="s">
        <v>352</v>
      </c>
      <c r="J17" s="3" t="s">
        <v>353</v>
      </c>
      <c r="K17" s="47" t="s">
        <v>353</v>
      </c>
      <c r="L17" s="48" t="s">
        <v>63</v>
      </c>
      <c r="M17" s="1" t="s">
        <v>64</v>
      </c>
      <c r="N17" s="2" t="s">
        <v>65</v>
      </c>
      <c r="O17" s="1"/>
      <c r="P17" s="2" t="s">
        <v>79</v>
      </c>
      <c r="Q17" s="1" t="s">
        <v>354</v>
      </c>
      <c r="R17" s="1"/>
      <c r="S17" s="1" t="s">
        <v>67</v>
      </c>
      <c r="T17" s="49" t="s">
        <v>67</v>
      </c>
      <c r="U17" s="45" t="s">
        <v>68</v>
      </c>
      <c r="V17" s="3"/>
      <c r="W17" s="3" t="s">
        <v>80</v>
      </c>
      <c r="X17" s="3"/>
      <c r="Y17" s="3" t="s">
        <v>69</v>
      </c>
      <c r="Z17" s="3"/>
      <c r="AA17" s="2" t="s">
        <v>81</v>
      </c>
      <c r="AB17" s="3">
        <v>1</v>
      </c>
      <c r="AC17" s="3" t="s">
        <v>354</v>
      </c>
      <c r="AD17" s="46"/>
      <c r="AE17" s="50" t="s">
        <v>71</v>
      </c>
      <c r="AF17" s="1"/>
      <c r="AG17" s="4" t="s">
        <v>72</v>
      </c>
      <c r="AH17" s="4"/>
      <c r="AI17" s="4"/>
      <c r="AJ17" s="51"/>
      <c r="AK17" s="52" t="s">
        <v>73</v>
      </c>
      <c r="AL17" s="5"/>
      <c r="AM17" s="5"/>
      <c r="AN17" s="5"/>
      <c r="AO17" s="3"/>
      <c r="AP17" s="46"/>
      <c r="AQ17" s="43" t="s">
        <v>355</v>
      </c>
      <c r="AR17" s="43"/>
      <c r="AS17" s="53" t="s">
        <v>74</v>
      </c>
      <c r="AT17" s="45" t="s">
        <v>222</v>
      </c>
      <c r="AU17" s="3" t="s">
        <v>356</v>
      </c>
      <c r="AV17" s="3"/>
      <c r="AW17" s="3"/>
      <c r="AX17" s="3"/>
      <c r="AY17" s="3"/>
      <c r="AZ17" s="46"/>
    </row>
    <row r="18" spans="1:52" ht="35.25" customHeight="1" x14ac:dyDescent="0.35">
      <c r="A18" s="60">
        <v>16</v>
      </c>
      <c r="B18" s="42">
        <v>41703</v>
      </c>
      <c r="C18" s="1" t="s">
        <v>58</v>
      </c>
      <c r="D18" s="6" t="s">
        <v>59</v>
      </c>
      <c r="E18" s="1" t="s">
        <v>148</v>
      </c>
      <c r="F18" s="44" t="s">
        <v>240</v>
      </c>
      <c r="G18" s="45" t="s">
        <v>274</v>
      </c>
      <c r="H18" s="2" t="s">
        <v>108</v>
      </c>
      <c r="I18" s="3" t="s">
        <v>357</v>
      </c>
      <c r="J18" s="3" t="s">
        <v>358</v>
      </c>
      <c r="K18" s="47" t="s">
        <v>358</v>
      </c>
      <c r="L18" s="48" t="s">
        <v>63</v>
      </c>
      <c r="M18" s="1" t="s">
        <v>359</v>
      </c>
      <c r="N18" s="2" t="s">
        <v>65</v>
      </c>
      <c r="O18" s="1" t="s">
        <v>95</v>
      </c>
      <c r="P18" s="2" t="s">
        <v>66</v>
      </c>
      <c r="Q18" s="1" t="s">
        <v>360</v>
      </c>
      <c r="R18" s="1"/>
      <c r="S18" s="1" t="s">
        <v>67</v>
      </c>
      <c r="T18" s="49" t="s">
        <v>67</v>
      </c>
      <c r="U18" s="45" t="s">
        <v>68</v>
      </c>
      <c r="V18" s="3"/>
      <c r="W18" s="3">
        <v>1</v>
      </c>
      <c r="X18" s="3" t="s">
        <v>361</v>
      </c>
      <c r="Y18" s="3" t="s">
        <v>69</v>
      </c>
      <c r="Z18" s="3"/>
      <c r="AA18" s="2" t="s">
        <v>70</v>
      </c>
      <c r="AB18" s="3" t="s">
        <v>162</v>
      </c>
      <c r="AC18" s="3"/>
      <c r="AD18" s="46"/>
      <c r="AE18" s="50" t="s">
        <v>71</v>
      </c>
      <c r="AF18" s="1"/>
      <c r="AG18" s="4" t="s">
        <v>72</v>
      </c>
      <c r="AH18" s="4"/>
      <c r="AI18" s="4"/>
      <c r="AJ18" s="51"/>
      <c r="AK18" s="52" t="s">
        <v>73</v>
      </c>
      <c r="AL18" s="5"/>
      <c r="AM18" s="5"/>
      <c r="AN18" s="5"/>
      <c r="AO18" s="3"/>
      <c r="AP18" s="46"/>
      <c r="AQ18" s="43"/>
      <c r="AR18" s="43" t="s">
        <v>362</v>
      </c>
      <c r="AS18" s="53" t="s">
        <v>84</v>
      </c>
      <c r="AT18" s="45" t="s">
        <v>222</v>
      </c>
      <c r="AU18" s="3" t="s">
        <v>363</v>
      </c>
      <c r="AV18" s="3" t="s">
        <v>364</v>
      </c>
      <c r="AW18" s="3"/>
      <c r="AX18" s="3"/>
      <c r="AY18" s="3"/>
      <c r="AZ18" s="46"/>
    </row>
    <row r="19" spans="1:52" ht="35.25" customHeight="1" x14ac:dyDescent="0.35">
      <c r="A19" s="60">
        <v>17</v>
      </c>
      <c r="B19" s="42">
        <v>41712</v>
      </c>
      <c r="C19" s="1" t="s">
        <v>58</v>
      </c>
      <c r="D19" s="6" t="s">
        <v>59</v>
      </c>
      <c r="E19" s="1" t="s">
        <v>85</v>
      </c>
      <c r="F19" s="44" t="s">
        <v>340</v>
      </c>
      <c r="G19" s="45" t="s">
        <v>176</v>
      </c>
      <c r="H19" s="2" t="s">
        <v>108</v>
      </c>
      <c r="I19" s="3" t="s">
        <v>365</v>
      </c>
      <c r="J19" s="3" t="s">
        <v>366</v>
      </c>
      <c r="K19" s="47" t="s">
        <v>367</v>
      </c>
      <c r="L19" s="48" t="s">
        <v>94</v>
      </c>
      <c r="M19" s="1" t="s">
        <v>194</v>
      </c>
      <c r="N19" s="2" t="s">
        <v>78</v>
      </c>
      <c r="O19" s="1"/>
      <c r="P19" s="2" t="s">
        <v>79</v>
      </c>
      <c r="Q19" s="1" t="s">
        <v>368</v>
      </c>
      <c r="R19" s="1"/>
      <c r="S19" s="1" t="s">
        <v>67</v>
      </c>
      <c r="T19" s="49" t="s">
        <v>67</v>
      </c>
      <c r="U19" s="45" t="s">
        <v>68</v>
      </c>
      <c r="V19" s="3"/>
      <c r="W19" s="3" t="s">
        <v>80</v>
      </c>
      <c r="X19" s="3"/>
      <c r="Y19" s="3" t="s">
        <v>69</v>
      </c>
      <c r="Z19" s="3"/>
      <c r="AA19" s="2" t="s">
        <v>81</v>
      </c>
      <c r="AB19" s="3" t="s">
        <v>162</v>
      </c>
      <c r="AC19" s="3"/>
      <c r="AD19" s="46" t="s">
        <v>369</v>
      </c>
      <c r="AE19" s="50" t="s">
        <v>71</v>
      </c>
      <c r="AF19" s="1"/>
      <c r="AG19" s="4" t="s">
        <v>72</v>
      </c>
      <c r="AH19" s="4"/>
      <c r="AI19" s="4"/>
      <c r="AJ19" s="51"/>
      <c r="AK19" s="52" t="s">
        <v>73</v>
      </c>
      <c r="AL19" s="5"/>
      <c r="AM19" s="5"/>
      <c r="AN19" s="5"/>
      <c r="AO19" s="3" t="s">
        <v>370</v>
      </c>
      <c r="AP19" s="46"/>
      <c r="AQ19" s="43"/>
      <c r="AR19" s="43"/>
      <c r="AS19" s="53" t="s">
        <v>74</v>
      </c>
      <c r="AT19" s="45" t="s">
        <v>222</v>
      </c>
      <c r="AU19" s="3"/>
      <c r="AV19" s="3"/>
      <c r="AW19" s="3"/>
      <c r="AX19" s="3"/>
      <c r="AY19" s="3"/>
      <c r="AZ19" s="46"/>
    </row>
    <row r="20" spans="1:52" ht="35.25" customHeight="1" x14ac:dyDescent="0.35">
      <c r="A20" s="60">
        <v>18</v>
      </c>
      <c r="B20" s="42">
        <v>41715</v>
      </c>
      <c r="C20" s="1" t="s">
        <v>101</v>
      </c>
      <c r="D20" s="6" t="s">
        <v>59</v>
      </c>
      <c r="E20" s="1" t="s">
        <v>234</v>
      </c>
      <c r="F20" s="44" t="s">
        <v>114</v>
      </c>
      <c r="G20" s="45" t="s">
        <v>136</v>
      </c>
      <c r="H20" s="2" t="s">
        <v>136</v>
      </c>
      <c r="I20" s="3" t="s">
        <v>371</v>
      </c>
      <c r="J20" s="3" t="s">
        <v>372</v>
      </c>
      <c r="K20" s="47" t="s">
        <v>372</v>
      </c>
      <c r="L20" s="48" t="s">
        <v>63</v>
      </c>
      <c r="M20" s="1" t="s">
        <v>64</v>
      </c>
      <c r="N20" s="2" t="s">
        <v>65</v>
      </c>
      <c r="O20" s="1"/>
      <c r="P20" s="2" t="s">
        <v>79</v>
      </c>
      <c r="Q20" s="1" t="s">
        <v>373</v>
      </c>
      <c r="R20" s="1"/>
      <c r="S20" s="1" t="s">
        <v>67</v>
      </c>
      <c r="T20" s="49" t="s">
        <v>67</v>
      </c>
      <c r="U20" s="45" t="s">
        <v>68</v>
      </c>
      <c r="V20" s="3"/>
      <c r="W20" s="3" t="s">
        <v>80</v>
      </c>
      <c r="X20" s="3"/>
      <c r="Y20" s="3" t="s">
        <v>69</v>
      </c>
      <c r="Z20" s="3"/>
      <c r="AA20" s="2" t="s">
        <v>81</v>
      </c>
      <c r="AB20" s="3">
        <v>1</v>
      </c>
      <c r="AC20" s="3" t="s">
        <v>373</v>
      </c>
      <c r="AD20" s="46"/>
      <c r="AE20" s="50" t="s">
        <v>71</v>
      </c>
      <c r="AF20" s="1"/>
      <c r="AG20" s="4" t="s">
        <v>72</v>
      </c>
      <c r="AH20" s="4"/>
      <c r="AI20" s="4"/>
      <c r="AJ20" s="51"/>
      <c r="AK20" s="52" t="s">
        <v>73</v>
      </c>
      <c r="AL20" s="5"/>
      <c r="AM20" s="5"/>
      <c r="AN20" s="5"/>
      <c r="AO20" s="3"/>
      <c r="AP20" s="46"/>
      <c r="AQ20" s="43" t="s">
        <v>374</v>
      </c>
      <c r="AR20" s="43" t="s">
        <v>375</v>
      </c>
      <c r="AS20" s="53" t="s">
        <v>74</v>
      </c>
      <c r="AT20" s="45" t="s">
        <v>222</v>
      </c>
      <c r="AU20" s="3" t="s">
        <v>376</v>
      </c>
      <c r="AV20" s="3"/>
      <c r="AW20" s="3"/>
      <c r="AX20" s="3"/>
      <c r="AY20" s="3"/>
      <c r="AZ20" s="46"/>
    </row>
    <row r="21" spans="1:52" ht="35.25" customHeight="1" x14ac:dyDescent="0.35">
      <c r="A21" s="60">
        <v>19</v>
      </c>
      <c r="B21" s="42">
        <v>41717</v>
      </c>
      <c r="C21" s="1" t="s">
        <v>58</v>
      </c>
      <c r="D21" s="6" t="s">
        <v>59</v>
      </c>
      <c r="E21" s="1" t="s">
        <v>85</v>
      </c>
      <c r="F21" s="44" t="s">
        <v>377</v>
      </c>
      <c r="G21" s="45" t="s">
        <v>136</v>
      </c>
      <c r="H21" s="2" t="s">
        <v>136</v>
      </c>
      <c r="I21" s="3" t="s">
        <v>378</v>
      </c>
      <c r="J21" s="3" t="s">
        <v>379</v>
      </c>
      <c r="K21" s="47" t="s">
        <v>379</v>
      </c>
      <c r="L21" s="48" t="s">
        <v>63</v>
      </c>
      <c r="M21" s="1" t="s">
        <v>64</v>
      </c>
      <c r="N21" s="2" t="s">
        <v>65</v>
      </c>
      <c r="O21" s="1"/>
      <c r="P21" s="2" t="s">
        <v>79</v>
      </c>
      <c r="Q21" s="1" t="s">
        <v>380</v>
      </c>
      <c r="R21" s="1"/>
      <c r="S21" s="1" t="s">
        <v>67</v>
      </c>
      <c r="T21" s="49" t="s">
        <v>67</v>
      </c>
      <c r="U21" s="45" t="s">
        <v>68</v>
      </c>
      <c r="V21" s="3"/>
      <c r="W21" s="3" t="s">
        <v>80</v>
      </c>
      <c r="X21" s="3"/>
      <c r="Y21" s="3" t="s">
        <v>69</v>
      </c>
      <c r="Z21" s="3"/>
      <c r="AA21" s="2" t="s">
        <v>81</v>
      </c>
      <c r="AB21" s="3">
        <v>1</v>
      </c>
      <c r="AC21" s="3" t="s">
        <v>380</v>
      </c>
      <c r="AD21" s="46"/>
      <c r="AE21" s="50" t="s">
        <v>71</v>
      </c>
      <c r="AF21" s="1"/>
      <c r="AG21" s="4" t="s">
        <v>72</v>
      </c>
      <c r="AH21" s="4"/>
      <c r="AI21" s="4"/>
      <c r="AJ21" s="51"/>
      <c r="AK21" s="52" t="s">
        <v>73</v>
      </c>
      <c r="AL21" s="5"/>
      <c r="AM21" s="5"/>
      <c r="AN21" s="5"/>
      <c r="AO21" s="3"/>
      <c r="AP21" s="46"/>
      <c r="AQ21" s="43"/>
      <c r="AR21" s="43"/>
      <c r="AS21" s="53" t="s">
        <v>74</v>
      </c>
      <c r="AT21" s="45" t="s">
        <v>222</v>
      </c>
      <c r="AU21" s="3" t="s">
        <v>381</v>
      </c>
      <c r="AV21" s="3"/>
      <c r="AW21" s="3"/>
      <c r="AX21" s="3"/>
      <c r="AY21" s="3"/>
      <c r="AZ21" s="46"/>
    </row>
    <row r="22" spans="1:52" ht="35.25" customHeight="1" x14ac:dyDescent="0.35">
      <c r="A22" s="60">
        <v>20</v>
      </c>
      <c r="B22" s="42">
        <v>41718</v>
      </c>
      <c r="C22" s="1" t="s">
        <v>58</v>
      </c>
      <c r="D22" s="6" t="s">
        <v>59</v>
      </c>
      <c r="E22" s="1" t="s">
        <v>85</v>
      </c>
      <c r="F22" s="44" t="s">
        <v>382</v>
      </c>
      <c r="G22" s="45" t="s">
        <v>136</v>
      </c>
      <c r="H22" s="2" t="s">
        <v>136</v>
      </c>
      <c r="I22" s="3" t="s">
        <v>383</v>
      </c>
      <c r="J22" s="3" t="s">
        <v>384</v>
      </c>
      <c r="K22" s="47" t="s">
        <v>384</v>
      </c>
      <c r="L22" s="48" t="s">
        <v>63</v>
      </c>
      <c r="M22" s="1" t="s">
        <v>64</v>
      </c>
      <c r="N22" s="2" t="s">
        <v>65</v>
      </c>
      <c r="O22" s="1"/>
      <c r="P22" s="2" t="s">
        <v>79</v>
      </c>
      <c r="Q22" s="1" t="s">
        <v>385</v>
      </c>
      <c r="R22" s="1"/>
      <c r="S22" s="1" t="s">
        <v>67</v>
      </c>
      <c r="T22" s="49" t="s">
        <v>67</v>
      </c>
      <c r="U22" s="45" t="s">
        <v>68</v>
      </c>
      <c r="V22" s="3"/>
      <c r="W22" s="3" t="s">
        <v>80</v>
      </c>
      <c r="X22" s="3"/>
      <c r="Y22" s="3" t="s">
        <v>69</v>
      </c>
      <c r="Z22" s="3"/>
      <c r="AA22" s="2" t="s">
        <v>81</v>
      </c>
      <c r="AB22" s="3">
        <v>1</v>
      </c>
      <c r="AC22" s="3" t="s">
        <v>385</v>
      </c>
      <c r="AD22" s="46"/>
      <c r="AE22" s="50" t="s">
        <v>71</v>
      </c>
      <c r="AF22" s="1"/>
      <c r="AG22" s="4" t="s">
        <v>72</v>
      </c>
      <c r="AH22" s="4"/>
      <c r="AI22" s="4"/>
      <c r="AJ22" s="51"/>
      <c r="AK22" s="52" t="s">
        <v>73</v>
      </c>
      <c r="AL22" s="5"/>
      <c r="AM22" s="5"/>
      <c r="AN22" s="5"/>
      <c r="AO22" s="3"/>
      <c r="AP22" s="46"/>
      <c r="AQ22" s="43"/>
      <c r="AR22" s="43"/>
      <c r="AS22" s="53" t="s">
        <v>74</v>
      </c>
      <c r="AT22" s="45" t="s">
        <v>222</v>
      </c>
      <c r="AU22" s="3" t="s">
        <v>386</v>
      </c>
      <c r="AV22" s="3"/>
      <c r="AW22" s="3"/>
      <c r="AX22" s="3"/>
      <c r="AY22" s="3"/>
      <c r="AZ22" s="46"/>
    </row>
    <row r="23" spans="1:52" ht="35.25" customHeight="1" x14ac:dyDescent="0.35">
      <c r="A23" s="60">
        <v>21</v>
      </c>
      <c r="B23" s="42">
        <v>41722</v>
      </c>
      <c r="C23" s="1" t="s">
        <v>58</v>
      </c>
      <c r="D23" s="6" t="s">
        <v>59</v>
      </c>
      <c r="E23" s="1" t="s">
        <v>130</v>
      </c>
      <c r="F23" s="44" t="s">
        <v>114</v>
      </c>
      <c r="G23" s="45" t="s">
        <v>387</v>
      </c>
      <c r="H23" s="2" t="s">
        <v>93</v>
      </c>
      <c r="I23" s="3" t="s">
        <v>388</v>
      </c>
      <c r="J23" s="3" t="s">
        <v>389</v>
      </c>
      <c r="K23" s="47" t="s">
        <v>390</v>
      </c>
      <c r="L23" s="48" t="s">
        <v>94</v>
      </c>
      <c r="M23" s="1" t="s">
        <v>208</v>
      </c>
      <c r="N23" s="2" t="s">
        <v>193</v>
      </c>
      <c r="O23" s="1"/>
      <c r="P23" s="2" t="s">
        <v>79</v>
      </c>
      <c r="Q23" s="1"/>
      <c r="R23" s="1"/>
      <c r="S23" s="1" t="s">
        <v>67</v>
      </c>
      <c r="T23" s="49" t="s">
        <v>67</v>
      </c>
      <c r="U23" s="45" t="s">
        <v>68</v>
      </c>
      <c r="V23" s="3"/>
      <c r="W23" s="3" t="s">
        <v>80</v>
      </c>
      <c r="X23" s="3"/>
      <c r="Y23" s="3" t="s">
        <v>69</v>
      </c>
      <c r="Z23" s="3"/>
      <c r="AA23" s="2" t="s">
        <v>81</v>
      </c>
      <c r="AB23" s="3" t="s">
        <v>162</v>
      </c>
      <c r="AC23" s="3"/>
      <c r="AD23" s="46" t="s">
        <v>391</v>
      </c>
      <c r="AE23" s="50" t="s">
        <v>71</v>
      </c>
      <c r="AF23" s="1"/>
      <c r="AG23" s="4" t="s">
        <v>72</v>
      </c>
      <c r="AH23" s="4"/>
      <c r="AI23" s="4"/>
      <c r="AJ23" s="51"/>
      <c r="AK23" s="52" t="s">
        <v>73</v>
      </c>
      <c r="AL23" s="5"/>
      <c r="AM23" s="5"/>
      <c r="AN23" s="5"/>
      <c r="AO23" s="3"/>
      <c r="AP23" s="46"/>
      <c r="AQ23" s="43"/>
      <c r="AR23" s="43" t="s">
        <v>392</v>
      </c>
      <c r="AS23" s="53" t="s">
        <v>74</v>
      </c>
      <c r="AT23" s="45" t="s">
        <v>222</v>
      </c>
      <c r="AU23" s="3" t="s">
        <v>393</v>
      </c>
      <c r="AV23" s="3"/>
      <c r="AW23" s="3"/>
      <c r="AX23" s="3"/>
      <c r="AY23" s="3"/>
      <c r="AZ23" s="46"/>
    </row>
    <row r="24" spans="1:52" ht="35.25" customHeight="1" x14ac:dyDescent="0.35">
      <c r="A24" s="60">
        <v>22</v>
      </c>
      <c r="B24" s="42">
        <v>41726</v>
      </c>
      <c r="C24" s="1" t="s">
        <v>89</v>
      </c>
      <c r="D24" s="6" t="s">
        <v>90</v>
      </c>
      <c r="E24" s="1" t="s">
        <v>324</v>
      </c>
      <c r="F24" s="44" t="s">
        <v>114</v>
      </c>
      <c r="G24" s="45" t="s">
        <v>224</v>
      </c>
      <c r="H24" s="2" t="s">
        <v>99</v>
      </c>
      <c r="I24" s="3" t="s">
        <v>394</v>
      </c>
      <c r="J24" s="3" t="s">
        <v>395</v>
      </c>
      <c r="K24" s="47" t="s">
        <v>395</v>
      </c>
      <c r="L24" s="48" t="s">
        <v>63</v>
      </c>
      <c r="M24" s="1" t="s">
        <v>64</v>
      </c>
      <c r="N24" s="2" t="s">
        <v>65</v>
      </c>
      <c r="O24" s="1" t="s">
        <v>95</v>
      </c>
      <c r="P24" s="2" t="s">
        <v>66</v>
      </c>
      <c r="Q24" s="1" t="s">
        <v>67</v>
      </c>
      <c r="R24" s="1"/>
      <c r="S24" s="1" t="s">
        <v>67</v>
      </c>
      <c r="T24" s="49" t="s">
        <v>67</v>
      </c>
      <c r="U24" s="45">
        <v>1</v>
      </c>
      <c r="V24" s="3"/>
      <c r="W24" s="3">
        <v>2</v>
      </c>
      <c r="X24" s="3" t="s">
        <v>396</v>
      </c>
      <c r="Y24" s="3" t="s">
        <v>69</v>
      </c>
      <c r="Z24" s="3"/>
      <c r="AA24" s="2" t="s">
        <v>92</v>
      </c>
      <c r="AB24" s="3" t="s">
        <v>162</v>
      </c>
      <c r="AC24" s="3"/>
      <c r="AD24" s="46"/>
      <c r="AE24" s="50" t="s">
        <v>71</v>
      </c>
      <c r="AF24" s="1"/>
      <c r="AG24" s="4" t="s">
        <v>72</v>
      </c>
      <c r="AH24" s="4"/>
      <c r="AI24" s="4"/>
      <c r="AJ24" s="51"/>
      <c r="AK24" s="52" t="s">
        <v>73</v>
      </c>
      <c r="AL24" s="5"/>
      <c r="AM24" s="5"/>
      <c r="AN24" s="5"/>
      <c r="AO24" s="3"/>
      <c r="AP24" s="46"/>
      <c r="AQ24" s="43"/>
      <c r="AR24" s="43" t="s">
        <v>397</v>
      </c>
      <c r="AS24" s="53" t="s">
        <v>74</v>
      </c>
      <c r="AT24" s="45" t="s">
        <v>222</v>
      </c>
      <c r="AU24" s="3" t="s">
        <v>398</v>
      </c>
      <c r="AV24" s="3" t="s">
        <v>399</v>
      </c>
      <c r="AW24" s="3"/>
      <c r="AX24" s="3"/>
      <c r="AY24" s="3"/>
      <c r="AZ24" s="46"/>
    </row>
    <row r="25" spans="1:52" ht="35.25" customHeight="1" x14ac:dyDescent="0.35">
      <c r="A25" s="60">
        <v>23</v>
      </c>
      <c r="B25" s="42">
        <v>41726</v>
      </c>
      <c r="C25" s="1" t="s">
        <v>89</v>
      </c>
      <c r="D25" s="6" t="s">
        <v>90</v>
      </c>
      <c r="E25" s="1" t="s">
        <v>124</v>
      </c>
      <c r="F25" s="44" t="s">
        <v>400</v>
      </c>
      <c r="G25" s="45" t="s">
        <v>152</v>
      </c>
      <c r="H25" s="2" t="s">
        <v>108</v>
      </c>
      <c r="I25" s="3" t="s">
        <v>401</v>
      </c>
      <c r="J25" s="3" t="s">
        <v>402</v>
      </c>
      <c r="K25" s="47" t="s">
        <v>403</v>
      </c>
      <c r="L25" s="48" t="s">
        <v>94</v>
      </c>
      <c r="M25" s="1" t="s">
        <v>208</v>
      </c>
      <c r="N25" s="2" t="s">
        <v>193</v>
      </c>
      <c r="O25" s="1" t="s">
        <v>404</v>
      </c>
      <c r="P25" s="2" t="s">
        <v>66</v>
      </c>
      <c r="Q25" s="1" t="s">
        <v>244</v>
      </c>
      <c r="R25" s="1" t="s">
        <v>405</v>
      </c>
      <c r="S25" s="1" t="s">
        <v>67</v>
      </c>
      <c r="T25" s="49" t="s">
        <v>67</v>
      </c>
      <c r="U25" s="45">
        <v>4</v>
      </c>
      <c r="V25" s="3" t="s">
        <v>406</v>
      </c>
      <c r="W25" s="3">
        <v>4</v>
      </c>
      <c r="X25" s="3"/>
      <c r="Y25" s="3" t="s">
        <v>69</v>
      </c>
      <c r="Z25" s="3"/>
      <c r="AA25" s="2" t="s">
        <v>92</v>
      </c>
      <c r="AB25" s="3" t="s">
        <v>162</v>
      </c>
      <c r="AC25" s="3"/>
      <c r="AD25" s="46"/>
      <c r="AE25" s="50" t="s">
        <v>82</v>
      </c>
      <c r="AF25" s="1" t="s">
        <v>198</v>
      </c>
      <c r="AG25" s="4" t="s">
        <v>83</v>
      </c>
      <c r="AH25" s="4" t="s">
        <v>183</v>
      </c>
      <c r="AI25" s="4"/>
      <c r="AJ25" s="51"/>
      <c r="AK25" s="52" t="s">
        <v>73</v>
      </c>
      <c r="AL25" s="5"/>
      <c r="AM25" s="5"/>
      <c r="AN25" s="5"/>
      <c r="AO25" s="3"/>
      <c r="AP25" s="46"/>
      <c r="AQ25" s="43"/>
      <c r="AR25" s="43" t="s">
        <v>407</v>
      </c>
      <c r="AS25" s="53" t="s">
        <v>84</v>
      </c>
      <c r="AT25" s="45" t="s">
        <v>222</v>
      </c>
      <c r="AU25" s="3" t="s">
        <v>408</v>
      </c>
      <c r="AV25" s="3" t="s">
        <v>409</v>
      </c>
      <c r="AW25" s="3"/>
      <c r="AX25" s="3"/>
      <c r="AY25" s="3"/>
      <c r="AZ25" s="46"/>
    </row>
    <row r="26" spans="1:52" ht="35.25" customHeight="1" x14ac:dyDescent="0.35">
      <c r="A26" s="60">
        <v>24</v>
      </c>
      <c r="B26" s="42">
        <v>41726</v>
      </c>
      <c r="C26" s="1" t="s">
        <v>137</v>
      </c>
      <c r="D26" s="6" t="s">
        <v>59</v>
      </c>
      <c r="E26" s="1" t="s">
        <v>180</v>
      </c>
      <c r="F26" s="44" t="s">
        <v>410</v>
      </c>
      <c r="G26" s="45" t="s">
        <v>176</v>
      </c>
      <c r="H26" s="2" t="s">
        <v>108</v>
      </c>
      <c r="I26" s="3" t="s">
        <v>411</v>
      </c>
      <c r="J26" s="3" t="s">
        <v>412</v>
      </c>
      <c r="K26" s="47" t="s">
        <v>413</v>
      </c>
      <c r="L26" s="48" t="s">
        <v>91</v>
      </c>
      <c r="M26" s="1" t="s">
        <v>414</v>
      </c>
      <c r="N26" s="2" t="s">
        <v>78</v>
      </c>
      <c r="O26" s="1"/>
      <c r="P26" s="2" t="s">
        <v>79</v>
      </c>
      <c r="Q26" s="1" t="s">
        <v>415</v>
      </c>
      <c r="R26" s="1"/>
      <c r="S26" s="1" t="s">
        <v>67</v>
      </c>
      <c r="T26" s="49" t="s">
        <v>67</v>
      </c>
      <c r="U26" s="45" t="s">
        <v>68</v>
      </c>
      <c r="V26" s="3"/>
      <c r="W26" s="3">
        <v>1</v>
      </c>
      <c r="X26" s="3"/>
      <c r="Y26" s="3" t="s">
        <v>69</v>
      </c>
      <c r="Z26" s="3"/>
      <c r="AA26" s="2" t="s">
        <v>70</v>
      </c>
      <c r="AB26" s="3" t="s">
        <v>162</v>
      </c>
      <c r="AC26" s="3"/>
      <c r="AD26" s="46" t="s">
        <v>416</v>
      </c>
      <c r="AE26" s="50" t="s">
        <v>71</v>
      </c>
      <c r="AF26" s="1"/>
      <c r="AG26" s="4" t="s">
        <v>72</v>
      </c>
      <c r="AH26" s="4"/>
      <c r="AI26" s="4"/>
      <c r="AJ26" s="51"/>
      <c r="AK26" s="52" t="s">
        <v>73</v>
      </c>
      <c r="AL26" s="5"/>
      <c r="AM26" s="5"/>
      <c r="AN26" s="5"/>
      <c r="AO26" s="3"/>
      <c r="AP26" s="46"/>
      <c r="AQ26" s="43"/>
      <c r="AR26" s="43" t="s">
        <v>417</v>
      </c>
      <c r="AS26" s="53" t="s">
        <v>74</v>
      </c>
      <c r="AT26" s="45" t="s">
        <v>164</v>
      </c>
      <c r="AU26" s="3" t="s">
        <v>166</v>
      </c>
      <c r="AV26" s="3"/>
      <c r="AW26" s="3"/>
      <c r="AX26" s="3"/>
      <c r="AY26" s="3"/>
      <c r="AZ26" s="46"/>
    </row>
    <row r="27" spans="1:52" ht="35.25" customHeight="1" x14ac:dyDescent="0.35">
      <c r="A27" s="60">
        <v>25</v>
      </c>
      <c r="B27" s="42">
        <v>41730</v>
      </c>
      <c r="C27" s="1" t="s">
        <v>58</v>
      </c>
      <c r="D27" s="6" t="s">
        <v>59</v>
      </c>
      <c r="E27" s="1" t="s">
        <v>120</v>
      </c>
      <c r="F27" s="44" t="s">
        <v>114</v>
      </c>
      <c r="G27" s="45" t="s">
        <v>224</v>
      </c>
      <c r="H27" s="2" t="s">
        <v>99</v>
      </c>
      <c r="I27" s="3" t="s">
        <v>418</v>
      </c>
      <c r="J27" s="3" t="s">
        <v>419</v>
      </c>
      <c r="K27" s="47" t="s">
        <v>419</v>
      </c>
      <c r="L27" s="48" t="s">
        <v>63</v>
      </c>
      <c r="M27" s="1" t="s">
        <v>420</v>
      </c>
      <c r="N27" s="2" t="s">
        <v>78</v>
      </c>
      <c r="O27" s="1" t="s">
        <v>95</v>
      </c>
      <c r="P27" s="2" t="s">
        <v>66</v>
      </c>
      <c r="Q27" s="1" t="s">
        <v>421</v>
      </c>
      <c r="R27" s="1"/>
      <c r="S27" s="1" t="s">
        <v>67</v>
      </c>
      <c r="T27" s="49" t="s">
        <v>67</v>
      </c>
      <c r="U27" s="45">
        <v>1</v>
      </c>
      <c r="V27" s="3" t="s">
        <v>421</v>
      </c>
      <c r="W27" s="3">
        <v>6</v>
      </c>
      <c r="X27" s="3"/>
      <c r="Y27" s="3">
        <v>4</v>
      </c>
      <c r="Z27" s="3" t="s">
        <v>422</v>
      </c>
      <c r="AA27" s="2" t="s">
        <v>96</v>
      </c>
      <c r="AB27" s="3" t="s">
        <v>162</v>
      </c>
      <c r="AC27" s="3"/>
      <c r="AD27" s="46"/>
      <c r="AE27" s="50" t="s">
        <v>82</v>
      </c>
      <c r="AF27" s="1" t="s">
        <v>168</v>
      </c>
      <c r="AG27" s="4" t="s">
        <v>83</v>
      </c>
      <c r="AH27" s="4" t="s">
        <v>149</v>
      </c>
      <c r="AI27" s="4"/>
      <c r="AJ27" s="51"/>
      <c r="AK27" s="52" t="s">
        <v>73</v>
      </c>
      <c r="AL27" s="5"/>
      <c r="AM27" s="5"/>
      <c r="AN27" s="5"/>
      <c r="AO27" s="3"/>
      <c r="AP27" s="46"/>
      <c r="AQ27" s="43"/>
      <c r="AR27" s="43" t="s">
        <v>423</v>
      </c>
      <c r="AS27" s="53" t="s">
        <v>74</v>
      </c>
      <c r="AT27" s="45" t="s">
        <v>222</v>
      </c>
      <c r="AU27" s="3" t="s">
        <v>166</v>
      </c>
      <c r="AV27" s="3" t="s">
        <v>398</v>
      </c>
      <c r="AW27" s="3"/>
      <c r="AX27" s="3"/>
      <c r="AY27" s="3"/>
      <c r="AZ27" s="46"/>
    </row>
    <row r="28" spans="1:52" ht="35.25" customHeight="1" x14ac:dyDescent="0.35">
      <c r="A28" s="60">
        <v>26</v>
      </c>
      <c r="B28" s="42">
        <v>41742</v>
      </c>
      <c r="C28" s="1" t="s">
        <v>137</v>
      </c>
      <c r="D28" s="6" t="s">
        <v>59</v>
      </c>
      <c r="E28" s="1" t="s">
        <v>237</v>
      </c>
      <c r="F28" s="44" t="s">
        <v>114</v>
      </c>
      <c r="G28" s="45" t="s">
        <v>136</v>
      </c>
      <c r="H28" s="2" t="s">
        <v>136</v>
      </c>
      <c r="I28" s="3" t="s">
        <v>424</v>
      </c>
      <c r="J28" s="3" t="s">
        <v>425</v>
      </c>
      <c r="K28" s="47" t="s">
        <v>426</v>
      </c>
      <c r="L28" s="48" t="s">
        <v>63</v>
      </c>
      <c r="M28" s="1" t="s">
        <v>64</v>
      </c>
      <c r="N28" s="2" t="s">
        <v>65</v>
      </c>
      <c r="O28" s="1"/>
      <c r="P28" s="2" t="s">
        <v>79</v>
      </c>
      <c r="Q28" s="1" t="s">
        <v>427</v>
      </c>
      <c r="R28" s="1"/>
      <c r="S28" s="1" t="s">
        <v>67</v>
      </c>
      <c r="T28" s="49" t="s">
        <v>67</v>
      </c>
      <c r="U28" s="45" t="s">
        <v>68</v>
      </c>
      <c r="V28" s="3"/>
      <c r="W28" s="3" t="s">
        <v>80</v>
      </c>
      <c r="X28" s="3"/>
      <c r="Y28" s="3">
        <v>3</v>
      </c>
      <c r="Z28" s="3" t="s">
        <v>428</v>
      </c>
      <c r="AA28" s="2" t="s">
        <v>103</v>
      </c>
      <c r="AB28" s="3">
        <v>1</v>
      </c>
      <c r="AC28" s="3" t="s">
        <v>429</v>
      </c>
      <c r="AD28" s="46"/>
      <c r="AE28" s="50" t="s">
        <v>82</v>
      </c>
      <c r="AF28" s="1" t="s">
        <v>195</v>
      </c>
      <c r="AG28" s="4" t="s">
        <v>83</v>
      </c>
      <c r="AH28" s="4" t="s">
        <v>149</v>
      </c>
      <c r="AI28" s="4"/>
      <c r="AJ28" s="51"/>
      <c r="AK28" s="52" t="s">
        <v>73</v>
      </c>
      <c r="AL28" s="5"/>
      <c r="AM28" s="5"/>
      <c r="AN28" s="5"/>
      <c r="AO28" s="3" t="s">
        <v>430</v>
      </c>
      <c r="AP28" s="46"/>
      <c r="AQ28" s="43"/>
      <c r="AR28" s="43" t="s">
        <v>431</v>
      </c>
      <c r="AS28" s="53" t="s">
        <v>98</v>
      </c>
      <c r="AT28" s="45" t="s">
        <v>432</v>
      </c>
      <c r="AU28" s="3"/>
      <c r="AV28" s="3"/>
      <c r="AW28" s="3"/>
      <c r="AX28" s="3"/>
      <c r="AY28" s="3"/>
      <c r="AZ28" s="46"/>
    </row>
    <row r="29" spans="1:52" ht="35.25" customHeight="1" x14ac:dyDescent="0.35">
      <c r="A29" s="60">
        <v>27</v>
      </c>
      <c r="B29" s="42">
        <v>41744</v>
      </c>
      <c r="C29" s="1" t="s">
        <v>58</v>
      </c>
      <c r="D29" s="6" t="s">
        <v>59</v>
      </c>
      <c r="E29" s="1" t="s">
        <v>85</v>
      </c>
      <c r="F29" s="44" t="s">
        <v>239</v>
      </c>
      <c r="G29" s="45" t="s">
        <v>433</v>
      </c>
      <c r="H29" s="2" t="s">
        <v>108</v>
      </c>
      <c r="I29" s="3" t="s">
        <v>434</v>
      </c>
      <c r="J29" s="3" t="s">
        <v>435</v>
      </c>
      <c r="K29" s="47" t="s">
        <v>436</v>
      </c>
      <c r="L29" s="48" t="s">
        <v>94</v>
      </c>
      <c r="M29" s="1" t="s">
        <v>217</v>
      </c>
      <c r="N29" s="2" t="s">
        <v>78</v>
      </c>
      <c r="O29" s="1" t="s">
        <v>115</v>
      </c>
      <c r="P29" s="2" t="s">
        <v>116</v>
      </c>
      <c r="Q29" s="1" t="s">
        <v>218</v>
      </c>
      <c r="R29" s="1"/>
      <c r="S29" s="1" t="s">
        <v>67</v>
      </c>
      <c r="T29" s="49" t="s">
        <v>67</v>
      </c>
      <c r="U29" s="45">
        <v>2</v>
      </c>
      <c r="V29" s="3" t="s">
        <v>205</v>
      </c>
      <c r="W29" s="3">
        <v>3</v>
      </c>
      <c r="X29" s="3" t="s">
        <v>205</v>
      </c>
      <c r="Y29" s="3" t="s">
        <v>69</v>
      </c>
      <c r="Z29" s="3"/>
      <c r="AA29" s="2" t="s">
        <v>92</v>
      </c>
      <c r="AB29" s="3" t="s">
        <v>162</v>
      </c>
      <c r="AC29" s="3"/>
      <c r="AD29" s="46"/>
      <c r="AE29" s="50" t="s">
        <v>71</v>
      </c>
      <c r="AF29" s="1"/>
      <c r="AG29" s="4" t="s">
        <v>72</v>
      </c>
      <c r="AH29" s="4"/>
      <c r="AI29" s="4"/>
      <c r="AJ29" s="51"/>
      <c r="AK29" s="52" t="s">
        <v>73</v>
      </c>
      <c r="AL29" s="5"/>
      <c r="AM29" s="5"/>
      <c r="AN29" s="5"/>
      <c r="AO29" s="3"/>
      <c r="AP29" s="46"/>
      <c r="AQ29" s="43"/>
      <c r="AR29" s="43"/>
      <c r="AS29" s="53" t="s">
        <v>74</v>
      </c>
      <c r="AT29" s="45" t="s">
        <v>222</v>
      </c>
      <c r="AU29" s="3" t="s">
        <v>166</v>
      </c>
      <c r="AV29" s="3" t="s">
        <v>437</v>
      </c>
      <c r="AW29" s="3"/>
      <c r="AX29" s="3"/>
      <c r="AY29" s="3"/>
      <c r="AZ29" s="46"/>
    </row>
    <row r="30" spans="1:52" ht="35.25" customHeight="1" x14ac:dyDescent="0.35">
      <c r="A30" s="60">
        <v>28</v>
      </c>
      <c r="B30" s="42">
        <v>41746</v>
      </c>
      <c r="C30" s="1" t="s">
        <v>58</v>
      </c>
      <c r="D30" s="6" t="s">
        <v>59</v>
      </c>
      <c r="E30" s="1" t="s">
        <v>85</v>
      </c>
      <c r="F30" s="44" t="s">
        <v>114</v>
      </c>
      <c r="G30" s="45" t="s">
        <v>136</v>
      </c>
      <c r="H30" s="2" t="s">
        <v>136</v>
      </c>
      <c r="I30" s="3" t="s">
        <v>438</v>
      </c>
      <c r="J30" s="3" t="s">
        <v>439</v>
      </c>
      <c r="K30" s="47" t="s">
        <v>439</v>
      </c>
      <c r="L30" s="48" t="s">
        <v>63</v>
      </c>
      <c r="M30" s="1" t="s">
        <v>64</v>
      </c>
      <c r="N30" s="2" t="s">
        <v>65</v>
      </c>
      <c r="O30" s="1"/>
      <c r="P30" s="2" t="s">
        <v>79</v>
      </c>
      <c r="Q30" s="1" t="s">
        <v>440</v>
      </c>
      <c r="R30" s="1"/>
      <c r="S30" s="1" t="s">
        <v>67</v>
      </c>
      <c r="T30" s="49" t="s">
        <v>67</v>
      </c>
      <c r="U30" s="45" t="s">
        <v>68</v>
      </c>
      <c r="V30" s="3"/>
      <c r="W30" s="3" t="s">
        <v>80</v>
      </c>
      <c r="X30" s="3"/>
      <c r="Y30" s="3" t="s">
        <v>69</v>
      </c>
      <c r="Z30" s="3"/>
      <c r="AA30" s="2" t="s">
        <v>81</v>
      </c>
      <c r="AB30" s="3">
        <v>1</v>
      </c>
      <c r="AC30" s="3" t="s">
        <v>440</v>
      </c>
      <c r="AD30" s="46"/>
      <c r="AE30" s="50" t="s">
        <v>71</v>
      </c>
      <c r="AF30" s="1"/>
      <c r="AG30" s="4" t="s">
        <v>72</v>
      </c>
      <c r="AH30" s="4"/>
      <c r="AI30" s="4"/>
      <c r="AJ30" s="51"/>
      <c r="AK30" s="52" t="s">
        <v>73</v>
      </c>
      <c r="AL30" s="5"/>
      <c r="AM30" s="5"/>
      <c r="AN30" s="5"/>
      <c r="AO30" s="3"/>
      <c r="AP30" s="46"/>
      <c r="AQ30" s="43" t="s">
        <v>441</v>
      </c>
      <c r="AR30" s="43"/>
      <c r="AS30" s="53" t="s">
        <v>74</v>
      </c>
      <c r="AT30" s="45" t="s">
        <v>222</v>
      </c>
      <c r="AU30" s="3" t="s">
        <v>442</v>
      </c>
      <c r="AV30" s="3"/>
      <c r="AW30" s="3"/>
      <c r="AX30" s="3"/>
      <c r="AY30" s="3"/>
      <c r="AZ30" s="46"/>
    </row>
    <row r="31" spans="1:52" ht="35.25" customHeight="1" x14ac:dyDescent="0.35">
      <c r="A31" s="60">
        <v>29</v>
      </c>
      <c r="B31" s="42">
        <v>41747</v>
      </c>
      <c r="C31" s="1" t="s">
        <v>107</v>
      </c>
      <c r="D31" s="6" t="s">
        <v>76</v>
      </c>
      <c r="E31" s="1" t="s">
        <v>129</v>
      </c>
      <c r="F31" s="44" t="s">
        <v>443</v>
      </c>
      <c r="G31" s="45" t="s">
        <v>167</v>
      </c>
      <c r="H31" s="2" t="s">
        <v>108</v>
      </c>
      <c r="I31" s="3" t="s">
        <v>444</v>
      </c>
      <c r="J31" s="3" t="s">
        <v>445</v>
      </c>
      <c r="K31" s="47" t="s">
        <v>446</v>
      </c>
      <c r="L31" s="48" t="s">
        <v>63</v>
      </c>
      <c r="M31" s="1" t="s">
        <v>214</v>
      </c>
      <c r="N31" s="2" t="s">
        <v>78</v>
      </c>
      <c r="O31" s="1" t="s">
        <v>447</v>
      </c>
      <c r="P31" s="2" t="s">
        <v>66</v>
      </c>
      <c r="Q31" s="1" t="s">
        <v>215</v>
      </c>
      <c r="R31" s="1" t="s">
        <v>447</v>
      </c>
      <c r="S31" s="1" t="s">
        <v>67</v>
      </c>
      <c r="T31" s="49" t="s">
        <v>67</v>
      </c>
      <c r="U31" s="45">
        <v>1</v>
      </c>
      <c r="V31" s="3" t="s">
        <v>448</v>
      </c>
      <c r="W31" s="3">
        <v>16</v>
      </c>
      <c r="X31" s="3"/>
      <c r="Y31" s="3" t="s">
        <v>69</v>
      </c>
      <c r="Z31" s="3"/>
      <c r="AA31" s="2" t="s">
        <v>92</v>
      </c>
      <c r="AB31" s="3" t="s">
        <v>162</v>
      </c>
      <c r="AC31" s="3"/>
      <c r="AD31" s="46" t="s">
        <v>449</v>
      </c>
      <c r="AE31" s="50" t="s">
        <v>165</v>
      </c>
      <c r="AF31" s="1" t="s">
        <v>168</v>
      </c>
      <c r="AG31" s="4" t="s">
        <v>72</v>
      </c>
      <c r="AH31" s="4"/>
      <c r="AI31" s="4"/>
      <c r="AJ31" s="51"/>
      <c r="AK31" s="52" t="s">
        <v>169</v>
      </c>
      <c r="AL31" s="5" t="s">
        <v>106</v>
      </c>
      <c r="AM31" s="5"/>
      <c r="AN31" s="5"/>
      <c r="AO31" s="3"/>
      <c r="AP31" s="46"/>
      <c r="AQ31" s="43"/>
      <c r="AR31" s="43" t="s">
        <v>450</v>
      </c>
      <c r="AS31" s="53" t="s">
        <v>84</v>
      </c>
      <c r="AT31" s="45" t="s">
        <v>222</v>
      </c>
      <c r="AU31" s="3" t="s">
        <v>451</v>
      </c>
      <c r="AV31" s="3" t="s">
        <v>452</v>
      </c>
      <c r="AW31" s="3" t="s">
        <v>166</v>
      </c>
      <c r="AX31" s="3"/>
      <c r="AY31" s="3"/>
      <c r="AZ31" s="46"/>
    </row>
    <row r="32" spans="1:52" ht="35.25" customHeight="1" x14ac:dyDescent="0.35">
      <c r="A32" s="60">
        <v>30</v>
      </c>
      <c r="B32" s="42">
        <v>41751</v>
      </c>
      <c r="C32" s="1" t="s">
        <v>109</v>
      </c>
      <c r="D32" s="6" t="s">
        <v>90</v>
      </c>
      <c r="E32" s="1" t="s">
        <v>263</v>
      </c>
      <c r="F32" s="44" t="s">
        <v>231</v>
      </c>
      <c r="G32" s="45" t="s">
        <v>453</v>
      </c>
      <c r="H32" s="2" t="s">
        <v>140</v>
      </c>
      <c r="I32" s="3" t="s">
        <v>454</v>
      </c>
      <c r="J32" s="3" t="s">
        <v>455</v>
      </c>
      <c r="K32" s="47" t="s">
        <v>456</v>
      </c>
      <c r="L32" s="48" t="s">
        <v>94</v>
      </c>
      <c r="M32" s="1" t="s">
        <v>131</v>
      </c>
      <c r="N32" s="2" t="s">
        <v>65</v>
      </c>
      <c r="O32" s="1" t="s">
        <v>229</v>
      </c>
      <c r="P32" s="2" t="s">
        <v>66</v>
      </c>
      <c r="Q32" s="1"/>
      <c r="R32" s="1"/>
      <c r="S32" s="1" t="s">
        <v>67</v>
      </c>
      <c r="T32" s="49" t="s">
        <v>67</v>
      </c>
      <c r="U32" s="45" t="s">
        <v>68</v>
      </c>
      <c r="V32" s="3"/>
      <c r="W32" s="3" t="s">
        <v>80</v>
      </c>
      <c r="X32" s="3"/>
      <c r="Y32" s="3" t="s">
        <v>69</v>
      </c>
      <c r="Z32" s="3"/>
      <c r="AA32" s="2" t="s">
        <v>81</v>
      </c>
      <c r="AB32" s="3" t="s">
        <v>162</v>
      </c>
      <c r="AC32" s="3"/>
      <c r="AD32" s="46"/>
      <c r="AE32" s="50" t="s">
        <v>71</v>
      </c>
      <c r="AF32" s="1"/>
      <c r="AG32" s="4" t="s">
        <v>72</v>
      </c>
      <c r="AH32" s="4"/>
      <c r="AI32" s="4"/>
      <c r="AJ32" s="51"/>
      <c r="AK32" s="52" t="s">
        <v>73</v>
      </c>
      <c r="AL32" s="5"/>
      <c r="AM32" s="5"/>
      <c r="AN32" s="5"/>
      <c r="AO32" s="3"/>
      <c r="AP32" s="46"/>
      <c r="AQ32" s="43"/>
      <c r="AR32" s="43"/>
      <c r="AS32" s="53" t="s">
        <v>74</v>
      </c>
      <c r="AT32" s="45" t="s">
        <v>222</v>
      </c>
      <c r="AU32" s="3" t="s">
        <v>457</v>
      </c>
      <c r="AV32" s="3"/>
      <c r="AW32" s="3"/>
      <c r="AX32" s="3"/>
      <c r="AY32" s="3"/>
      <c r="AZ32" s="46"/>
    </row>
    <row r="33" spans="1:52" ht="35.25" customHeight="1" x14ac:dyDescent="0.35">
      <c r="A33" s="60">
        <v>31</v>
      </c>
      <c r="B33" s="42">
        <v>41752</v>
      </c>
      <c r="C33" s="1" t="s">
        <v>58</v>
      </c>
      <c r="D33" s="6" t="s">
        <v>59</v>
      </c>
      <c r="E33" s="1" t="s">
        <v>60</v>
      </c>
      <c r="F33" s="44" t="s">
        <v>458</v>
      </c>
      <c r="G33" s="45" t="s">
        <v>167</v>
      </c>
      <c r="H33" s="2" t="s">
        <v>108</v>
      </c>
      <c r="I33" s="3" t="s">
        <v>459</v>
      </c>
      <c r="J33" s="3" t="s">
        <v>460</v>
      </c>
      <c r="K33" s="47" t="s">
        <v>461</v>
      </c>
      <c r="L33" s="48" t="s">
        <v>91</v>
      </c>
      <c r="M33" s="1" t="s">
        <v>462</v>
      </c>
      <c r="N33" s="2" t="s">
        <v>78</v>
      </c>
      <c r="O33" s="1" t="s">
        <v>463</v>
      </c>
      <c r="P33" s="2" t="s">
        <v>86</v>
      </c>
      <c r="Q33" s="1" t="s">
        <v>464</v>
      </c>
      <c r="R33" s="1"/>
      <c r="S33" s="1" t="s">
        <v>67</v>
      </c>
      <c r="T33" s="49" t="s">
        <v>67</v>
      </c>
      <c r="U33" s="45" t="s">
        <v>68</v>
      </c>
      <c r="V33" s="3"/>
      <c r="W33" s="3">
        <v>3</v>
      </c>
      <c r="X33" s="3"/>
      <c r="Y33" s="3" t="s">
        <v>69</v>
      </c>
      <c r="Z33" s="3"/>
      <c r="AA33" s="2" t="s">
        <v>70</v>
      </c>
      <c r="AB33" s="3" t="s">
        <v>162</v>
      </c>
      <c r="AC33" s="3"/>
      <c r="AD33" s="46"/>
      <c r="AE33" s="50" t="s">
        <v>165</v>
      </c>
      <c r="AF33" s="1" t="s">
        <v>168</v>
      </c>
      <c r="AG33" s="4" t="s">
        <v>72</v>
      </c>
      <c r="AH33" s="4"/>
      <c r="AI33" s="4"/>
      <c r="AJ33" s="51"/>
      <c r="AK33" s="52" t="s">
        <v>186</v>
      </c>
      <c r="AL33" s="5" t="s">
        <v>106</v>
      </c>
      <c r="AM33" s="5" t="s">
        <v>465</v>
      </c>
      <c r="AN33" s="5"/>
      <c r="AO33" s="3"/>
      <c r="AP33" s="46"/>
      <c r="AQ33" s="43"/>
      <c r="AR33" s="43"/>
      <c r="AS33" s="53" t="s">
        <v>74</v>
      </c>
      <c r="AT33" s="45" t="s">
        <v>222</v>
      </c>
      <c r="AU33" s="3" t="s">
        <v>466</v>
      </c>
      <c r="AV33" s="3"/>
      <c r="AW33" s="3"/>
      <c r="AX33" s="3"/>
      <c r="AY33" s="3"/>
      <c r="AZ33" s="46"/>
    </row>
    <row r="34" spans="1:52" ht="35.25" customHeight="1" x14ac:dyDescent="0.35">
      <c r="A34" s="60">
        <v>32</v>
      </c>
      <c r="B34" s="42">
        <v>41752</v>
      </c>
      <c r="C34" s="1" t="s">
        <v>137</v>
      </c>
      <c r="D34" s="6" t="s">
        <v>59</v>
      </c>
      <c r="E34" s="1" t="s">
        <v>467</v>
      </c>
      <c r="F34" s="44" t="s">
        <v>468</v>
      </c>
      <c r="G34" s="45" t="s">
        <v>136</v>
      </c>
      <c r="H34" s="2" t="s">
        <v>136</v>
      </c>
      <c r="I34" s="3" t="s">
        <v>469</v>
      </c>
      <c r="J34" s="3" t="s">
        <v>470</v>
      </c>
      <c r="K34" s="47" t="s">
        <v>470</v>
      </c>
      <c r="L34" s="48" t="s">
        <v>63</v>
      </c>
      <c r="M34" s="1" t="s">
        <v>64</v>
      </c>
      <c r="N34" s="2" t="s">
        <v>65</v>
      </c>
      <c r="O34" s="1"/>
      <c r="P34" s="2" t="s">
        <v>79</v>
      </c>
      <c r="Q34" s="1" t="s">
        <v>471</v>
      </c>
      <c r="R34" s="1"/>
      <c r="S34" s="1" t="s">
        <v>67</v>
      </c>
      <c r="T34" s="49" t="s">
        <v>67</v>
      </c>
      <c r="U34" s="45" t="s">
        <v>68</v>
      </c>
      <c r="V34" s="3"/>
      <c r="W34" s="3" t="s">
        <v>80</v>
      </c>
      <c r="X34" s="3"/>
      <c r="Y34" s="3" t="s">
        <v>69</v>
      </c>
      <c r="Z34" s="3"/>
      <c r="AA34" s="2" t="s">
        <v>81</v>
      </c>
      <c r="AB34" s="3">
        <v>1</v>
      </c>
      <c r="AC34" s="3" t="s">
        <v>471</v>
      </c>
      <c r="AD34" s="46"/>
      <c r="AE34" s="50" t="s">
        <v>71</v>
      </c>
      <c r="AF34" s="1"/>
      <c r="AG34" s="4" t="s">
        <v>72</v>
      </c>
      <c r="AH34" s="4"/>
      <c r="AI34" s="4"/>
      <c r="AJ34" s="51"/>
      <c r="AK34" s="52" t="s">
        <v>73</v>
      </c>
      <c r="AL34" s="5"/>
      <c r="AM34" s="5"/>
      <c r="AN34" s="5"/>
      <c r="AO34" s="3"/>
      <c r="AP34" s="46"/>
      <c r="AQ34" s="43" t="s">
        <v>472</v>
      </c>
      <c r="AR34" s="43" t="s">
        <v>473</v>
      </c>
      <c r="AS34" s="53" t="s">
        <v>74</v>
      </c>
      <c r="AT34" s="45" t="s">
        <v>222</v>
      </c>
      <c r="AU34" s="3" t="s">
        <v>474</v>
      </c>
      <c r="AV34" s="3" t="s">
        <v>475</v>
      </c>
      <c r="AW34" s="3"/>
      <c r="AX34" s="3"/>
      <c r="AY34" s="3"/>
      <c r="AZ34" s="46"/>
    </row>
    <row r="35" spans="1:52" ht="35.25" customHeight="1" x14ac:dyDescent="0.35">
      <c r="A35" s="60">
        <v>33</v>
      </c>
      <c r="B35" s="42">
        <v>41754</v>
      </c>
      <c r="C35" s="1" t="s">
        <v>58</v>
      </c>
      <c r="D35" s="6" t="s">
        <v>59</v>
      </c>
      <c r="E35" s="1" t="s">
        <v>151</v>
      </c>
      <c r="F35" s="44" t="s">
        <v>476</v>
      </c>
      <c r="G35" s="45" t="s">
        <v>228</v>
      </c>
      <c r="H35" s="2" t="s">
        <v>140</v>
      </c>
      <c r="I35" s="3" t="s">
        <v>477</v>
      </c>
      <c r="J35" s="3" t="s">
        <v>478</v>
      </c>
      <c r="K35" s="47" t="s">
        <v>478</v>
      </c>
      <c r="L35" s="48" t="s">
        <v>94</v>
      </c>
      <c r="M35" s="1" t="s">
        <v>208</v>
      </c>
      <c r="N35" s="2" t="s">
        <v>193</v>
      </c>
      <c r="O35" s="1" t="s">
        <v>229</v>
      </c>
      <c r="P35" s="2" t="s">
        <v>66</v>
      </c>
      <c r="Q35" s="1"/>
      <c r="R35" s="1"/>
      <c r="S35" s="1" t="s">
        <v>67</v>
      </c>
      <c r="T35" s="49" t="s">
        <v>67</v>
      </c>
      <c r="U35" s="45" t="s">
        <v>68</v>
      </c>
      <c r="V35" s="3"/>
      <c r="W35" s="3" t="s">
        <v>80</v>
      </c>
      <c r="X35" s="3"/>
      <c r="Y35" s="3" t="s">
        <v>69</v>
      </c>
      <c r="Z35" s="3"/>
      <c r="AA35" s="2" t="s">
        <v>81</v>
      </c>
      <c r="AB35" s="3" t="s">
        <v>162</v>
      </c>
      <c r="AC35" s="3"/>
      <c r="AD35" s="46"/>
      <c r="AE35" s="50" t="s">
        <v>71</v>
      </c>
      <c r="AF35" s="1"/>
      <c r="AG35" s="4" t="s">
        <v>72</v>
      </c>
      <c r="AH35" s="4"/>
      <c r="AI35" s="4"/>
      <c r="AJ35" s="51"/>
      <c r="AK35" s="52" t="s">
        <v>73</v>
      </c>
      <c r="AL35" s="5"/>
      <c r="AM35" s="5"/>
      <c r="AN35" s="5"/>
      <c r="AO35" s="3"/>
      <c r="AP35" s="46"/>
      <c r="AQ35" s="43"/>
      <c r="AR35" s="43" t="s">
        <v>479</v>
      </c>
      <c r="AS35" s="53" t="s">
        <v>74</v>
      </c>
      <c r="AT35" s="45" t="s">
        <v>222</v>
      </c>
      <c r="AU35" s="3" t="s">
        <v>480</v>
      </c>
      <c r="AV35" s="3" t="s">
        <v>481</v>
      </c>
      <c r="AW35" s="3"/>
      <c r="AX35" s="3"/>
      <c r="AY35" s="3"/>
      <c r="AZ35" s="46"/>
    </row>
    <row r="36" spans="1:52" ht="35.25" customHeight="1" x14ac:dyDescent="0.35">
      <c r="A36" s="60">
        <v>34</v>
      </c>
      <c r="B36" s="42">
        <v>41754</v>
      </c>
      <c r="C36" s="1" t="s">
        <v>58</v>
      </c>
      <c r="D36" s="6" t="s">
        <v>59</v>
      </c>
      <c r="E36" s="1" t="s">
        <v>148</v>
      </c>
      <c r="F36" s="44" t="s">
        <v>114</v>
      </c>
      <c r="G36" s="45" t="s">
        <v>136</v>
      </c>
      <c r="H36" s="2" t="s">
        <v>136</v>
      </c>
      <c r="I36" s="3" t="s">
        <v>482</v>
      </c>
      <c r="J36" s="3" t="s">
        <v>483</v>
      </c>
      <c r="K36" s="47" t="s">
        <v>483</v>
      </c>
      <c r="L36" s="48" t="s">
        <v>63</v>
      </c>
      <c r="M36" s="1" t="s">
        <v>64</v>
      </c>
      <c r="N36" s="2" t="s">
        <v>65</v>
      </c>
      <c r="O36" s="1"/>
      <c r="P36" s="2" t="s">
        <v>79</v>
      </c>
      <c r="Q36" s="1" t="s">
        <v>484</v>
      </c>
      <c r="R36" s="1"/>
      <c r="S36" s="1" t="s">
        <v>67</v>
      </c>
      <c r="T36" s="49" t="s">
        <v>67</v>
      </c>
      <c r="U36" s="45" t="s">
        <v>68</v>
      </c>
      <c r="V36" s="3"/>
      <c r="W36" s="3" t="s">
        <v>80</v>
      </c>
      <c r="X36" s="3"/>
      <c r="Y36" s="3" t="s">
        <v>69</v>
      </c>
      <c r="Z36" s="3"/>
      <c r="AA36" s="2" t="s">
        <v>81</v>
      </c>
      <c r="AB36" s="3">
        <v>1</v>
      </c>
      <c r="AC36" s="3" t="s">
        <v>484</v>
      </c>
      <c r="AD36" s="46"/>
      <c r="AE36" s="50" t="s">
        <v>71</v>
      </c>
      <c r="AF36" s="1"/>
      <c r="AG36" s="4" t="s">
        <v>72</v>
      </c>
      <c r="AH36" s="4"/>
      <c r="AI36" s="4"/>
      <c r="AJ36" s="51"/>
      <c r="AK36" s="52" t="s">
        <v>73</v>
      </c>
      <c r="AL36" s="5"/>
      <c r="AM36" s="5"/>
      <c r="AN36" s="5"/>
      <c r="AO36" s="3"/>
      <c r="AP36" s="46"/>
      <c r="AQ36" s="43"/>
      <c r="AR36" s="43"/>
      <c r="AS36" s="53" t="s">
        <v>74</v>
      </c>
      <c r="AT36" s="45" t="s">
        <v>222</v>
      </c>
      <c r="AU36" s="3" t="s">
        <v>485</v>
      </c>
      <c r="AV36" s="3"/>
      <c r="AW36" s="3"/>
      <c r="AX36" s="3"/>
      <c r="AY36" s="3"/>
      <c r="AZ36" s="46"/>
    </row>
    <row r="37" spans="1:52" ht="35.25" customHeight="1" x14ac:dyDescent="0.35">
      <c r="A37" s="60">
        <v>35</v>
      </c>
      <c r="B37" s="42">
        <v>41754</v>
      </c>
      <c r="C37" s="1" t="s">
        <v>133</v>
      </c>
      <c r="D37" s="6" t="s">
        <v>59</v>
      </c>
      <c r="E37" s="1" t="s">
        <v>154</v>
      </c>
      <c r="F37" s="44" t="s">
        <v>486</v>
      </c>
      <c r="G37" s="45" t="s">
        <v>167</v>
      </c>
      <c r="H37" s="2" t="s">
        <v>108</v>
      </c>
      <c r="I37" s="3" t="s">
        <v>487</v>
      </c>
      <c r="J37" s="3" t="s">
        <v>488</v>
      </c>
      <c r="K37" s="47" t="s">
        <v>489</v>
      </c>
      <c r="L37" s="48" t="s">
        <v>91</v>
      </c>
      <c r="M37" s="1" t="s">
        <v>490</v>
      </c>
      <c r="N37" s="2" t="s">
        <v>78</v>
      </c>
      <c r="O37" s="1"/>
      <c r="P37" s="2" t="s">
        <v>79</v>
      </c>
      <c r="Q37" s="1" t="s">
        <v>491</v>
      </c>
      <c r="R37" s="1"/>
      <c r="S37" s="1" t="s">
        <v>67</v>
      </c>
      <c r="T37" s="49" t="s">
        <v>67</v>
      </c>
      <c r="U37" s="45" t="s">
        <v>68</v>
      </c>
      <c r="V37" s="3"/>
      <c r="W37" s="3">
        <v>10</v>
      </c>
      <c r="X37" s="3"/>
      <c r="Y37" s="3">
        <v>10</v>
      </c>
      <c r="Z37" s="3" t="s">
        <v>492</v>
      </c>
      <c r="AA37" s="2" t="s">
        <v>117</v>
      </c>
      <c r="AB37" s="3" t="s">
        <v>162</v>
      </c>
      <c r="AC37" s="3"/>
      <c r="AD37" s="46"/>
      <c r="AE37" s="50" t="s">
        <v>82</v>
      </c>
      <c r="AF37" s="1" t="s">
        <v>168</v>
      </c>
      <c r="AG37" s="4" t="s">
        <v>83</v>
      </c>
      <c r="AH37" s="4" t="s">
        <v>171</v>
      </c>
      <c r="AI37" s="4" t="s">
        <v>181</v>
      </c>
      <c r="AJ37" s="51" t="s">
        <v>493</v>
      </c>
      <c r="AK37" s="52" t="s">
        <v>73</v>
      </c>
      <c r="AL37" s="5"/>
      <c r="AM37" s="5"/>
      <c r="AN37" s="5"/>
      <c r="AO37" s="3" t="s">
        <v>494</v>
      </c>
      <c r="AP37" s="46"/>
      <c r="AQ37" s="43"/>
      <c r="AR37" s="43" t="s">
        <v>495</v>
      </c>
      <c r="AS37" s="53" t="s">
        <v>74</v>
      </c>
      <c r="AT37" s="45" t="s">
        <v>222</v>
      </c>
      <c r="AU37" s="3" t="s">
        <v>496</v>
      </c>
      <c r="AV37" s="3" t="s">
        <v>497</v>
      </c>
      <c r="AW37" s="3" t="s">
        <v>166</v>
      </c>
      <c r="AX37" s="3"/>
      <c r="AY37" s="3"/>
      <c r="AZ37" s="46"/>
    </row>
    <row r="38" spans="1:52" ht="35.25" customHeight="1" x14ac:dyDescent="0.35">
      <c r="A38" s="60">
        <v>36</v>
      </c>
      <c r="B38" s="42">
        <v>41754</v>
      </c>
      <c r="C38" s="1" t="s">
        <v>126</v>
      </c>
      <c r="D38" s="6" t="s">
        <v>59</v>
      </c>
      <c r="E38" s="1" t="s">
        <v>216</v>
      </c>
      <c r="F38" s="44" t="s">
        <v>114</v>
      </c>
      <c r="G38" s="45" t="s">
        <v>136</v>
      </c>
      <c r="H38" s="2" t="s">
        <v>136</v>
      </c>
      <c r="I38" s="3" t="s">
        <v>498</v>
      </c>
      <c r="J38" s="3" t="s">
        <v>499</v>
      </c>
      <c r="K38" s="47" t="s">
        <v>499</v>
      </c>
      <c r="L38" s="48" t="s">
        <v>63</v>
      </c>
      <c r="M38" s="1" t="s">
        <v>64</v>
      </c>
      <c r="N38" s="2" t="s">
        <v>65</v>
      </c>
      <c r="O38" s="1"/>
      <c r="P38" s="2" t="s">
        <v>79</v>
      </c>
      <c r="Q38" s="1" t="s">
        <v>500</v>
      </c>
      <c r="R38" s="1"/>
      <c r="S38" s="1" t="s">
        <v>67</v>
      </c>
      <c r="T38" s="49" t="s">
        <v>67</v>
      </c>
      <c r="U38" s="45" t="s">
        <v>68</v>
      </c>
      <c r="V38" s="3"/>
      <c r="W38" s="3">
        <v>1</v>
      </c>
      <c r="X38" s="3"/>
      <c r="Y38" s="3" t="s">
        <v>69</v>
      </c>
      <c r="Z38" s="3"/>
      <c r="AA38" s="2" t="s">
        <v>70</v>
      </c>
      <c r="AB38" s="3">
        <v>1</v>
      </c>
      <c r="AC38" s="3" t="s">
        <v>501</v>
      </c>
      <c r="AD38" s="46"/>
      <c r="AE38" s="50" t="s">
        <v>71</v>
      </c>
      <c r="AF38" s="1"/>
      <c r="AG38" s="4" t="s">
        <v>72</v>
      </c>
      <c r="AH38" s="4"/>
      <c r="AI38" s="4"/>
      <c r="AJ38" s="51"/>
      <c r="AK38" s="52" t="s">
        <v>73</v>
      </c>
      <c r="AL38" s="5"/>
      <c r="AM38" s="5"/>
      <c r="AN38" s="5"/>
      <c r="AO38" s="3"/>
      <c r="AP38" s="46"/>
      <c r="AQ38" s="43" t="s">
        <v>502</v>
      </c>
      <c r="AR38" s="43" t="s">
        <v>503</v>
      </c>
      <c r="AS38" s="53" t="s">
        <v>74</v>
      </c>
      <c r="AT38" s="45" t="s">
        <v>222</v>
      </c>
      <c r="AU38" s="3" t="s">
        <v>504</v>
      </c>
      <c r="AV38" s="3"/>
      <c r="AW38" s="3"/>
      <c r="AX38" s="3"/>
      <c r="AY38" s="3"/>
      <c r="AZ38" s="46"/>
    </row>
    <row r="39" spans="1:52" ht="35.25" customHeight="1" x14ac:dyDescent="0.35">
      <c r="A39" s="60">
        <v>37</v>
      </c>
      <c r="B39" s="42">
        <v>41756</v>
      </c>
      <c r="C39" s="1" t="s">
        <v>89</v>
      </c>
      <c r="D39" s="6" t="s">
        <v>90</v>
      </c>
      <c r="E39" s="1" t="s">
        <v>130</v>
      </c>
      <c r="F39" s="44" t="s">
        <v>114</v>
      </c>
      <c r="G39" s="45" t="s">
        <v>136</v>
      </c>
      <c r="H39" s="2" t="s">
        <v>136</v>
      </c>
      <c r="I39" s="3" t="s">
        <v>505</v>
      </c>
      <c r="J39" s="3" t="s">
        <v>506</v>
      </c>
      <c r="K39" s="47" t="s">
        <v>506</v>
      </c>
      <c r="L39" s="48" t="s">
        <v>63</v>
      </c>
      <c r="M39" s="1" t="s">
        <v>64</v>
      </c>
      <c r="N39" s="2" t="s">
        <v>65</v>
      </c>
      <c r="O39" s="1"/>
      <c r="P39" s="2" t="s">
        <v>79</v>
      </c>
      <c r="Q39" s="1" t="s">
        <v>67</v>
      </c>
      <c r="R39" s="1"/>
      <c r="S39" s="1" t="s">
        <v>67</v>
      </c>
      <c r="T39" s="49" t="s">
        <v>67</v>
      </c>
      <c r="U39" s="45" t="s">
        <v>68</v>
      </c>
      <c r="V39" s="3"/>
      <c r="W39" s="3">
        <v>1</v>
      </c>
      <c r="X39" s="3"/>
      <c r="Y39" s="3" t="s">
        <v>69</v>
      </c>
      <c r="Z39" s="3"/>
      <c r="AA39" s="2" t="s">
        <v>70</v>
      </c>
      <c r="AB39" s="3">
        <v>1</v>
      </c>
      <c r="AC39" s="3"/>
      <c r="AD39" s="46"/>
      <c r="AE39" s="50" t="s">
        <v>71</v>
      </c>
      <c r="AF39" s="1"/>
      <c r="AG39" s="4" t="s">
        <v>72</v>
      </c>
      <c r="AH39" s="4"/>
      <c r="AI39" s="4"/>
      <c r="AJ39" s="51"/>
      <c r="AK39" s="52" t="s">
        <v>73</v>
      </c>
      <c r="AL39" s="5"/>
      <c r="AM39" s="5"/>
      <c r="AN39" s="5"/>
      <c r="AO39" s="3"/>
      <c r="AP39" s="46"/>
      <c r="AQ39" s="43"/>
      <c r="AR39" s="43" t="s">
        <v>507</v>
      </c>
      <c r="AS39" s="53" t="s">
        <v>74</v>
      </c>
      <c r="AT39" s="45" t="s">
        <v>222</v>
      </c>
      <c r="AU39" s="3" t="s">
        <v>508</v>
      </c>
      <c r="AV39" s="3" t="s">
        <v>509</v>
      </c>
      <c r="AW39" s="3"/>
      <c r="AX39" s="3"/>
      <c r="AY39" s="3"/>
      <c r="AZ39" s="46"/>
    </row>
    <row r="40" spans="1:52" ht="35.25" customHeight="1" x14ac:dyDescent="0.35">
      <c r="A40" s="60">
        <v>38</v>
      </c>
      <c r="B40" s="42">
        <v>41757</v>
      </c>
      <c r="C40" s="1" t="s">
        <v>133</v>
      </c>
      <c r="D40" s="6" t="s">
        <v>59</v>
      </c>
      <c r="E40" s="1" t="s">
        <v>134</v>
      </c>
      <c r="F40" s="44" t="s">
        <v>114</v>
      </c>
      <c r="G40" s="45" t="s">
        <v>136</v>
      </c>
      <c r="H40" s="2" t="s">
        <v>136</v>
      </c>
      <c r="I40" s="3" t="s">
        <v>510</v>
      </c>
      <c r="J40" s="3" t="s">
        <v>511</v>
      </c>
      <c r="K40" s="47" t="s">
        <v>511</v>
      </c>
      <c r="L40" s="48" t="s">
        <v>63</v>
      </c>
      <c r="M40" s="1" t="s">
        <v>64</v>
      </c>
      <c r="N40" s="2" t="s">
        <v>65</v>
      </c>
      <c r="O40" s="1"/>
      <c r="P40" s="2" t="s">
        <v>79</v>
      </c>
      <c r="Q40" s="1" t="s">
        <v>512</v>
      </c>
      <c r="R40" s="1"/>
      <c r="S40" s="1" t="s">
        <v>67</v>
      </c>
      <c r="T40" s="49" t="s">
        <v>67</v>
      </c>
      <c r="U40" s="45" t="s">
        <v>68</v>
      </c>
      <c r="V40" s="3"/>
      <c r="W40" s="3" t="s">
        <v>80</v>
      </c>
      <c r="X40" s="3"/>
      <c r="Y40" s="3" t="s">
        <v>69</v>
      </c>
      <c r="Z40" s="3"/>
      <c r="AA40" s="2" t="s">
        <v>81</v>
      </c>
      <c r="AB40" s="3">
        <v>1</v>
      </c>
      <c r="AC40" s="3" t="s">
        <v>512</v>
      </c>
      <c r="AD40" s="46"/>
      <c r="AE40" s="50" t="s">
        <v>71</v>
      </c>
      <c r="AF40" s="1"/>
      <c r="AG40" s="4" t="s">
        <v>72</v>
      </c>
      <c r="AH40" s="4"/>
      <c r="AI40" s="4"/>
      <c r="AJ40" s="51"/>
      <c r="AK40" s="52" t="s">
        <v>73</v>
      </c>
      <c r="AL40" s="5"/>
      <c r="AM40" s="5"/>
      <c r="AN40" s="5"/>
      <c r="AO40" s="3"/>
      <c r="AP40" s="46"/>
      <c r="AQ40" s="43" t="s">
        <v>513</v>
      </c>
      <c r="AR40" s="43" t="s">
        <v>514</v>
      </c>
      <c r="AS40" s="53" t="s">
        <v>74</v>
      </c>
      <c r="AT40" s="45" t="s">
        <v>222</v>
      </c>
      <c r="AU40" s="3" t="s">
        <v>515</v>
      </c>
      <c r="AV40" s="3" t="s">
        <v>516</v>
      </c>
      <c r="AW40" s="3"/>
      <c r="AX40" s="3"/>
      <c r="AY40" s="3"/>
      <c r="AZ40" s="46"/>
    </row>
    <row r="41" spans="1:52" ht="35.25" customHeight="1" x14ac:dyDescent="0.35">
      <c r="A41" s="60">
        <v>39</v>
      </c>
      <c r="B41" s="42">
        <v>41758</v>
      </c>
      <c r="C41" s="1" t="s">
        <v>133</v>
      </c>
      <c r="D41" s="6" t="s">
        <v>59</v>
      </c>
      <c r="E41" s="1" t="s">
        <v>203</v>
      </c>
      <c r="F41" s="44" t="s">
        <v>114</v>
      </c>
      <c r="G41" s="45" t="s">
        <v>167</v>
      </c>
      <c r="H41" s="2" t="s">
        <v>108</v>
      </c>
      <c r="I41" s="3" t="s">
        <v>517</v>
      </c>
      <c r="J41" s="3" t="s">
        <v>518</v>
      </c>
      <c r="K41" s="47" t="s">
        <v>519</v>
      </c>
      <c r="L41" s="48" t="s">
        <v>91</v>
      </c>
      <c r="M41" s="1" t="s">
        <v>520</v>
      </c>
      <c r="N41" s="2" t="s">
        <v>78</v>
      </c>
      <c r="O41" s="1"/>
      <c r="P41" s="2" t="s">
        <v>79</v>
      </c>
      <c r="Q41" s="1" t="s">
        <v>521</v>
      </c>
      <c r="R41" s="1"/>
      <c r="S41" s="1" t="s">
        <v>67</v>
      </c>
      <c r="T41" s="49" t="s">
        <v>67</v>
      </c>
      <c r="U41" s="45">
        <v>2</v>
      </c>
      <c r="V41" s="3"/>
      <c r="W41" s="3">
        <v>1</v>
      </c>
      <c r="X41" s="3"/>
      <c r="Y41" s="3" t="s">
        <v>69</v>
      </c>
      <c r="Z41" s="3"/>
      <c r="AA41" s="2" t="s">
        <v>92</v>
      </c>
      <c r="AB41" s="3" t="s">
        <v>162</v>
      </c>
      <c r="AC41" s="3"/>
      <c r="AD41" s="46"/>
      <c r="AE41" s="50" t="s">
        <v>71</v>
      </c>
      <c r="AF41" s="1"/>
      <c r="AG41" s="4" t="s">
        <v>72</v>
      </c>
      <c r="AH41" s="4"/>
      <c r="AI41" s="4"/>
      <c r="AJ41" s="51"/>
      <c r="AK41" s="52" t="s">
        <v>73</v>
      </c>
      <c r="AL41" s="5"/>
      <c r="AM41" s="5"/>
      <c r="AN41" s="5"/>
      <c r="AO41" s="3"/>
      <c r="AP41" s="46"/>
      <c r="AQ41" s="43"/>
      <c r="AR41" s="43" t="s">
        <v>522</v>
      </c>
      <c r="AS41" s="53" t="s">
        <v>74</v>
      </c>
      <c r="AT41" s="45" t="s">
        <v>222</v>
      </c>
      <c r="AU41" s="3" t="s">
        <v>523</v>
      </c>
      <c r="AV41" s="3" t="s">
        <v>524</v>
      </c>
      <c r="AW41" s="3" t="s">
        <v>166</v>
      </c>
      <c r="AX41" s="3"/>
      <c r="AY41" s="3"/>
      <c r="AZ41" s="46"/>
    </row>
    <row r="42" spans="1:52" ht="35.25" customHeight="1" x14ac:dyDescent="0.35">
      <c r="A42" s="60">
        <v>40</v>
      </c>
      <c r="B42" s="42">
        <v>41760</v>
      </c>
      <c r="C42" s="1" t="s">
        <v>89</v>
      </c>
      <c r="D42" s="6" t="s">
        <v>90</v>
      </c>
      <c r="E42" s="1" t="s">
        <v>230</v>
      </c>
      <c r="F42" s="44" t="s">
        <v>525</v>
      </c>
      <c r="G42" s="45" t="s">
        <v>274</v>
      </c>
      <c r="H42" s="2" t="s">
        <v>108</v>
      </c>
      <c r="I42" s="3" t="s">
        <v>526</v>
      </c>
      <c r="J42" s="3" t="s">
        <v>527</v>
      </c>
      <c r="K42" s="47" t="s">
        <v>528</v>
      </c>
      <c r="L42" s="48" t="s">
        <v>63</v>
      </c>
      <c r="M42" s="1" t="s">
        <v>131</v>
      </c>
      <c r="N42" s="2" t="s">
        <v>65</v>
      </c>
      <c r="O42" s="1"/>
      <c r="P42" s="2" t="s">
        <v>79</v>
      </c>
      <c r="Q42" s="1" t="s">
        <v>529</v>
      </c>
      <c r="R42" s="1"/>
      <c r="S42" s="1" t="s">
        <v>530</v>
      </c>
      <c r="T42" s="49" t="s">
        <v>530</v>
      </c>
      <c r="U42" s="45" t="s">
        <v>68</v>
      </c>
      <c r="V42" s="3"/>
      <c r="W42" s="3">
        <v>5</v>
      </c>
      <c r="X42" s="3"/>
      <c r="Y42" s="3" t="s">
        <v>69</v>
      </c>
      <c r="Z42" s="3"/>
      <c r="AA42" s="2" t="s">
        <v>70</v>
      </c>
      <c r="AB42" s="3" t="s">
        <v>162</v>
      </c>
      <c r="AC42" s="3"/>
      <c r="AD42" s="46"/>
      <c r="AE42" s="50" t="s">
        <v>71</v>
      </c>
      <c r="AF42" s="1"/>
      <c r="AG42" s="4" t="s">
        <v>72</v>
      </c>
      <c r="AH42" s="4"/>
      <c r="AI42" s="4"/>
      <c r="AJ42" s="51"/>
      <c r="AK42" s="52" t="s">
        <v>73</v>
      </c>
      <c r="AL42" s="5"/>
      <c r="AM42" s="5"/>
      <c r="AN42" s="5"/>
      <c r="AO42" s="3"/>
      <c r="AP42" s="46"/>
      <c r="AQ42" s="43"/>
      <c r="AR42" s="43" t="s">
        <v>531</v>
      </c>
      <c r="AS42" s="53" t="s">
        <v>84</v>
      </c>
      <c r="AT42" s="45" t="s">
        <v>222</v>
      </c>
      <c r="AU42" s="3" t="s">
        <v>532</v>
      </c>
      <c r="AV42" s="3"/>
      <c r="AW42" s="3"/>
      <c r="AX42" s="3"/>
      <c r="AY42" s="3"/>
      <c r="AZ42" s="46"/>
    </row>
    <row r="43" spans="1:52" ht="35.25" customHeight="1" x14ac:dyDescent="0.35">
      <c r="A43" s="60">
        <v>41</v>
      </c>
      <c r="B43" s="42">
        <v>41761</v>
      </c>
      <c r="C43" s="1" t="s">
        <v>58</v>
      </c>
      <c r="D43" s="6" t="s">
        <v>59</v>
      </c>
      <c r="E43" s="1" t="s">
        <v>206</v>
      </c>
      <c r="F43" s="44" t="s">
        <v>114</v>
      </c>
      <c r="G43" s="45" t="s">
        <v>136</v>
      </c>
      <c r="H43" s="2" t="s">
        <v>136</v>
      </c>
      <c r="I43" s="3" t="s">
        <v>533</v>
      </c>
      <c r="J43" s="3" t="s">
        <v>534</v>
      </c>
      <c r="K43" s="47" t="s">
        <v>534</v>
      </c>
      <c r="L43" s="48" t="s">
        <v>63</v>
      </c>
      <c r="M43" s="1" t="s">
        <v>64</v>
      </c>
      <c r="N43" s="2" t="s">
        <v>65</v>
      </c>
      <c r="O43" s="1"/>
      <c r="P43" s="2" t="s">
        <v>79</v>
      </c>
      <c r="Q43" s="1" t="s">
        <v>535</v>
      </c>
      <c r="R43" s="1"/>
      <c r="S43" s="1" t="s">
        <v>67</v>
      </c>
      <c r="T43" s="49" t="s">
        <v>67</v>
      </c>
      <c r="U43" s="45" t="s">
        <v>68</v>
      </c>
      <c r="V43" s="3"/>
      <c r="W43" s="3" t="s">
        <v>80</v>
      </c>
      <c r="X43" s="3"/>
      <c r="Y43" s="3" t="s">
        <v>69</v>
      </c>
      <c r="Z43" s="3"/>
      <c r="AA43" s="2" t="s">
        <v>81</v>
      </c>
      <c r="AB43" s="3">
        <v>1</v>
      </c>
      <c r="AC43" s="3" t="s">
        <v>535</v>
      </c>
      <c r="AD43" s="46"/>
      <c r="AE43" s="50" t="s">
        <v>71</v>
      </c>
      <c r="AF43" s="1"/>
      <c r="AG43" s="4" t="s">
        <v>72</v>
      </c>
      <c r="AH43" s="4"/>
      <c r="AI43" s="4"/>
      <c r="AJ43" s="51"/>
      <c r="AK43" s="52" t="s">
        <v>73</v>
      </c>
      <c r="AL43" s="5"/>
      <c r="AM43" s="5"/>
      <c r="AN43" s="5"/>
      <c r="AO43" s="3"/>
      <c r="AP43" s="46"/>
      <c r="AQ43" s="43" t="s">
        <v>536</v>
      </c>
      <c r="AR43" s="43"/>
      <c r="AS43" s="53" t="s">
        <v>74</v>
      </c>
      <c r="AT43" s="45" t="s">
        <v>222</v>
      </c>
      <c r="AU43" s="3" t="s">
        <v>537</v>
      </c>
      <c r="AV43" s="3" t="s">
        <v>538</v>
      </c>
      <c r="AW43" s="3"/>
      <c r="AX43" s="3"/>
      <c r="AY43" s="3"/>
      <c r="AZ43" s="46"/>
    </row>
    <row r="44" spans="1:52" ht="35.25" customHeight="1" x14ac:dyDescent="0.35">
      <c r="A44" s="60">
        <v>42</v>
      </c>
      <c r="B44" s="42">
        <v>41761</v>
      </c>
      <c r="C44" s="1" t="s">
        <v>110</v>
      </c>
      <c r="D44" s="6" t="s">
        <v>59</v>
      </c>
      <c r="E44" s="1" t="s">
        <v>111</v>
      </c>
      <c r="F44" s="44" t="s">
        <v>153</v>
      </c>
      <c r="G44" s="45" t="s">
        <v>136</v>
      </c>
      <c r="H44" s="2" t="s">
        <v>136</v>
      </c>
      <c r="I44" s="3" t="s">
        <v>539</v>
      </c>
      <c r="J44" s="3" t="s">
        <v>540</v>
      </c>
      <c r="K44" s="47" t="s">
        <v>540</v>
      </c>
      <c r="L44" s="48" t="s">
        <v>63</v>
      </c>
      <c r="M44" s="1" t="s">
        <v>64</v>
      </c>
      <c r="N44" s="2" t="s">
        <v>65</v>
      </c>
      <c r="O44" s="1"/>
      <c r="P44" s="2" t="s">
        <v>79</v>
      </c>
      <c r="Q44" s="1" t="s">
        <v>541</v>
      </c>
      <c r="R44" s="1"/>
      <c r="S44" s="1" t="s">
        <v>67</v>
      </c>
      <c r="T44" s="49" t="s">
        <v>67</v>
      </c>
      <c r="U44" s="45" t="s">
        <v>68</v>
      </c>
      <c r="V44" s="3"/>
      <c r="W44" s="3" t="s">
        <v>80</v>
      </c>
      <c r="X44" s="3"/>
      <c r="Y44" s="3" t="s">
        <v>69</v>
      </c>
      <c r="Z44" s="3"/>
      <c r="AA44" s="2" t="s">
        <v>81</v>
      </c>
      <c r="AB44" s="3">
        <v>1</v>
      </c>
      <c r="AC44" s="3" t="s">
        <v>542</v>
      </c>
      <c r="AD44" s="46"/>
      <c r="AE44" s="50" t="s">
        <v>71</v>
      </c>
      <c r="AF44" s="1"/>
      <c r="AG44" s="4" t="s">
        <v>72</v>
      </c>
      <c r="AH44" s="4"/>
      <c r="AI44" s="4"/>
      <c r="AJ44" s="51"/>
      <c r="AK44" s="52" t="s">
        <v>73</v>
      </c>
      <c r="AL44" s="5"/>
      <c r="AM44" s="5"/>
      <c r="AN44" s="5"/>
      <c r="AO44" s="3"/>
      <c r="AP44" s="46"/>
      <c r="AQ44" s="43" t="s">
        <v>543</v>
      </c>
      <c r="AR44" s="43"/>
      <c r="AS44" s="53" t="s">
        <v>74</v>
      </c>
      <c r="AT44" s="45" t="s">
        <v>222</v>
      </c>
      <c r="AU44" s="3" t="s">
        <v>544</v>
      </c>
      <c r="AV44" s="3" t="s">
        <v>545</v>
      </c>
      <c r="AW44" s="3"/>
      <c r="AX44" s="3"/>
      <c r="AY44" s="3"/>
      <c r="AZ44" s="46"/>
    </row>
    <row r="45" spans="1:52" ht="35.25" customHeight="1" x14ac:dyDescent="0.35">
      <c r="A45" s="60">
        <v>43</v>
      </c>
      <c r="B45" s="42">
        <v>41764</v>
      </c>
      <c r="C45" s="1" t="s">
        <v>133</v>
      </c>
      <c r="D45" s="6" t="s">
        <v>59</v>
      </c>
      <c r="E45" s="1" t="s">
        <v>241</v>
      </c>
      <c r="F45" s="44" t="s">
        <v>546</v>
      </c>
      <c r="G45" s="45" t="s">
        <v>136</v>
      </c>
      <c r="H45" s="2" t="s">
        <v>136</v>
      </c>
      <c r="I45" s="3" t="s">
        <v>547</v>
      </c>
      <c r="J45" s="3" t="s">
        <v>548</v>
      </c>
      <c r="K45" s="47" t="s">
        <v>548</v>
      </c>
      <c r="L45" s="48" t="s">
        <v>63</v>
      </c>
      <c r="M45" s="1" t="s">
        <v>64</v>
      </c>
      <c r="N45" s="2" t="s">
        <v>65</v>
      </c>
      <c r="O45" s="1"/>
      <c r="P45" s="2" t="s">
        <v>79</v>
      </c>
      <c r="Q45" s="1" t="s">
        <v>549</v>
      </c>
      <c r="R45" s="1"/>
      <c r="S45" s="1" t="s">
        <v>67</v>
      </c>
      <c r="T45" s="49" t="s">
        <v>67</v>
      </c>
      <c r="U45" s="45" t="s">
        <v>68</v>
      </c>
      <c r="V45" s="3"/>
      <c r="W45" s="3" t="s">
        <v>80</v>
      </c>
      <c r="X45" s="3"/>
      <c r="Y45" s="3" t="s">
        <v>69</v>
      </c>
      <c r="Z45" s="3"/>
      <c r="AA45" s="2" t="s">
        <v>81</v>
      </c>
      <c r="AB45" s="3">
        <v>1</v>
      </c>
      <c r="AC45" s="3" t="s">
        <v>549</v>
      </c>
      <c r="AD45" s="46"/>
      <c r="AE45" s="50" t="s">
        <v>71</v>
      </c>
      <c r="AF45" s="1"/>
      <c r="AG45" s="4" t="s">
        <v>72</v>
      </c>
      <c r="AH45" s="4"/>
      <c r="AI45" s="4"/>
      <c r="AJ45" s="51"/>
      <c r="AK45" s="52" t="s">
        <v>73</v>
      </c>
      <c r="AL45" s="5"/>
      <c r="AM45" s="5"/>
      <c r="AN45" s="5"/>
      <c r="AO45" s="3"/>
      <c r="AP45" s="46"/>
      <c r="AQ45" s="43"/>
      <c r="AR45" s="43"/>
      <c r="AS45" s="53" t="s">
        <v>74</v>
      </c>
      <c r="AT45" s="45" t="s">
        <v>222</v>
      </c>
      <c r="AU45" s="3" t="s">
        <v>550</v>
      </c>
      <c r="AV45" s="3" t="s">
        <v>551</v>
      </c>
      <c r="AW45" s="3"/>
      <c r="AX45" s="3"/>
      <c r="AY45" s="3"/>
      <c r="AZ45" s="46"/>
    </row>
    <row r="46" spans="1:52" ht="35.25" customHeight="1" x14ac:dyDescent="0.35">
      <c r="A46" s="60">
        <v>44</v>
      </c>
      <c r="B46" s="42">
        <v>41767</v>
      </c>
      <c r="C46" s="1" t="s">
        <v>58</v>
      </c>
      <c r="D46" s="6" t="s">
        <v>59</v>
      </c>
      <c r="E46" s="1" t="s">
        <v>85</v>
      </c>
      <c r="F46" s="44" t="s">
        <v>552</v>
      </c>
      <c r="G46" s="45" t="s">
        <v>167</v>
      </c>
      <c r="H46" s="2" t="s">
        <v>108</v>
      </c>
      <c r="I46" s="3" t="s">
        <v>553</v>
      </c>
      <c r="J46" s="3" t="s">
        <v>554</v>
      </c>
      <c r="K46" s="47" t="s">
        <v>555</v>
      </c>
      <c r="L46" s="48" t="s">
        <v>63</v>
      </c>
      <c r="M46" s="1" t="s">
        <v>556</v>
      </c>
      <c r="N46" s="2" t="s">
        <v>78</v>
      </c>
      <c r="O46" s="1"/>
      <c r="P46" s="2" t="s">
        <v>79</v>
      </c>
      <c r="Q46" s="1" t="s">
        <v>557</v>
      </c>
      <c r="R46" s="1"/>
      <c r="S46" s="1" t="s">
        <v>67</v>
      </c>
      <c r="T46" s="49" t="s">
        <v>67</v>
      </c>
      <c r="U46" s="45" t="s">
        <v>68</v>
      </c>
      <c r="V46" s="3"/>
      <c r="W46" s="3">
        <v>2</v>
      </c>
      <c r="X46" s="3" t="s">
        <v>558</v>
      </c>
      <c r="Y46" s="3" t="s">
        <v>69</v>
      </c>
      <c r="Z46" s="3"/>
      <c r="AA46" s="2" t="s">
        <v>70</v>
      </c>
      <c r="AB46" s="3" t="s">
        <v>162</v>
      </c>
      <c r="AC46" s="3"/>
      <c r="AD46" s="46"/>
      <c r="AE46" s="50" t="s">
        <v>71</v>
      </c>
      <c r="AF46" s="1"/>
      <c r="AG46" s="4" t="s">
        <v>72</v>
      </c>
      <c r="AH46" s="4"/>
      <c r="AI46" s="4"/>
      <c r="AJ46" s="51"/>
      <c r="AK46" s="52" t="s">
        <v>73</v>
      </c>
      <c r="AL46" s="5"/>
      <c r="AM46" s="5"/>
      <c r="AN46" s="5"/>
      <c r="AO46" s="3"/>
      <c r="AP46" s="46"/>
      <c r="AQ46" s="43"/>
      <c r="AR46" s="43"/>
      <c r="AS46" s="53" t="s">
        <v>74</v>
      </c>
      <c r="AT46" s="45" t="s">
        <v>222</v>
      </c>
      <c r="AU46" s="3" t="s">
        <v>166</v>
      </c>
      <c r="AV46" s="3" t="s">
        <v>559</v>
      </c>
      <c r="AW46" s="3"/>
      <c r="AX46" s="3"/>
      <c r="AY46" s="3"/>
      <c r="AZ46" s="46"/>
    </row>
    <row r="47" spans="1:52" ht="35.25" customHeight="1" x14ac:dyDescent="0.35">
      <c r="A47" s="60">
        <v>45</v>
      </c>
      <c r="B47" s="42">
        <v>41768</v>
      </c>
      <c r="C47" s="1" t="s">
        <v>58</v>
      </c>
      <c r="D47" s="6" t="s">
        <v>59</v>
      </c>
      <c r="E47" s="1" t="s">
        <v>60</v>
      </c>
      <c r="F47" s="44" t="s">
        <v>560</v>
      </c>
      <c r="G47" s="45" t="s">
        <v>167</v>
      </c>
      <c r="H47" s="2" t="s">
        <v>108</v>
      </c>
      <c r="I47" s="3" t="s">
        <v>561</v>
      </c>
      <c r="J47" s="3" t="s">
        <v>562</v>
      </c>
      <c r="K47" s="47" t="s">
        <v>563</v>
      </c>
      <c r="L47" s="48" t="s">
        <v>63</v>
      </c>
      <c r="M47" s="1" t="s">
        <v>564</v>
      </c>
      <c r="N47" s="2" t="s">
        <v>78</v>
      </c>
      <c r="O47" s="1" t="s">
        <v>565</v>
      </c>
      <c r="P47" s="2" t="s">
        <v>116</v>
      </c>
      <c r="Q47" s="1" t="s">
        <v>566</v>
      </c>
      <c r="R47" s="1" t="s">
        <v>565</v>
      </c>
      <c r="S47" s="1" t="s">
        <v>67</v>
      </c>
      <c r="T47" s="49" t="s">
        <v>67</v>
      </c>
      <c r="U47" s="45" t="s">
        <v>68</v>
      </c>
      <c r="V47" s="3"/>
      <c r="W47" s="3">
        <v>1</v>
      </c>
      <c r="X47" s="3"/>
      <c r="Y47" s="3" t="s">
        <v>69</v>
      </c>
      <c r="Z47" s="3"/>
      <c r="AA47" s="2" t="s">
        <v>70</v>
      </c>
      <c r="AB47" s="3" t="s">
        <v>162</v>
      </c>
      <c r="AC47" s="3"/>
      <c r="AD47" s="46" t="s">
        <v>145</v>
      </c>
      <c r="AE47" s="50" t="s">
        <v>82</v>
      </c>
      <c r="AF47" s="1" t="s">
        <v>168</v>
      </c>
      <c r="AG47" s="4" t="s">
        <v>83</v>
      </c>
      <c r="AH47" s="4" t="s">
        <v>170</v>
      </c>
      <c r="AI47" s="4" t="s">
        <v>158</v>
      </c>
      <c r="AJ47" s="51"/>
      <c r="AK47" s="52" t="s">
        <v>73</v>
      </c>
      <c r="AL47" s="5"/>
      <c r="AM47" s="5"/>
      <c r="AN47" s="5"/>
      <c r="AO47" s="3"/>
      <c r="AP47" s="46"/>
      <c r="AQ47" s="43"/>
      <c r="AR47" s="43" t="s">
        <v>567</v>
      </c>
      <c r="AS47" s="53" t="s">
        <v>98</v>
      </c>
      <c r="AT47" s="45" t="s">
        <v>166</v>
      </c>
      <c r="AU47" s="3" t="s">
        <v>568</v>
      </c>
      <c r="AV47" s="3"/>
      <c r="AW47" s="3"/>
      <c r="AX47" s="3"/>
      <c r="AY47" s="3"/>
      <c r="AZ47" s="46"/>
    </row>
    <row r="48" spans="1:52" ht="35.25" customHeight="1" x14ac:dyDescent="0.35">
      <c r="A48" s="60">
        <v>46</v>
      </c>
      <c r="B48" s="42">
        <v>41769</v>
      </c>
      <c r="C48" s="1" t="s">
        <v>58</v>
      </c>
      <c r="D48" s="6" t="s">
        <v>59</v>
      </c>
      <c r="E48" s="1" t="s">
        <v>206</v>
      </c>
      <c r="F48" s="44" t="s">
        <v>114</v>
      </c>
      <c r="G48" s="45" t="s">
        <v>569</v>
      </c>
      <c r="H48" s="2" t="s">
        <v>108</v>
      </c>
      <c r="I48" s="3" t="s">
        <v>570</v>
      </c>
      <c r="J48" s="3" t="s">
        <v>571</v>
      </c>
      <c r="K48" s="47" t="s">
        <v>572</v>
      </c>
      <c r="L48" s="48" t="s">
        <v>94</v>
      </c>
      <c r="M48" s="1" t="s">
        <v>573</v>
      </c>
      <c r="N48" s="2" t="s">
        <v>78</v>
      </c>
      <c r="O48" s="1"/>
      <c r="P48" s="2" t="s">
        <v>79</v>
      </c>
      <c r="Q48" s="1"/>
      <c r="R48" s="1"/>
      <c r="S48" s="1" t="s">
        <v>67</v>
      </c>
      <c r="T48" s="49" t="s">
        <v>67</v>
      </c>
      <c r="U48" s="45" t="s">
        <v>68</v>
      </c>
      <c r="V48" s="3"/>
      <c r="W48" s="3" t="s">
        <v>80</v>
      </c>
      <c r="X48" s="3"/>
      <c r="Y48" s="3">
        <v>1</v>
      </c>
      <c r="Z48" s="3" t="s">
        <v>574</v>
      </c>
      <c r="AA48" s="2" t="s">
        <v>103</v>
      </c>
      <c r="AB48" s="3" t="s">
        <v>162</v>
      </c>
      <c r="AC48" s="3"/>
      <c r="AD48" s="46"/>
      <c r="AE48" s="50" t="s">
        <v>82</v>
      </c>
      <c r="AF48" s="1" t="s">
        <v>168</v>
      </c>
      <c r="AG48" s="4" t="s">
        <v>83</v>
      </c>
      <c r="AH48" s="4" t="s">
        <v>171</v>
      </c>
      <c r="AI48" s="4"/>
      <c r="AJ48" s="51"/>
      <c r="AK48" s="52" t="s">
        <v>73</v>
      </c>
      <c r="AL48" s="5"/>
      <c r="AM48" s="5"/>
      <c r="AN48" s="5"/>
      <c r="AO48" s="3"/>
      <c r="AP48" s="46" t="s">
        <v>575</v>
      </c>
      <c r="AQ48" s="43"/>
      <c r="AR48" s="43"/>
      <c r="AS48" s="53" t="s">
        <v>74</v>
      </c>
      <c r="AT48" s="45" t="s">
        <v>222</v>
      </c>
      <c r="AU48" s="3" t="s">
        <v>576</v>
      </c>
      <c r="AV48" s="3" t="s">
        <v>577</v>
      </c>
      <c r="AW48" s="3"/>
      <c r="AX48" s="3"/>
      <c r="AY48" s="3"/>
      <c r="AZ48" s="46"/>
    </row>
    <row r="49" spans="1:52" ht="35.25" customHeight="1" x14ac:dyDescent="0.35">
      <c r="A49" s="60">
        <v>47</v>
      </c>
      <c r="B49" s="42">
        <v>41771</v>
      </c>
      <c r="C49" s="1" t="s">
        <v>137</v>
      </c>
      <c r="D49" s="6" t="s">
        <v>59</v>
      </c>
      <c r="E49" s="1" t="s">
        <v>130</v>
      </c>
      <c r="F49" s="44" t="s">
        <v>114</v>
      </c>
      <c r="G49" s="45" t="s">
        <v>197</v>
      </c>
      <c r="H49" s="2" t="s">
        <v>99</v>
      </c>
      <c r="I49" s="3" t="s">
        <v>578</v>
      </c>
      <c r="J49" s="3" t="s">
        <v>579</v>
      </c>
      <c r="K49" s="47" t="s">
        <v>579</v>
      </c>
      <c r="L49" s="48" t="s">
        <v>63</v>
      </c>
      <c r="M49" s="1" t="s">
        <v>580</v>
      </c>
      <c r="N49" s="2" t="s">
        <v>65</v>
      </c>
      <c r="O49" s="1"/>
      <c r="P49" s="2" t="s">
        <v>79</v>
      </c>
      <c r="Q49" s="1" t="s">
        <v>67</v>
      </c>
      <c r="R49" s="1"/>
      <c r="S49" s="1" t="s">
        <v>67</v>
      </c>
      <c r="T49" s="49" t="s">
        <v>67</v>
      </c>
      <c r="U49" s="45">
        <v>1</v>
      </c>
      <c r="V49" s="3"/>
      <c r="W49" s="3" t="s">
        <v>80</v>
      </c>
      <c r="X49" s="3"/>
      <c r="Y49" s="3" t="s">
        <v>69</v>
      </c>
      <c r="Z49" s="3"/>
      <c r="AA49" s="2" t="s">
        <v>132</v>
      </c>
      <c r="AB49" s="3" t="s">
        <v>162</v>
      </c>
      <c r="AC49" s="3"/>
      <c r="AD49" s="46"/>
      <c r="AE49" s="50" t="s">
        <v>71</v>
      </c>
      <c r="AF49" s="1"/>
      <c r="AG49" s="4" t="s">
        <v>72</v>
      </c>
      <c r="AH49" s="4"/>
      <c r="AI49" s="4"/>
      <c r="AJ49" s="51"/>
      <c r="AK49" s="52" t="s">
        <v>73</v>
      </c>
      <c r="AL49" s="5"/>
      <c r="AM49" s="5"/>
      <c r="AN49" s="5"/>
      <c r="AO49" s="3"/>
      <c r="AP49" s="46"/>
      <c r="AQ49" s="43"/>
      <c r="AR49" s="43"/>
      <c r="AS49" s="53" t="s">
        <v>177</v>
      </c>
      <c r="AT49" s="45" t="s">
        <v>166</v>
      </c>
      <c r="AU49" s="3"/>
      <c r="AV49" s="3"/>
      <c r="AW49" s="3"/>
      <c r="AX49" s="3"/>
      <c r="AY49" s="3"/>
      <c r="AZ49" s="46"/>
    </row>
    <row r="50" spans="1:52" ht="35.25" customHeight="1" x14ac:dyDescent="0.35">
      <c r="A50" s="60">
        <v>48</v>
      </c>
      <c r="B50" s="42">
        <v>41781</v>
      </c>
      <c r="C50" s="1" t="s">
        <v>58</v>
      </c>
      <c r="D50" s="6" t="s">
        <v>59</v>
      </c>
      <c r="E50" s="1" t="s">
        <v>120</v>
      </c>
      <c r="F50" s="44" t="s">
        <v>581</v>
      </c>
      <c r="G50" s="45" t="s">
        <v>182</v>
      </c>
      <c r="H50" s="2" t="s">
        <v>108</v>
      </c>
      <c r="I50" s="3" t="s">
        <v>582</v>
      </c>
      <c r="J50" s="3" t="s">
        <v>583</v>
      </c>
      <c r="K50" s="47" t="s">
        <v>583</v>
      </c>
      <c r="L50" s="48" t="s">
        <v>63</v>
      </c>
      <c r="M50" s="1" t="s">
        <v>584</v>
      </c>
      <c r="N50" s="2" t="s">
        <v>78</v>
      </c>
      <c r="O50" s="1"/>
      <c r="P50" s="2" t="s">
        <v>79</v>
      </c>
      <c r="Q50" s="1" t="s">
        <v>585</v>
      </c>
      <c r="R50" s="1"/>
      <c r="S50" s="1" t="s">
        <v>67</v>
      </c>
      <c r="T50" s="49" t="s">
        <v>67</v>
      </c>
      <c r="U50" s="45" t="s">
        <v>68</v>
      </c>
      <c r="V50" s="3"/>
      <c r="W50" s="3">
        <v>1</v>
      </c>
      <c r="X50" s="3"/>
      <c r="Y50" s="3" t="s">
        <v>69</v>
      </c>
      <c r="Z50" s="3"/>
      <c r="AA50" s="2" t="s">
        <v>70</v>
      </c>
      <c r="AB50" s="3" t="s">
        <v>162</v>
      </c>
      <c r="AC50" s="3"/>
      <c r="AD50" s="46"/>
      <c r="AE50" s="50" t="s">
        <v>71</v>
      </c>
      <c r="AF50" s="1"/>
      <c r="AG50" s="4" t="s">
        <v>72</v>
      </c>
      <c r="AH50" s="4"/>
      <c r="AI50" s="4"/>
      <c r="AJ50" s="51"/>
      <c r="AK50" s="52" t="s">
        <v>73</v>
      </c>
      <c r="AL50" s="5"/>
      <c r="AM50" s="5"/>
      <c r="AN50" s="5"/>
      <c r="AO50" s="3"/>
      <c r="AP50" s="46"/>
      <c r="AQ50" s="43"/>
      <c r="AR50" s="43"/>
      <c r="AS50" s="53" t="s">
        <v>177</v>
      </c>
      <c r="AT50" s="45" t="s">
        <v>166</v>
      </c>
      <c r="AU50" s="3"/>
      <c r="AV50" s="3"/>
      <c r="AW50" s="3"/>
      <c r="AX50" s="3"/>
      <c r="AY50" s="3"/>
      <c r="AZ50" s="46"/>
    </row>
    <row r="51" spans="1:52" ht="35.25" customHeight="1" x14ac:dyDescent="0.35">
      <c r="A51" s="60">
        <v>49</v>
      </c>
      <c r="B51" s="42">
        <v>41785</v>
      </c>
      <c r="C51" s="1" t="s">
        <v>112</v>
      </c>
      <c r="D51" s="6" t="s">
        <v>59</v>
      </c>
      <c r="E51" s="1" t="s">
        <v>235</v>
      </c>
      <c r="F51" s="44" t="s">
        <v>236</v>
      </c>
      <c r="G51" s="45" t="s">
        <v>140</v>
      </c>
      <c r="H51" s="2" t="s">
        <v>140</v>
      </c>
      <c r="I51" s="3" t="s">
        <v>586</v>
      </c>
      <c r="J51" s="3" t="s">
        <v>587</v>
      </c>
      <c r="K51" s="47" t="s">
        <v>587</v>
      </c>
      <c r="L51" s="48" t="s">
        <v>94</v>
      </c>
      <c r="M51" s="1" t="s">
        <v>131</v>
      </c>
      <c r="N51" s="2" t="s">
        <v>65</v>
      </c>
      <c r="O51" s="1" t="s">
        <v>229</v>
      </c>
      <c r="P51" s="2" t="s">
        <v>66</v>
      </c>
      <c r="Q51" s="1"/>
      <c r="R51" s="1"/>
      <c r="S51" s="1" t="s">
        <v>67</v>
      </c>
      <c r="T51" s="49" t="s">
        <v>67</v>
      </c>
      <c r="U51" s="45" t="s">
        <v>68</v>
      </c>
      <c r="V51" s="3"/>
      <c r="W51" s="3" t="s">
        <v>189</v>
      </c>
      <c r="X51" s="3"/>
      <c r="Y51" s="3" t="s">
        <v>69</v>
      </c>
      <c r="Z51" s="3"/>
      <c r="AA51" s="2" t="s">
        <v>70</v>
      </c>
      <c r="AB51" s="3" t="s">
        <v>162</v>
      </c>
      <c r="AC51" s="3"/>
      <c r="AD51" s="46"/>
      <c r="AE51" s="50" t="s">
        <v>71</v>
      </c>
      <c r="AF51" s="1"/>
      <c r="AG51" s="4" t="s">
        <v>72</v>
      </c>
      <c r="AH51" s="4"/>
      <c r="AI51" s="4"/>
      <c r="AJ51" s="51"/>
      <c r="AK51" s="52" t="s">
        <v>73</v>
      </c>
      <c r="AL51" s="5"/>
      <c r="AM51" s="5"/>
      <c r="AN51" s="5"/>
      <c r="AO51" s="3"/>
      <c r="AP51" s="46"/>
      <c r="AQ51" s="43"/>
      <c r="AR51" s="43"/>
      <c r="AS51" s="53" t="s">
        <v>177</v>
      </c>
      <c r="AT51" s="45" t="s">
        <v>166</v>
      </c>
      <c r="AU51" s="3"/>
      <c r="AV51" s="3"/>
      <c r="AW51" s="3"/>
      <c r="AX51" s="3"/>
      <c r="AY51" s="3"/>
      <c r="AZ51" s="46"/>
    </row>
    <row r="52" spans="1:52" ht="35.25" customHeight="1" x14ac:dyDescent="0.35">
      <c r="A52" s="60">
        <v>50</v>
      </c>
      <c r="B52" s="42">
        <v>41788</v>
      </c>
      <c r="C52" s="1" t="s">
        <v>137</v>
      </c>
      <c r="D52" s="6" t="s">
        <v>59</v>
      </c>
      <c r="E52" s="1" t="s">
        <v>150</v>
      </c>
      <c r="F52" s="44" t="s">
        <v>588</v>
      </c>
      <c r="G52" s="45" t="s">
        <v>182</v>
      </c>
      <c r="H52" s="2" t="s">
        <v>108</v>
      </c>
      <c r="I52" s="3" t="s">
        <v>589</v>
      </c>
      <c r="J52" s="3" t="s">
        <v>590</v>
      </c>
      <c r="K52" s="47" t="s">
        <v>590</v>
      </c>
      <c r="L52" s="48" t="s">
        <v>63</v>
      </c>
      <c r="M52" s="1" t="s">
        <v>591</v>
      </c>
      <c r="N52" s="2" t="s">
        <v>78</v>
      </c>
      <c r="O52" s="1"/>
      <c r="P52" s="2" t="s">
        <v>79</v>
      </c>
      <c r="Q52" s="1" t="s">
        <v>592</v>
      </c>
      <c r="R52" s="1"/>
      <c r="S52" s="1" t="s">
        <v>67</v>
      </c>
      <c r="T52" s="49" t="s">
        <v>67</v>
      </c>
      <c r="U52" s="45" t="s">
        <v>68</v>
      </c>
      <c r="V52" s="3"/>
      <c r="W52" s="3">
        <v>7</v>
      </c>
      <c r="X52" s="3"/>
      <c r="Y52" s="3" t="s">
        <v>69</v>
      </c>
      <c r="Z52" s="3"/>
      <c r="AA52" s="2" t="s">
        <v>70</v>
      </c>
      <c r="AB52" s="3" t="s">
        <v>162</v>
      </c>
      <c r="AC52" s="3"/>
      <c r="AD52" s="46"/>
      <c r="AE52" s="50" t="s">
        <v>71</v>
      </c>
      <c r="AF52" s="1"/>
      <c r="AG52" s="4" t="s">
        <v>72</v>
      </c>
      <c r="AH52" s="4"/>
      <c r="AI52" s="4"/>
      <c r="AJ52" s="51"/>
      <c r="AK52" s="52" t="s">
        <v>73</v>
      </c>
      <c r="AL52" s="5"/>
      <c r="AM52" s="5"/>
      <c r="AN52" s="5"/>
      <c r="AO52" s="3"/>
      <c r="AP52" s="46"/>
      <c r="AQ52" s="43"/>
      <c r="AR52" s="43"/>
      <c r="AS52" s="53" t="s">
        <v>177</v>
      </c>
      <c r="AT52" s="45" t="s">
        <v>166</v>
      </c>
      <c r="AU52" s="3"/>
      <c r="AV52" s="3"/>
      <c r="AW52" s="3"/>
      <c r="AX52" s="3"/>
      <c r="AY52" s="3"/>
      <c r="AZ52" s="46"/>
    </row>
    <row r="53" spans="1:52" ht="35.25" customHeight="1" x14ac:dyDescent="0.35">
      <c r="A53" s="60">
        <v>51</v>
      </c>
      <c r="B53" s="42">
        <v>41789</v>
      </c>
      <c r="C53" s="1" t="s">
        <v>89</v>
      </c>
      <c r="D53" s="6" t="s">
        <v>90</v>
      </c>
      <c r="E53" s="1" t="s">
        <v>178</v>
      </c>
      <c r="F53" s="44" t="s">
        <v>125</v>
      </c>
      <c r="G53" s="45" t="s">
        <v>207</v>
      </c>
      <c r="H53" s="2" t="s">
        <v>99</v>
      </c>
      <c r="I53" s="3" t="s">
        <v>593</v>
      </c>
      <c r="J53" s="3" t="s">
        <v>594</v>
      </c>
      <c r="K53" s="47" t="s">
        <v>595</v>
      </c>
      <c r="L53" s="48" t="s">
        <v>63</v>
      </c>
      <c r="M53" s="1" t="s">
        <v>64</v>
      </c>
      <c r="N53" s="2" t="s">
        <v>65</v>
      </c>
      <c r="O53" s="1"/>
      <c r="P53" s="2" t="s">
        <v>79</v>
      </c>
      <c r="Q53" s="1"/>
      <c r="R53" s="1"/>
      <c r="S53" s="1" t="s">
        <v>67</v>
      </c>
      <c r="T53" s="49" t="s">
        <v>67</v>
      </c>
      <c r="U53" s="45">
        <v>1</v>
      </c>
      <c r="V53" s="3"/>
      <c r="W53" s="3" t="s">
        <v>80</v>
      </c>
      <c r="X53" s="3"/>
      <c r="Y53" s="3" t="s">
        <v>69</v>
      </c>
      <c r="Z53" s="3"/>
      <c r="AA53" s="2" t="s">
        <v>132</v>
      </c>
      <c r="AB53" s="3" t="s">
        <v>162</v>
      </c>
      <c r="AC53" s="3"/>
      <c r="AD53" s="46"/>
      <c r="AE53" s="50" t="s">
        <v>71</v>
      </c>
      <c r="AF53" s="1"/>
      <c r="AG53" s="4" t="s">
        <v>72</v>
      </c>
      <c r="AH53" s="4"/>
      <c r="AI53" s="4"/>
      <c r="AJ53" s="51"/>
      <c r="AK53" s="52" t="s">
        <v>73</v>
      </c>
      <c r="AL53" s="5"/>
      <c r="AM53" s="5"/>
      <c r="AN53" s="5"/>
      <c r="AO53" s="3"/>
      <c r="AP53" s="46"/>
      <c r="AQ53" s="43"/>
      <c r="AR53" s="43"/>
      <c r="AS53" s="53" t="s">
        <v>177</v>
      </c>
      <c r="AT53" s="45" t="s">
        <v>166</v>
      </c>
      <c r="AU53" s="3"/>
      <c r="AV53" s="3"/>
      <c r="AW53" s="3"/>
      <c r="AX53" s="3"/>
      <c r="AY53" s="3"/>
      <c r="AZ53" s="46"/>
    </row>
    <row r="54" spans="1:52" ht="35.25" customHeight="1" x14ac:dyDescent="0.35">
      <c r="A54" s="60">
        <v>52</v>
      </c>
      <c r="B54" s="42">
        <v>41795</v>
      </c>
      <c r="C54" s="1" t="s">
        <v>126</v>
      </c>
      <c r="D54" s="6" t="s">
        <v>59</v>
      </c>
      <c r="E54" s="1" t="s">
        <v>596</v>
      </c>
      <c r="F54" s="44" t="s">
        <v>597</v>
      </c>
      <c r="G54" s="45" t="s">
        <v>152</v>
      </c>
      <c r="H54" s="2" t="s">
        <v>108</v>
      </c>
      <c r="I54" s="3" t="s">
        <v>598</v>
      </c>
      <c r="J54" s="3" t="s">
        <v>599</v>
      </c>
      <c r="K54" s="47" t="s">
        <v>599</v>
      </c>
      <c r="L54" s="48" t="s">
        <v>63</v>
      </c>
      <c r="M54" s="1" t="s">
        <v>600</v>
      </c>
      <c r="N54" s="2" t="s">
        <v>78</v>
      </c>
      <c r="O54" s="1"/>
      <c r="P54" s="2" t="s">
        <v>79</v>
      </c>
      <c r="Q54" s="1" t="s">
        <v>601</v>
      </c>
      <c r="R54" s="1"/>
      <c r="S54" s="1" t="s">
        <v>67</v>
      </c>
      <c r="T54" s="49" t="s">
        <v>67</v>
      </c>
      <c r="U54" s="45" t="s">
        <v>68</v>
      </c>
      <c r="V54" s="3"/>
      <c r="W54" s="3" t="s">
        <v>80</v>
      </c>
      <c r="X54" s="3"/>
      <c r="Y54" s="3">
        <v>2</v>
      </c>
      <c r="Z54" s="3"/>
      <c r="AA54" s="2" t="s">
        <v>103</v>
      </c>
      <c r="AB54" s="3" t="s">
        <v>162</v>
      </c>
      <c r="AC54" s="3"/>
      <c r="AD54" s="46"/>
      <c r="AE54" s="50" t="s">
        <v>82</v>
      </c>
      <c r="AF54" s="1" t="s">
        <v>168</v>
      </c>
      <c r="AG54" s="4" t="s">
        <v>83</v>
      </c>
      <c r="AH54" s="4" t="s">
        <v>171</v>
      </c>
      <c r="AI54" s="4"/>
      <c r="AJ54" s="51"/>
      <c r="AK54" s="52" t="s">
        <v>73</v>
      </c>
      <c r="AL54" s="5"/>
      <c r="AM54" s="5"/>
      <c r="AN54" s="5"/>
      <c r="AO54" s="3"/>
      <c r="AP54" s="46"/>
      <c r="AQ54" s="43"/>
      <c r="AR54" s="43"/>
      <c r="AS54" s="53" t="s">
        <v>177</v>
      </c>
      <c r="AT54" s="45" t="s">
        <v>166</v>
      </c>
      <c r="AU54" s="3"/>
      <c r="AV54" s="3"/>
      <c r="AW54" s="3"/>
      <c r="AX54" s="3"/>
      <c r="AY54" s="3"/>
      <c r="AZ54" s="46"/>
    </row>
    <row r="55" spans="1:52" ht="35.25" customHeight="1" x14ac:dyDescent="0.35">
      <c r="A55" s="60">
        <v>53</v>
      </c>
      <c r="B55" s="42">
        <v>41797</v>
      </c>
      <c r="C55" s="1" t="s">
        <v>137</v>
      </c>
      <c r="D55" s="6" t="s">
        <v>59</v>
      </c>
      <c r="E55" s="1" t="s">
        <v>150</v>
      </c>
      <c r="F55" s="44" t="s">
        <v>114</v>
      </c>
      <c r="G55" s="45" t="s">
        <v>136</v>
      </c>
      <c r="H55" s="2" t="s">
        <v>136</v>
      </c>
      <c r="I55" s="3" t="s">
        <v>602</v>
      </c>
      <c r="J55" s="3" t="s">
        <v>603</v>
      </c>
      <c r="K55" s="47" t="s">
        <v>603</v>
      </c>
      <c r="L55" s="48" t="s">
        <v>63</v>
      </c>
      <c r="M55" s="1" t="s">
        <v>64</v>
      </c>
      <c r="N55" s="2" t="s">
        <v>65</v>
      </c>
      <c r="O55" s="1"/>
      <c r="P55" s="2" t="s">
        <v>79</v>
      </c>
      <c r="Q55" s="1" t="s">
        <v>604</v>
      </c>
      <c r="R55" s="1"/>
      <c r="S55" s="1" t="s">
        <v>67</v>
      </c>
      <c r="T55" s="49" t="s">
        <v>67</v>
      </c>
      <c r="U55" s="45">
        <v>1</v>
      </c>
      <c r="V55" s="3" t="s">
        <v>605</v>
      </c>
      <c r="W55" s="3" t="s">
        <v>80</v>
      </c>
      <c r="X55" s="3"/>
      <c r="Y55" s="3">
        <v>4</v>
      </c>
      <c r="Z55" s="3" t="s">
        <v>606</v>
      </c>
      <c r="AA55" s="2" t="s">
        <v>100</v>
      </c>
      <c r="AB55" s="3">
        <v>1</v>
      </c>
      <c r="AC55" s="3" t="s">
        <v>604</v>
      </c>
      <c r="AD55" s="46"/>
      <c r="AE55" s="50" t="s">
        <v>82</v>
      </c>
      <c r="AF55" s="1" t="s">
        <v>195</v>
      </c>
      <c r="AG55" s="4" t="s">
        <v>83</v>
      </c>
      <c r="AH55" s="4" t="s">
        <v>149</v>
      </c>
      <c r="AI55" s="4"/>
      <c r="AJ55" s="51"/>
      <c r="AK55" s="52" t="s">
        <v>73</v>
      </c>
      <c r="AL55" s="5"/>
      <c r="AM55" s="5"/>
      <c r="AN55" s="5"/>
      <c r="AO55" s="3" t="s">
        <v>607</v>
      </c>
      <c r="AP55" s="46"/>
      <c r="AQ55" s="43"/>
      <c r="AR55" s="43" t="s">
        <v>608</v>
      </c>
      <c r="AS55" s="53" t="s">
        <v>98</v>
      </c>
      <c r="AT55" s="45" t="s">
        <v>609</v>
      </c>
      <c r="AU55" s="3"/>
      <c r="AV55" s="3"/>
      <c r="AW55" s="3"/>
      <c r="AX55" s="3"/>
      <c r="AY55" s="3"/>
      <c r="AZ55" s="46"/>
    </row>
    <row r="56" spans="1:52" ht="35.25" customHeight="1" x14ac:dyDescent="0.35">
      <c r="A56" s="60">
        <v>54</v>
      </c>
      <c r="B56" s="42">
        <v>41803</v>
      </c>
      <c r="C56" s="1" t="s">
        <v>89</v>
      </c>
      <c r="D56" s="6" t="s">
        <v>90</v>
      </c>
      <c r="E56" s="1" t="s">
        <v>238</v>
      </c>
      <c r="F56" s="44" t="s">
        <v>610</v>
      </c>
      <c r="G56" s="45" t="s">
        <v>453</v>
      </c>
      <c r="H56" s="2" t="s">
        <v>140</v>
      </c>
      <c r="I56" s="3" t="s">
        <v>611</v>
      </c>
      <c r="J56" s="3" t="s">
        <v>612</v>
      </c>
      <c r="K56" s="47" t="s">
        <v>612</v>
      </c>
      <c r="L56" s="48" t="s">
        <v>94</v>
      </c>
      <c r="M56" s="1" t="s">
        <v>131</v>
      </c>
      <c r="N56" s="2" t="s">
        <v>65</v>
      </c>
      <c r="O56" s="1" t="s">
        <v>229</v>
      </c>
      <c r="P56" s="2" t="s">
        <v>66</v>
      </c>
      <c r="Q56" s="1"/>
      <c r="R56" s="1"/>
      <c r="S56" s="1" t="s">
        <v>67</v>
      </c>
      <c r="T56" s="49" t="s">
        <v>67</v>
      </c>
      <c r="U56" s="45" t="s">
        <v>68</v>
      </c>
      <c r="V56" s="3"/>
      <c r="W56" s="3" t="s">
        <v>80</v>
      </c>
      <c r="X56" s="3"/>
      <c r="Y56" s="3" t="s">
        <v>69</v>
      </c>
      <c r="Z56" s="3"/>
      <c r="AA56" s="2" t="s">
        <v>81</v>
      </c>
      <c r="AB56" s="3" t="s">
        <v>162</v>
      </c>
      <c r="AC56" s="3"/>
      <c r="AD56" s="46"/>
      <c r="AE56" s="50" t="s">
        <v>71</v>
      </c>
      <c r="AF56" s="1"/>
      <c r="AG56" s="4" t="s">
        <v>72</v>
      </c>
      <c r="AH56" s="4"/>
      <c r="AI56" s="4"/>
      <c r="AJ56" s="51"/>
      <c r="AK56" s="52" t="s">
        <v>73</v>
      </c>
      <c r="AL56" s="5"/>
      <c r="AM56" s="5"/>
      <c r="AN56" s="5"/>
      <c r="AO56" s="3"/>
      <c r="AP56" s="46"/>
      <c r="AQ56" s="43"/>
      <c r="AR56" s="43"/>
      <c r="AS56" s="53" t="s">
        <v>74</v>
      </c>
      <c r="AT56" s="45" t="s">
        <v>222</v>
      </c>
      <c r="AU56" s="3" t="s">
        <v>613</v>
      </c>
      <c r="AV56" s="3"/>
      <c r="AW56" s="3"/>
      <c r="AX56" s="3"/>
      <c r="AY56" s="3"/>
      <c r="AZ56" s="46"/>
    </row>
    <row r="57" spans="1:52" ht="35.25" customHeight="1" x14ac:dyDescent="0.35">
      <c r="A57" s="60">
        <v>55</v>
      </c>
      <c r="B57" s="42">
        <v>41806</v>
      </c>
      <c r="C57" s="1" t="s">
        <v>159</v>
      </c>
      <c r="D57" s="6" t="s">
        <v>157</v>
      </c>
      <c r="E57" s="1" t="s">
        <v>161</v>
      </c>
      <c r="F57" s="44" t="s">
        <v>221</v>
      </c>
      <c r="G57" s="45" t="s">
        <v>136</v>
      </c>
      <c r="H57" s="2" t="s">
        <v>136</v>
      </c>
      <c r="I57" s="3" t="s">
        <v>614</v>
      </c>
      <c r="J57" s="3" t="s">
        <v>615</v>
      </c>
      <c r="K57" s="47" t="s">
        <v>616</v>
      </c>
      <c r="L57" s="48" t="s">
        <v>63</v>
      </c>
      <c r="M57" s="1" t="s">
        <v>64</v>
      </c>
      <c r="N57" s="2" t="s">
        <v>65</v>
      </c>
      <c r="O57" s="1"/>
      <c r="P57" s="2" t="s">
        <v>79</v>
      </c>
      <c r="Q57" s="1" t="s">
        <v>617</v>
      </c>
      <c r="R57" s="1"/>
      <c r="S57" s="1" t="s">
        <v>67</v>
      </c>
      <c r="T57" s="49" t="s">
        <v>67</v>
      </c>
      <c r="U57" s="45" t="s">
        <v>68</v>
      </c>
      <c r="V57" s="3"/>
      <c r="W57" s="3" t="s">
        <v>80</v>
      </c>
      <c r="X57" s="3"/>
      <c r="Y57" s="3" t="s">
        <v>69</v>
      </c>
      <c r="Z57" s="3"/>
      <c r="AA57" s="2" t="s">
        <v>81</v>
      </c>
      <c r="AB57" s="3">
        <v>1</v>
      </c>
      <c r="AC57" s="3" t="s">
        <v>618</v>
      </c>
      <c r="AD57" s="46"/>
      <c r="AE57" s="50" t="s">
        <v>71</v>
      </c>
      <c r="AF57" s="1"/>
      <c r="AG57" s="4" t="s">
        <v>72</v>
      </c>
      <c r="AH57" s="4"/>
      <c r="AI57" s="4"/>
      <c r="AJ57" s="51"/>
      <c r="AK57" s="52" t="s">
        <v>73</v>
      </c>
      <c r="AL57" s="5"/>
      <c r="AM57" s="5"/>
      <c r="AN57" s="5"/>
      <c r="AO57" s="3"/>
      <c r="AP57" s="46"/>
      <c r="AQ57" s="43"/>
      <c r="AR57" s="43" t="s">
        <v>619</v>
      </c>
      <c r="AS57" s="53" t="s">
        <v>84</v>
      </c>
      <c r="AT57" s="45" t="s">
        <v>220</v>
      </c>
      <c r="AU57" s="3"/>
      <c r="AV57" s="3"/>
      <c r="AW57" s="3"/>
      <c r="AX57" s="3"/>
      <c r="AY57" s="3"/>
      <c r="AZ57" s="46"/>
    </row>
    <row r="58" spans="1:52" ht="35.25" customHeight="1" x14ac:dyDescent="0.35">
      <c r="A58" s="60">
        <v>56</v>
      </c>
      <c r="B58" s="42">
        <v>41808</v>
      </c>
      <c r="C58" s="1" t="s">
        <v>133</v>
      </c>
      <c r="D58" s="6" t="s">
        <v>59</v>
      </c>
      <c r="E58" s="1" t="s">
        <v>241</v>
      </c>
      <c r="F58" s="44" t="s">
        <v>546</v>
      </c>
      <c r="G58" s="45" t="s">
        <v>136</v>
      </c>
      <c r="H58" s="2" t="s">
        <v>136</v>
      </c>
      <c r="I58" s="3" t="s">
        <v>620</v>
      </c>
      <c r="J58" s="3" t="s">
        <v>621</v>
      </c>
      <c r="K58" s="47" t="s">
        <v>621</v>
      </c>
      <c r="L58" s="48" t="s">
        <v>63</v>
      </c>
      <c r="M58" s="1" t="s">
        <v>64</v>
      </c>
      <c r="N58" s="2" t="s">
        <v>65</v>
      </c>
      <c r="O58" s="1"/>
      <c r="P58" s="2" t="s">
        <v>79</v>
      </c>
      <c r="Q58" s="1" t="s">
        <v>622</v>
      </c>
      <c r="R58" s="1"/>
      <c r="S58" s="1" t="s">
        <v>67</v>
      </c>
      <c r="T58" s="49" t="s">
        <v>67</v>
      </c>
      <c r="U58" s="45" t="s">
        <v>68</v>
      </c>
      <c r="V58" s="3"/>
      <c r="W58" s="3" t="s">
        <v>80</v>
      </c>
      <c r="X58" s="3"/>
      <c r="Y58" s="3" t="s">
        <v>69</v>
      </c>
      <c r="Z58" s="3"/>
      <c r="AA58" s="2" t="s">
        <v>81</v>
      </c>
      <c r="AB58" s="3">
        <v>1</v>
      </c>
      <c r="AC58" s="3" t="s">
        <v>622</v>
      </c>
      <c r="AD58" s="46"/>
      <c r="AE58" s="50" t="s">
        <v>71</v>
      </c>
      <c r="AF58" s="1"/>
      <c r="AG58" s="4" t="s">
        <v>72</v>
      </c>
      <c r="AH58" s="4"/>
      <c r="AI58" s="4"/>
      <c r="AJ58" s="51"/>
      <c r="AK58" s="52" t="s">
        <v>73</v>
      </c>
      <c r="AL58" s="5"/>
      <c r="AM58" s="5"/>
      <c r="AN58" s="5"/>
      <c r="AO58" s="3"/>
      <c r="AP58" s="46"/>
      <c r="AQ58" s="43" t="s">
        <v>623</v>
      </c>
      <c r="AR58" s="43" t="s">
        <v>624</v>
      </c>
      <c r="AS58" s="53" t="s">
        <v>74</v>
      </c>
      <c r="AT58" s="45" t="s">
        <v>222</v>
      </c>
      <c r="AU58" s="3" t="s">
        <v>625</v>
      </c>
      <c r="AV58" s="3"/>
      <c r="AW58" s="3"/>
      <c r="AX58" s="3"/>
      <c r="AY58" s="3"/>
      <c r="AZ58" s="46"/>
    </row>
    <row r="59" spans="1:52" ht="35.25" customHeight="1" x14ac:dyDescent="0.35">
      <c r="A59" s="60">
        <v>57</v>
      </c>
      <c r="B59" s="42">
        <v>41813</v>
      </c>
      <c r="C59" s="1" t="s">
        <v>110</v>
      </c>
      <c r="D59" s="6" t="s">
        <v>59</v>
      </c>
      <c r="E59" s="1" t="s">
        <v>626</v>
      </c>
      <c r="F59" s="44" t="s">
        <v>114</v>
      </c>
      <c r="G59" s="45" t="s">
        <v>136</v>
      </c>
      <c r="H59" s="2" t="s">
        <v>136</v>
      </c>
      <c r="I59" s="3" t="s">
        <v>627</v>
      </c>
      <c r="J59" s="3" t="s">
        <v>628</v>
      </c>
      <c r="K59" s="47" t="s">
        <v>628</v>
      </c>
      <c r="L59" s="48" t="s">
        <v>63</v>
      </c>
      <c r="M59" s="1" t="s">
        <v>64</v>
      </c>
      <c r="N59" s="2" t="s">
        <v>65</v>
      </c>
      <c r="O59" s="1"/>
      <c r="P59" s="2" t="s">
        <v>79</v>
      </c>
      <c r="Q59" s="1" t="s">
        <v>629</v>
      </c>
      <c r="R59" s="1"/>
      <c r="S59" s="1" t="s">
        <v>67</v>
      </c>
      <c r="T59" s="49" t="s">
        <v>67</v>
      </c>
      <c r="U59" s="45" t="s">
        <v>68</v>
      </c>
      <c r="V59" s="3"/>
      <c r="W59" s="3" t="s">
        <v>80</v>
      </c>
      <c r="X59" s="3"/>
      <c r="Y59" s="3" t="s">
        <v>69</v>
      </c>
      <c r="Z59" s="3"/>
      <c r="AA59" s="2" t="s">
        <v>81</v>
      </c>
      <c r="AB59" s="3">
        <v>3</v>
      </c>
      <c r="AC59" s="3" t="s">
        <v>629</v>
      </c>
      <c r="AD59" s="46"/>
      <c r="AE59" s="50" t="s">
        <v>71</v>
      </c>
      <c r="AF59" s="1"/>
      <c r="AG59" s="4" t="s">
        <v>72</v>
      </c>
      <c r="AH59" s="4"/>
      <c r="AI59" s="4"/>
      <c r="AJ59" s="51"/>
      <c r="AK59" s="52" t="s">
        <v>73</v>
      </c>
      <c r="AL59" s="5"/>
      <c r="AM59" s="5"/>
      <c r="AN59" s="5"/>
      <c r="AO59" s="3"/>
      <c r="AP59" s="46"/>
      <c r="AQ59" s="43" t="s">
        <v>630</v>
      </c>
      <c r="AR59" s="43"/>
      <c r="AS59" s="53" t="s">
        <v>74</v>
      </c>
      <c r="AT59" s="45" t="s">
        <v>222</v>
      </c>
      <c r="AU59" s="3" t="s">
        <v>631</v>
      </c>
      <c r="AV59" s="3" t="s">
        <v>632</v>
      </c>
      <c r="AW59" s="3"/>
      <c r="AX59" s="3"/>
      <c r="AY59" s="3"/>
      <c r="AZ59" s="46"/>
    </row>
    <row r="60" spans="1:52" ht="35.25" customHeight="1" x14ac:dyDescent="0.35">
      <c r="A60" s="60">
        <v>58</v>
      </c>
      <c r="B60" s="42">
        <v>41821</v>
      </c>
      <c r="C60" s="1" t="s">
        <v>133</v>
      </c>
      <c r="D60" s="6" t="s">
        <v>59</v>
      </c>
      <c r="E60" s="1" t="s">
        <v>241</v>
      </c>
      <c r="F60" s="44" t="s">
        <v>114</v>
      </c>
      <c r="G60" s="45" t="s">
        <v>136</v>
      </c>
      <c r="H60" s="2" t="s">
        <v>136</v>
      </c>
      <c r="I60" s="3" t="s">
        <v>633</v>
      </c>
      <c r="J60" s="3" t="s">
        <v>634</v>
      </c>
      <c r="K60" s="47" t="s">
        <v>635</v>
      </c>
      <c r="L60" s="48" t="s">
        <v>63</v>
      </c>
      <c r="M60" s="1" t="s">
        <v>64</v>
      </c>
      <c r="N60" s="2" t="s">
        <v>65</v>
      </c>
      <c r="O60" s="1" t="s">
        <v>95</v>
      </c>
      <c r="P60" s="2" t="s">
        <v>66</v>
      </c>
      <c r="Q60" s="1" t="s">
        <v>636</v>
      </c>
      <c r="R60" s="1"/>
      <c r="S60" s="1" t="s">
        <v>67</v>
      </c>
      <c r="T60" s="49" t="s">
        <v>67</v>
      </c>
      <c r="U60" s="45" t="s">
        <v>68</v>
      </c>
      <c r="V60" s="3"/>
      <c r="W60" s="3" t="s">
        <v>80</v>
      </c>
      <c r="X60" s="3"/>
      <c r="Y60" s="3" t="s">
        <v>69</v>
      </c>
      <c r="Z60" s="3"/>
      <c r="AA60" s="2" t="s">
        <v>81</v>
      </c>
      <c r="AB60" s="3">
        <v>1</v>
      </c>
      <c r="AC60" s="3" t="s">
        <v>637</v>
      </c>
      <c r="AD60" s="46"/>
      <c r="AE60" s="50" t="s">
        <v>71</v>
      </c>
      <c r="AF60" s="1"/>
      <c r="AG60" s="4" t="s">
        <v>72</v>
      </c>
      <c r="AH60" s="4"/>
      <c r="AI60" s="4"/>
      <c r="AJ60" s="51"/>
      <c r="AK60" s="52" t="s">
        <v>73</v>
      </c>
      <c r="AL60" s="5"/>
      <c r="AM60" s="5"/>
      <c r="AN60" s="5"/>
      <c r="AO60" s="3"/>
      <c r="AP60" s="46"/>
      <c r="AQ60" s="43" t="s">
        <v>638</v>
      </c>
      <c r="AR60" s="43" t="s">
        <v>639</v>
      </c>
      <c r="AS60" s="53" t="s">
        <v>98</v>
      </c>
      <c r="AT60" s="45" t="s">
        <v>640</v>
      </c>
      <c r="AU60" s="3"/>
      <c r="AV60" s="3"/>
      <c r="AW60" s="3"/>
      <c r="AX60" s="3"/>
      <c r="AY60" s="3"/>
      <c r="AZ60" s="46"/>
    </row>
    <row r="61" spans="1:52" ht="35.25" customHeight="1" x14ac:dyDescent="0.35">
      <c r="A61" s="60">
        <v>59</v>
      </c>
      <c r="B61" s="42">
        <v>41823</v>
      </c>
      <c r="C61" s="1" t="s">
        <v>147</v>
      </c>
      <c r="D61" s="6" t="s">
        <v>76</v>
      </c>
      <c r="E61" s="1" t="s">
        <v>641</v>
      </c>
      <c r="F61" s="44" t="s">
        <v>642</v>
      </c>
      <c r="G61" s="45" t="s">
        <v>99</v>
      </c>
      <c r="H61" s="2" t="s">
        <v>99</v>
      </c>
      <c r="I61" s="3" t="s">
        <v>643</v>
      </c>
      <c r="J61" s="3" t="s">
        <v>644</v>
      </c>
      <c r="K61" s="47" t="s">
        <v>644</v>
      </c>
      <c r="L61" s="48" t="s">
        <v>63</v>
      </c>
      <c r="M61" s="1" t="s">
        <v>64</v>
      </c>
      <c r="N61" s="2" t="s">
        <v>65</v>
      </c>
      <c r="O61" s="1"/>
      <c r="P61" s="2" t="s">
        <v>79</v>
      </c>
      <c r="Q61" s="1"/>
      <c r="R61" s="1"/>
      <c r="S61" s="1" t="s">
        <v>67</v>
      </c>
      <c r="T61" s="49" t="s">
        <v>67</v>
      </c>
      <c r="U61" s="45">
        <v>1</v>
      </c>
      <c r="V61" s="3"/>
      <c r="W61" s="3" t="s">
        <v>80</v>
      </c>
      <c r="X61" s="3"/>
      <c r="Y61" s="3">
        <v>3</v>
      </c>
      <c r="Z61" s="3"/>
      <c r="AA61" s="2" t="s">
        <v>100</v>
      </c>
      <c r="AB61" s="3" t="s">
        <v>162</v>
      </c>
      <c r="AC61" s="3"/>
      <c r="AD61" s="46"/>
      <c r="AE61" s="50" t="s">
        <v>82</v>
      </c>
      <c r="AF61" s="1" t="s">
        <v>168</v>
      </c>
      <c r="AG61" s="4" t="s">
        <v>83</v>
      </c>
      <c r="AH61" s="4" t="s">
        <v>149</v>
      </c>
      <c r="AI61" s="4"/>
      <c r="AJ61" s="51"/>
      <c r="AK61" s="52" t="s">
        <v>73</v>
      </c>
      <c r="AL61" s="5"/>
      <c r="AM61" s="5"/>
      <c r="AN61" s="5"/>
      <c r="AO61" s="3"/>
      <c r="AP61" s="46"/>
      <c r="AQ61" s="43"/>
      <c r="AR61" s="43"/>
      <c r="AS61" s="53" t="s">
        <v>177</v>
      </c>
      <c r="AT61" s="45" t="s">
        <v>166</v>
      </c>
      <c r="AU61" s="3"/>
      <c r="AV61" s="3"/>
      <c r="AW61" s="3"/>
      <c r="AX61" s="3"/>
      <c r="AY61" s="3"/>
      <c r="AZ61" s="46"/>
    </row>
    <row r="62" spans="1:52" ht="35.25" customHeight="1" x14ac:dyDescent="0.35">
      <c r="A62" s="60">
        <v>60</v>
      </c>
      <c r="B62" s="42">
        <v>41830</v>
      </c>
      <c r="C62" s="1" t="s">
        <v>58</v>
      </c>
      <c r="D62" s="6" t="s">
        <v>59</v>
      </c>
      <c r="E62" s="1" t="s">
        <v>143</v>
      </c>
      <c r="F62" s="44" t="s">
        <v>239</v>
      </c>
      <c r="G62" s="45" t="s">
        <v>140</v>
      </c>
      <c r="H62" s="2" t="s">
        <v>140</v>
      </c>
      <c r="I62" s="3" t="s">
        <v>645</v>
      </c>
      <c r="J62" s="3" t="s">
        <v>646</v>
      </c>
      <c r="K62" s="47" t="s">
        <v>646</v>
      </c>
      <c r="L62" s="48" t="s">
        <v>94</v>
      </c>
      <c r="M62" s="1" t="s">
        <v>131</v>
      </c>
      <c r="N62" s="2" t="s">
        <v>65</v>
      </c>
      <c r="O62" s="1" t="s">
        <v>229</v>
      </c>
      <c r="P62" s="2" t="s">
        <v>66</v>
      </c>
      <c r="Q62" s="1"/>
      <c r="R62" s="1"/>
      <c r="S62" s="1" t="s">
        <v>67</v>
      </c>
      <c r="T62" s="49" t="s">
        <v>67</v>
      </c>
      <c r="U62" s="45" t="s">
        <v>68</v>
      </c>
      <c r="V62" s="3"/>
      <c r="W62" s="3" t="s">
        <v>189</v>
      </c>
      <c r="X62" s="3"/>
      <c r="Y62" s="3" t="s">
        <v>69</v>
      </c>
      <c r="Z62" s="3"/>
      <c r="AA62" s="2" t="s">
        <v>70</v>
      </c>
      <c r="AB62" s="3" t="s">
        <v>162</v>
      </c>
      <c r="AC62" s="3"/>
      <c r="AD62" s="46"/>
      <c r="AE62" s="50" t="s">
        <v>71</v>
      </c>
      <c r="AF62" s="1"/>
      <c r="AG62" s="4" t="s">
        <v>72</v>
      </c>
      <c r="AH62" s="4"/>
      <c r="AI62" s="4"/>
      <c r="AJ62" s="51"/>
      <c r="AK62" s="52" t="s">
        <v>73</v>
      </c>
      <c r="AL62" s="5"/>
      <c r="AM62" s="5"/>
      <c r="AN62" s="5"/>
      <c r="AO62" s="3"/>
      <c r="AP62" s="46"/>
      <c r="AQ62" s="43"/>
      <c r="AR62" s="43"/>
      <c r="AS62" s="53" t="s">
        <v>177</v>
      </c>
      <c r="AT62" s="45" t="s">
        <v>166</v>
      </c>
      <c r="AU62" s="3"/>
      <c r="AV62" s="3"/>
      <c r="AW62" s="3"/>
      <c r="AX62" s="3"/>
      <c r="AY62" s="3"/>
      <c r="AZ62" s="46"/>
    </row>
    <row r="63" spans="1:52" ht="35.25" customHeight="1" x14ac:dyDescent="0.35">
      <c r="A63" s="60">
        <v>61</v>
      </c>
      <c r="B63" s="42">
        <v>41833</v>
      </c>
      <c r="C63" s="1" t="s">
        <v>112</v>
      </c>
      <c r="D63" s="6" t="s">
        <v>59</v>
      </c>
      <c r="E63" s="1" t="s">
        <v>144</v>
      </c>
      <c r="F63" s="44" t="s">
        <v>114</v>
      </c>
      <c r="G63" s="45" t="s">
        <v>647</v>
      </c>
      <c r="H63" s="2" t="s">
        <v>99</v>
      </c>
      <c r="I63" s="3" t="s">
        <v>648</v>
      </c>
      <c r="J63" s="3" t="s">
        <v>649</v>
      </c>
      <c r="K63" s="47" t="s">
        <v>649</v>
      </c>
      <c r="L63" s="48" t="s">
        <v>63</v>
      </c>
      <c r="M63" s="1" t="s">
        <v>64</v>
      </c>
      <c r="N63" s="2" t="s">
        <v>65</v>
      </c>
      <c r="O63" s="1"/>
      <c r="P63" s="2" t="s">
        <v>79</v>
      </c>
      <c r="Q63" s="1"/>
      <c r="R63" s="1"/>
      <c r="S63" s="1" t="s">
        <v>67</v>
      </c>
      <c r="T63" s="49" t="s">
        <v>67</v>
      </c>
      <c r="U63" s="45">
        <v>1</v>
      </c>
      <c r="V63" s="3"/>
      <c r="W63" s="3" t="s">
        <v>80</v>
      </c>
      <c r="X63" s="3"/>
      <c r="Y63" s="3">
        <v>1</v>
      </c>
      <c r="Z63" s="3"/>
      <c r="AA63" s="2" t="s">
        <v>100</v>
      </c>
      <c r="AB63" s="3" t="s">
        <v>162</v>
      </c>
      <c r="AC63" s="3"/>
      <c r="AD63" s="46"/>
      <c r="AE63" s="50" t="s">
        <v>82</v>
      </c>
      <c r="AF63" s="1" t="s">
        <v>168</v>
      </c>
      <c r="AG63" s="4" t="s">
        <v>83</v>
      </c>
      <c r="AH63" s="4" t="s">
        <v>149</v>
      </c>
      <c r="AI63" s="4"/>
      <c r="AJ63" s="51"/>
      <c r="AK63" s="52" t="s">
        <v>73</v>
      </c>
      <c r="AL63" s="5"/>
      <c r="AM63" s="5"/>
      <c r="AN63" s="5"/>
      <c r="AO63" s="3"/>
      <c r="AP63" s="46"/>
      <c r="AQ63" s="43"/>
      <c r="AR63" s="43"/>
      <c r="AS63" s="53" t="s">
        <v>177</v>
      </c>
      <c r="AT63" s="45" t="s">
        <v>166</v>
      </c>
      <c r="AU63" s="3"/>
      <c r="AV63" s="3"/>
      <c r="AW63" s="3"/>
      <c r="AX63" s="3"/>
      <c r="AY63" s="3"/>
      <c r="AZ63" s="46"/>
    </row>
    <row r="64" spans="1:52" ht="35.25" customHeight="1" x14ac:dyDescent="0.35">
      <c r="A64" s="60">
        <v>62</v>
      </c>
      <c r="B64" s="42">
        <v>41835</v>
      </c>
      <c r="C64" s="1" t="s">
        <v>126</v>
      </c>
      <c r="D64" s="6" t="s">
        <v>59</v>
      </c>
      <c r="E64" s="1" t="s">
        <v>127</v>
      </c>
      <c r="F64" s="44" t="s">
        <v>114</v>
      </c>
      <c r="G64" s="45" t="s">
        <v>176</v>
      </c>
      <c r="H64" s="2" t="s">
        <v>108</v>
      </c>
      <c r="I64" s="3" t="s">
        <v>650</v>
      </c>
      <c r="J64" s="3" t="s">
        <v>651</v>
      </c>
      <c r="K64" s="47" t="s">
        <v>652</v>
      </c>
      <c r="L64" s="48" t="s">
        <v>63</v>
      </c>
      <c r="M64" s="1" t="s">
        <v>653</v>
      </c>
      <c r="N64" s="2" t="s">
        <v>78</v>
      </c>
      <c r="O64" s="1"/>
      <c r="P64" s="2" t="s">
        <v>79</v>
      </c>
      <c r="Q64" s="1" t="s">
        <v>654</v>
      </c>
      <c r="R64" s="1"/>
      <c r="S64" s="1" t="s">
        <v>67</v>
      </c>
      <c r="T64" s="49" t="s">
        <v>67</v>
      </c>
      <c r="U64" s="45" t="s">
        <v>68</v>
      </c>
      <c r="V64" s="3"/>
      <c r="W64" s="3" t="s">
        <v>80</v>
      </c>
      <c r="X64" s="3"/>
      <c r="Y64" s="3" t="s">
        <v>69</v>
      </c>
      <c r="Z64" s="3"/>
      <c r="AA64" s="2" t="s">
        <v>81</v>
      </c>
      <c r="AB64" s="3" t="s">
        <v>162</v>
      </c>
      <c r="AC64" s="3"/>
      <c r="AD64" s="46"/>
      <c r="AE64" s="50" t="s">
        <v>165</v>
      </c>
      <c r="AF64" s="1" t="s">
        <v>163</v>
      </c>
      <c r="AG64" s="4" t="s">
        <v>72</v>
      </c>
      <c r="AH64" s="4"/>
      <c r="AI64" s="4"/>
      <c r="AJ64" s="51"/>
      <c r="AK64" s="52" t="s">
        <v>655</v>
      </c>
      <c r="AL64" s="5" t="s">
        <v>106</v>
      </c>
      <c r="AM64" s="5"/>
      <c r="AN64" s="5" t="s">
        <v>656</v>
      </c>
      <c r="AO64" s="3"/>
      <c r="AP64" s="46"/>
      <c r="AQ64" s="43" t="s">
        <v>657</v>
      </c>
      <c r="AR64" s="43"/>
      <c r="AS64" s="53" t="s">
        <v>74</v>
      </c>
      <c r="AT64" s="45" t="s">
        <v>222</v>
      </c>
      <c r="AU64" s="3" t="s">
        <v>658</v>
      </c>
      <c r="AV64" s="3"/>
      <c r="AW64" s="3"/>
      <c r="AX64" s="3"/>
      <c r="AY64" s="3"/>
      <c r="AZ64" s="46"/>
    </row>
    <row r="65" spans="1:52" ht="35.25" customHeight="1" x14ac:dyDescent="0.35">
      <c r="A65" s="60">
        <v>63</v>
      </c>
      <c r="B65" s="42">
        <v>41840</v>
      </c>
      <c r="C65" s="1" t="s">
        <v>133</v>
      </c>
      <c r="D65" s="6" t="s">
        <v>59</v>
      </c>
      <c r="E65" s="1" t="s">
        <v>241</v>
      </c>
      <c r="F65" s="44" t="s">
        <v>546</v>
      </c>
      <c r="G65" s="45" t="s">
        <v>136</v>
      </c>
      <c r="H65" s="2" t="s">
        <v>136</v>
      </c>
      <c r="I65" s="3" t="s">
        <v>659</v>
      </c>
      <c r="J65" s="3" t="s">
        <v>660</v>
      </c>
      <c r="K65" s="47" t="s">
        <v>660</v>
      </c>
      <c r="L65" s="48" t="s">
        <v>63</v>
      </c>
      <c r="M65" s="1" t="s">
        <v>64</v>
      </c>
      <c r="N65" s="2" t="s">
        <v>65</v>
      </c>
      <c r="O65" s="1"/>
      <c r="P65" s="2" t="s">
        <v>79</v>
      </c>
      <c r="Q65" s="1" t="s">
        <v>661</v>
      </c>
      <c r="R65" s="1"/>
      <c r="S65" s="1" t="s">
        <v>67</v>
      </c>
      <c r="T65" s="49" t="s">
        <v>67</v>
      </c>
      <c r="U65" s="45" t="s">
        <v>68</v>
      </c>
      <c r="V65" s="3"/>
      <c r="W65" s="3" t="s">
        <v>80</v>
      </c>
      <c r="X65" s="3"/>
      <c r="Y65" s="3">
        <v>4</v>
      </c>
      <c r="Z65" s="3"/>
      <c r="AA65" s="2" t="s">
        <v>103</v>
      </c>
      <c r="AB65" s="3">
        <v>1</v>
      </c>
      <c r="AC65" s="3" t="s">
        <v>661</v>
      </c>
      <c r="AD65" s="46"/>
      <c r="AE65" s="50" t="s">
        <v>82</v>
      </c>
      <c r="AF65" s="1" t="s">
        <v>168</v>
      </c>
      <c r="AG65" s="4" t="s">
        <v>83</v>
      </c>
      <c r="AH65" s="4" t="s">
        <v>149</v>
      </c>
      <c r="AI65" s="4"/>
      <c r="AJ65" s="51"/>
      <c r="AK65" s="52" t="s">
        <v>73</v>
      </c>
      <c r="AL65" s="5"/>
      <c r="AM65" s="5"/>
      <c r="AN65" s="5"/>
      <c r="AO65" s="3"/>
      <c r="AP65" s="46"/>
      <c r="AQ65" s="43" t="s">
        <v>662</v>
      </c>
      <c r="AR65" s="43"/>
      <c r="AS65" s="53" t="s">
        <v>74</v>
      </c>
      <c r="AT65" s="45" t="s">
        <v>222</v>
      </c>
      <c r="AU65" s="3" t="s">
        <v>663</v>
      </c>
      <c r="AV65" s="3"/>
      <c r="AW65" s="3"/>
      <c r="AX65" s="3"/>
      <c r="AY65" s="3"/>
      <c r="AZ65" s="46"/>
    </row>
    <row r="66" spans="1:52" ht="35.25" customHeight="1" x14ac:dyDescent="0.35">
      <c r="A66" s="60">
        <v>64</v>
      </c>
      <c r="B66" s="42">
        <v>41841</v>
      </c>
      <c r="C66" s="1" t="s">
        <v>58</v>
      </c>
      <c r="D66" s="6" t="s">
        <v>59</v>
      </c>
      <c r="E66" s="1" t="s">
        <v>148</v>
      </c>
      <c r="F66" s="44" t="s">
        <v>664</v>
      </c>
      <c r="G66" s="45" t="s">
        <v>136</v>
      </c>
      <c r="H66" s="2" t="s">
        <v>136</v>
      </c>
      <c r="I66" s="3" t="s">
        <v>665</v>
      </c>
      <c r="J66" s="3" t="s">
        <v>666</v>
      </c>
      <c r="K66" s="47" t="s">
        <v>666</v>
      </c>
      <c r="L66" s="48" t="s">
        <v>63</v>
      </c>
      <c r="M66" s="1" t="s">
        <v>64</v>
      </c>
      <c r="N66" s="2" t="s">
        <v>65</v>
      </c>
      <c r="O66" s="1"/>
      <c r="P66" s="2" t="s">
        <v>79</v>
      </c>
      <c r="Q66" s="1" t="s">
        <v>667</v>
      </c>
      <c r="R66" s="1"/>
      <c r="S66" s="1" t="s">
        <v>67</v>
      </c>
      <c r="T66" s="49" t="s">
        <v>67</v>
      </c>
      <c r="U66" s="45" t="s">
        <v>68</v>
      </c>
      <c r="V66" s="3"/>
      <c r="W66" s="3" t="s">
        <v>80</v>
      </c>
      <c r="X66" s="3"/>
      <c r="Y66" s="3" t="s">
        <v>69</v>
      </c>
      <c r="Z66" s="3"/>
      <c r="AA66" s="2" t="s">
        <v>81</v>
      </c>
      <c r="AB66" s="3">
        <v>1</v>
      </c>
      <c r="AC66" s="3" t="s">
        <v>667</v>
      </c>
      <c r="AD66" s="46"/>
      <c r="AE66" s="50" t="s">
        <v>71</v>
      </c>
      <c r="AF66" s="1"/>
      <c r="AG66" s="4" t="s">
        <v>72</v>
      </c>
      <c r="AH66" s="4"/>
      <c r="AI66" s="4"/>
      <c r="AJ66" s="51"/>
      <c r="AK66" s="52" t="s">
        <v>73</v>
      </c>
      <c r="AL66" s="5"/>
      <c r="AM66" s="5"/>
      <c r="AN66" s="5"/>
      <c r="AO66" s="3"/>
      <c r="AP66" s="46"/>
      <c r="AQ66" s="43" t="s">
        <v>668</v>
      </c>
      <c r="AR66" s="43"/>
      <c r="AS66" s="53" t="s">
        <v>74</v>
      </c>
      <c r="AT66" s="45" t="s">
        <v>222</v>
      </c>
      <c r="AU66" s="3" t="s">
        <v>669</v>
      </c>
      <c r="AV66" s="3"/>
      <c r="AW66" s="3"/>
      <c r="AX66" s="3"/>
      <c r="AY66" s="3"/>
      <c r="AZ66" s="46"/>
    </row>
    <row r="67" spans="1:52" ht="35.25" customHeight="1" x14ac:dyDescent="0.35">
      <c r="A67" s="60">
        <v>65</v>
      </c>
      <c r="B67" s="42">
        <v>41843</v>
      </c>
      <c r="C67" s="1" t="s">
        <v>58</v>
      </c>
      <c r="D67" s="6" t="s">
        <v>59</v>
      </c>
      <c r="E67" s="1" t="s">
        <v>60</v>
      </c>
      <c r="F67" s="44" t="s">
        <v>670</v>
      </c>
      <c r="G67" s="45" t="s">
        <v>179</v>
      </c>
      <c r="H67" s="2" t="s">
        <v>108</v>
      </c>
      <c r="I67" s="3" t="s">
        <v>671</v>
      </c>
      <c r="J67" s="3" t="s">
        <v>672</v>
      </c>
      <c r="K67" s="47" t="s">
        <v>672</v>
      </c>
      <c r="L67" s="48" t="s">
        <v>63</v>
      </c>
      <c r="M67" s="1" t="s">
        <v>673</v>
      </c>
      <c r="N67" s="2" t="s">
        <v>78</v>
      </c>
      <c r="O67" s="1"/>
      <c r="P67" s="2" t="s">
        <v>79</v>
      </c>
      <c r="Q67" s="1" t="s">
        <v>674</v>
      </c>
      <c r="R67" s="1"/>
      <c r="S67" s="1" t="s">
        <v>67</v>
      </c>
      <c r="T67" s="49" t="s">
        <v>67</v>
      </c>
      <c r="U67" s="45" t="s">
        <v>68</v>
      </c>
      <c r="V67" s="3"/>
      <c r="W67" s="3" t="s">
        <v>80</v>
      </c>
      <c r="X67" s="3"/>
      <c r="Y67" s="3">
        <v>8</v>
      </c>
      <c r="Z67" s="3"/>
      <c r="AA67" s="2" t="s">
        <v>103</v>
      </c>
      <c r="AB67" s="3" t="s">
        <v>162</v>
      </c>
      <c r="AC67" s="3"/>
      <c r="AD67" s="46"/>
      <c r="AE67" s="50" t="s">
        <v>82</v>
      </c>
      <c r="AF67" s="1" t="s">
        <v>168</v>
      </c>
      <c r="AG67" s="4" t="s">
        <v>83</v>
      </c>
      <c r="AH67" s="4" t="s">
        <v>171</v>
      </c>
      <c r="AI67" s="4"/>
      <c r="AJ67" s="51"/>
      <c r="AK67" s="52" t="s">
        <v>73</v>
      </c>
      <c r="AL67" s="5"/>
      <c r="AM67" s="5"/>
      <c r="AN67" s="5"/>
      <c r="AO67" s="3"/>
      <c r="AP67" s="46"/>
      <c r="AQ67" s="43"/>
      <c r="AR67" s="43"/>
      <c r="AS67" s="53" t="s">
        <v>177</v>
      </c>
      <c r="AT67" s="45" t="s">
        <v>166</v>
      </c>
      <c r="AU67" s="3"/>
      <c r="AV67" s="3"/>
      <c r="AW67" s="3"/>
      <c r="AX67" s="3"/>
      <c r="AY67" s="3"/>
      <c r="AZ67" s="46"/>
    </row>
    <row r="68" spans="1:52" ht="35.25" customHeight="1" x14ac:dyDescent="0.35">
      <c r="A68" s="60">
        <v>66</v>
      </c>
      <c r="B68" s="42">
        <v>41843</v>
      </c>
      <c r="C68" s="1" t="s">
        <v>137</v>
      </c>
      <c r="D68" s="6" t="s">
        <v>59</v>
      </c>
      <c r="E68" s="1" t="s">
        <v>142</v>
      </c>
      <c r="F68" s="44" t="s">
        <v>114</v>
      </c>
      <c r="G68" s="45" t="s">
        <v>136</v>
      </c>
      <c r="H68" s="2" t="s">
        <v>136</v>
      </c>
      <c r="I68" s="3" t="s">
        <v>675</v>
      </c>
      <c r="J68" s="3" t="s">
        <v>676</v>
      </c>
      <c r="K68" s="47" t="s">
        <v>676</v>
      </c>
      <c r="L68" s="48" t="s">
        <v>63</v>
      </c>
      <c r="M68" s="1" t="s">
        <v>64</v>
      </c>
      <c r="N68" s="2" t="s">
        <v>65</v>
      </c>
      <c r="O68" s="1"/>
      <c r="P68" s="2" t="s">
        <v>79</v>
      </c>
      <c r="Q68" s="1" t="s">
        <v>677</v>
      </c>
      <c r="R68" s="1"/>
      <c r="S68" s="1" t="s">
        <v>67</v>
      </c>
      <c r="T68" s="49" t="s">
        <v>67</v>
      </c>
      <c r="U68" s="45" t="s">
        <v>68</v>
      </c>
      <c r="V68" s="3"/>
      <c r="W68" s="3" t="s">
        <v>80</v>
      </c>
      <c r="X68" s="3"/>
      <c r="Y68" s="3" t="s">
        <v>69</v>
      </c>
      <c r="Z68" s="3"/>
      <c r="AA68" s="2" t="s">
        <v>81</v>
      </c>
      <c r="AB68" s="3">
        <v>1</v>
      </c>
      <c r="AC68" s="3" t="s">
        <v>678</v>
      </c>
      <c r="AD68" s="46"/>
      <c r="AE68" s="50" t="s">
        <v>71</v>
      </c>
      <c r="AF68" s="1"/>
      <c r="AG68" s="4" t="s">
        <v>72</v>
      </c>
      <c r="AH68" s="4"/>
      <c r="AI68" s="4"/>
      <c r="AJ68" s="51"/>
      <c r="AK68" s="52" t="s">
        <v>73</v>
      </c>
      <c r="AL68" s="5"/>
      <c r="AM68" s="5"/>
      <c r="AN68" s="5"/>
      <c r="AO68" s="3"/>
      <c r="AP68" s="46"/>
      <c r="AQ68" s="43"/>
      <c r="AR68" s="43" t="s">
        <v>679</v>
      </c>
      <c r="AS68" s="53" t="s">
        <v>74</v>
      </c>
      <c r="AT68" s="45" t="s">
        <v>222</v>
      </c>
      <c r="AU68" s="3" t="s">
        <v>680</v>
      </c>
      <c r="AV68" s="3" t="s">
        <v>681</v>
      </c>
      <c r="AW68" s="3"/>
      <c r="AX68" s="3"/>
      <c r="AY68" s="3"/>
      <c r="AZ68" s="46"/>
    </row>
    <row r="69" spans="1:52" ht="35.25" customHeight="1" x14ac:dyDescent="0.35">
      <c r="A69" s="60">
        <v>67</v>
      </c>
      <c r="B69" s="42">
        <v>41844</v>
      </c>
      <c r="C69" s="1" t="s">
        <v>107</v>
      </c>
      <c r="D69" s="6" t="s">
        <v>76</v>
      </c>
      <c r="E69" s="1" t="s">
        <v>682</v>
      </c>
      <c r="F69" s="44" t="s">
        <v>114</v>
      </c>
      <c r="G69" s="45" t="s">
        <v>683</v>
      </c>
      <c r="H69" s="2" t="s">
        <v>93</v>
      </c>
      <c r="I69" s="3" t="s">
        <v>684</v>
      </c>
      <c r="J69" s="3" t="s">
        <v>685</v>
      </c>
      <c r="K69" s="47" t="s">
        <v>686</v>
      </c>
      <c r="L69" s="48" t="s">
        <v>91</v>
      </c>
      <c r="M69" s="1" t="s">
        <v>687</v>
      </c>
      <c r="N69" s="2" t="s">
        <v>78</v>
      </c>
      <c r="O69" s="1"/>
      <c r="P69" s="2" t="s">
        <v>79</v>
      </c>
      <c r="Q69" s="1" t="s">
        <v>121</v>
      </c>
      <c r="R69" s="1"/>
      <c r="S69" s="1" t="s">
        <v>67</v>
      </c>
      <c r="T69" s="49" t="s">
        <v>67</v>
      </c>
      <c r="U69" s="45" t="s">
        <v>68</v>
      </c>
      <c r="V69" s="3"/>
      <c r="W69" s="3" t="s">
        <v>80</v>
      </c>
      <c r="X69" s="3"/>
      <c r="Y69" s="3" t="s">
        <v>69</v>
      </c>
      <c r="Z69" s="3"/>
      <c r="AA69" s="2" t="s">
        <v>81</v>
      </c>
      <c r="AB69" s="3" t="s">
        <v>162</v>
      </c>
      <c r="AC69" s="3"/>
      <c r="AD69" s="46"/>
      <c r="AE69" s="50" t="s">
        <v>71</v>
      </c>
      <c r="AF69" s="1"/>
      <c r="AG69" s="4" t="s">
        <v>72</v>
      </c>
      <c r="AH69" s="4"/>
      <c r="AI69" s="4"/>
      <c r="AJ69" s="51"/>
      <c r="AK69" s="52" t="s">
        <v>73</v>
      </c>
      <c r="AL69" s="5"/>
      <c r="AM69" s="5"/>
      <c r="AN69" s="5"/>
      <c r="AO69" s="3"/>
      <c r="AP69" s="46"/>
      <c r="AQ69" s="43"/>
      <c r="AR69" s="43"/>
      <c r="AS69" s="53" t="s">
        <v>74</v>
      </c>
      <c r="AT69" s="45" t="s">
        <v>222</v>
      </c>
      <c r="AU69" s="3" t="s">
        <v>688</v>
      </c>
      <c r="AV69" s="3"/>
      <c r="AW69" s="3"/>
      <c r="AX69" s="3"/>
      <c r="AY69" s="3"/>
      <c r="AZ69" s="46"/>
    </row>
    <row r="70" spans="1:52" ht="35.25" customHeight="1" x14ac:dyDescent="0.35">
      <c r="A70" s="60">
        <v>68</v>
      </c>
      <c r="B70" s="42">
        <v>41853</v>
      </c>
      <c r="C70" s="1" t="s">
        <v>58</v>
      </c>
      <c r="D70" s="6" t="s">
        <v>59</v>
      </c>
      <c r="E70" s="1" t="s">
        <v>60</v>
      </c>
      <c r="F70" s="44" t="s">
        <v>689</v>
      </c>
      <c r="G70" s="45" t="s">
        <v>167</v>
      </c>
      <c r="H70" s="2" t="s">
        <v>108</v>
      </c>
      <c r="I70" s="3" t="s">
        <v>690</v>
      </c>
      <c r="J70" s="3" t="s">
        <v>691</v>
      </c>
      <c r="K70" s="47" t="s">
        <v>692</v>
      </c>
      <c r="L70" s="48" t="s">
        <v>91</v>
      </c>
      <c r="M70" s="1" t="s">
        <v>184</v>
      </c>
      <c r="N70" s="2" t="s">
        <v>78</v>
      </c>
      <c r="O70" s="1" t="s">
        <v>199</v>
      </c>
      <c r="P70" s="2" t="s">
        <v>86</v>
      </c>
      <c r="Q70" s="1" t="s">
        <v>185</v>
      </c>
      <c r="R70" s="1" t="s">
        <v>138</v>
      </c>
      <c r="S70" s="1" t="s">
        <v>67</v>
      </c>
      <c r="T70" s="49" t="s">
        <v>67</v>
      </c>
      <c r="U70" s="45" t="s">
        <v>68</v>
      </c>
      <c r="V70" s="3"/>
      <c r="W70" s="3">
        <v>1</v>
      </c>
      <c r="X70" s="3"/>
      <c r="Y70" s="3">
        <v>14</v>
      </c>
      <c r="Z70" s="3" t="s">
        <v>693</v>
      </c>
      <c r="AA70" s="2" t="s">
        <v>117</v>
      </c>
      <c r="AB70" s="3" t="s">
        <v>162</v>
      </c>
      <c r="AC70" s="3"/>
      <c r="AD70" s="46"/>
      <c r="AE70" s="50" t="s">
        <v>82</v>
      </c>
      <c r="AF70" s="1" t="s">
        <v>168</v>
      </c>
      <c r="AG70" s="4" t="s">
        <v>83</v>
      </c>
      <c r="AH70" s="4" t="s">
        <v>171</v>
      </c>
      <c r="AI70" s="4" t="s">
        <v>105</v>
      </c>
      <c r="AJ70" s="51" t="s">
        <v>694</v>
      </c>
      <c r="AK70" s="52" t="s">
        <v>73</v>
      </c>
      <c r="AL70" s="5"/>
      <c r="AM70" s="5"/>
      <c r="AN70" s="5"/>
      <c r="AO70" s="3" t="s">
        <v>695</v>
      </c>
      <c r="AP70" s="46"/>
      <c r="AQ70" s="43"/>
      <c r="AR70" s="43" t="s">
        <v>696</v>
      </c>
      <c r="AS70" s="53" t="s">
        <v>84</v>
      </c>
      <c r="AT70" s="45" t="s">
        <v>222</v>
      </c>
      <c r="AU70" s="3" t="s">
        <v>697</v>
      </c>
      <c r="AV70" s="3" t="s">
        <v>698</v>
      </c>
      <c r="AW70" s="3" t="s">
        <v>166</v>
      </c>
      <c r="AX70" s="3"/>
      <c r="AY70" s="3"/>
      <c r="AZ70" s="46"/>
    </row>
    <row r="71" spans="1:52" ht="35.25" customHeight="1" x14ac:dyDescent="0.35">
      <c r="A71" s="60">
        <v>69</v>
      </c>
      <c r="B71" s="42">
        <v>41855</v>
      </c>
      <c r="C71" s="1" t="s">
        <v>89</v>
      </c>
      <c r="D71" s="6" t="s">
        <v>90</v>
      </c>
      <c r="E71" s="1" t="s">
        <v>324</v>
      </c>
      <c r="F71" s="44" t="s">
        <v>114</v>
      </c>
      <c r="G71" s="45" t="s">
        <v>182</v>
      </c>
      <c r="H71" s="2" t="s">
        <v>108</v>
      </c>
      <c r="I71" s="3" t="s">
        <v>699</v>
      </c>
      <c r="J71" s="3" t="s">
        <v>700</v>
      </c>
      <c r="K71" s="47" t="s">
        <v>700</v>
      </c>
      <c r="L71" s="48" t="s">
        <v>63</v>
      </c>
      <c r="M71" s="1" t="s">
        <v>701</v>
      </c>
      <c r="N71" s="2" t="s">
        <v>78</v>
      </c>
      <c r="O71" s="1"/>
      <c r="P71" s="2" t="s">
        <v>79</v>
      </c>
      <c r="Q71" s="1" t="s">
        <v>119</v>
      </c>
      <c r="R71" s="1"/>
      <c r="S71" s="1" t="s">
        <v>67</v>
      </c>
      <c r="T71" s="49" t="s">
        <v>67</v>
      </c>
      <c r="U71" s="45" t="s">
        <v>68</v>
      </c>
      <c r="V71" s="3"/>
      <c r="W71" s="3">
        <v>2</v>
      </c>
      <c r="X71" s="3"/>
      <c r="Y71" s="3" t="s">
        <v>69</v>
      </c>
      <c r="Z71" s="3"/>
      <c r="AA71" s="2" t="s">
        <v>70</v>
      </c>
      <c r="AB71" s="3" t="s">
        <v>162</v>
      </c>
      <c r="AC71" s="3"/>
      <c r="AD71" s="46"/>
      <c r="AE71" s="50" t="s">
        <v>71</v>
      </c>
      <c r="AF71" s="1"/>
      <c r="AG71" s="4" t="s">
        <v>72</v>
      </c>
      <c r="AH71" s="4"/>
      <c r="AI71" s="4"/>
      <c r="AJ71" s="51"/>
      <c r="AK71" s="52" t="s">
        <v>73</v>
      </c>
      <c r="AL71" s="5"/>
      <c r="AM71" s="5"/>
      <c r="AN71" s="5"/>
      <c r="AO71" s="3"/>
      <c r="AP71" s="46"/>
      <c r="AQ71" s="43"/>
      <c r="AR71" s="43"/>
      <c r="AS71" s="53" t="s">
        <v>177</v>
      </c>
      <c r="AT71" s="45" t="s">
        <v>166</v>
      </c>
      <c r="AU71" s="3"/>
      <c r="AV71" s="3"/>
      <c r="AW71" s="3"/>
      <c r="AX71" s="3"/>
      <c r="AY71" s="3"/>
      <c r="AZ71" s="46"/>
    </row>
    <row r="72" spans="1:52" ht="35.25" customHeight="1" x14ac:dyDescent="0.35">
      <c r="A72" s="60">
        <v>70</v>
      </c>
      <c r="B72" s="42">
        <v>41855</v>
      </c>
      <c r="C72" s="1" t="s">
        <v>87</v>
      </c>
      <c r="D72" s="6" t="s">
        <v>76</v>
      </c>
      <c r="E72" s="1" t="s">
        <v>702</v>
      </c>
      <c r="F72" s="44" t="s">
        <v>114</v>
      </c>
      <c r="G72" s="45" t="s">
        <v>274</v>
      </c>
      <c r="H72" s="2" t="s">
        <v>108</v>
      </c>
      <c r="I72" s="3" t="s">
        <v>703</v>
      </c>
      <c r="J72" s="3" t="s">
        <v>704</v>
      </c>
      <c r="K72" s="47" t="s">
        <v>704</v>
      </c>
      <c r="L72" s="48" t="s">
        <v>91</v>
      </c>
      <c r="M72" s="1" t="s">
        <v>705</v>
      </c>
      <c r="N72" s="2" t="s">
        <v>78</v>
      </c>
      <c r="O72" s="1"/>
      <c r="P72" s="2" t="s">
        <v>79</v>
      </c>
      <c r="Q72" s="1" t="s">
        <v>706</v>
      </c>
      <c r="R72" s="1"/>
      <c r="S72" s="1" t="s">
        <v>67</v>
      </c>
      <c r="T72" s="49" t="s">
        <v>67</v>
      </c>
      <c r="U72" s="45">
        <v>1</v>
      </c>
      <c r="V72" s="3" t="s">
        <v>707</v>
      </c>
      <c r="W72" s="3">
        <v>1</v>
      </c>
      <c r="X72" s="3" t="s">
        <v>708</v>
      </c>
      <c r="Y72" s="3" t="s">
        <v>69</v>
      </c>
      <c r="Z72" s="3"/>
      <c r="AA72" s="2" t="s">
        <v>92</v>
      </c>
      <c r="AB72" s="3" t="s">
        <v>162</v>
      </c>
      <c r="AC72" s="3"/>
      <c r="AD72" s="46"/>
      <c r="AE72" s="50" t="s">
        <v>71</v>
      </c>
      <c r="AF72" s="1"/>
      <c r="AG72" s="4" t="s">
        <v>72</v>
      </c>
      <c r="AH72" s="4"/>
      <c r="AI72" s="4"/>
      <c r="AJ72" s="51"/>
      <c r="AK72" s="52" t="s">
        <v>73</v>
      </c>
      <c r="AL72" s="5"/>
      <c r="AM72" s="5"/>
      <c r="AN72" s="5"/>
      <c r="AO72" s="3"/>
      <c r="AP72" s="46"/>
      <c r="AQ72" s="43" t="s">
        <v>709</v>
      </c>
      <c r="AR72" s="43"/>
      <c r="AS72" s="53" t="s">
        <v>74</v>
      </c>
      <c r="AT72" s="45" t="s">
        <v>222</v>
      </c>
      <c r="AU72" s="3" t="s">
        <v>710</v>
      </c>
      <c r="AV72" s="3"/>
      <c r="AW72" s="3"/>
      <c r="AX72" s="3"/>
      <c r="AY72" s="3"/>
      <c r="AZ72" s="46"/>
    </row>
    <row r="73" spans="1:52" ht="35.25" customHeight="1" x14ac:dyDescent="0.35">
      <c r="A73" s="60">
        <v>71</v>
      </c>
      <c r="B73" s="42">
        <v>41855</v>
      </c>
      <c r="C73" s="1" t="s">
        <v>58</v>
      </c>
      <c r="D73" s="6" t="s">
        <v>59</v>
      </c>
      <c r="E73" s="1" t="s">
        <v>60</v>
      </c>
      <c r="F73" s="44" t="s">
        <v>711</v>
      </c>
      <c r="G73" s="45" t="s">
        <v>176</v>
      </c>
      <c r="H73" s="2" t="s">
        <v>108</v>
      </c>
      <c r="I73" s="3" t="s">
        <v>712</v>
      </c>
      <c r="J73" s="3" t="s">
        <v>713</v>
      </c>
      <c r="K73" s="47" t="s">
        <v>714</v>
      </c>
      <c r="L73" s="48" t="s">
        <v>63</v>
      </c>
      <c r="M73" s="1" t="s">
        <v>184</v>
      </c>
      <c r="N73" s="2" t="s">
        <v>78</v>
      </c>
      <c r="O73" s="1" t="s">
        <v>715</v>
      </c>
      <c r="P73" s="2" t="s">
        <v>86</v>
      </c>
      <c r="Q73" s="1" t="s">
        <v>185</v>
      </c>
      <c r="R73" s="1" t="s">
        <v>138</v>
      </c>
      <c r="S73" s="1" t="s">
        <v>67</v>
      </c>
      <c r="T73" s="49" t="s">
        <v>67</v>
      </c>
      <c r="U73" s="45" t="s">
        <v>68</v>
      </c>
      <c r="V73" s="3"/>
      <c r="W73" s="3">
        <v>5</v>
      </c>
      <c r="X73" s="3"/>
      <c r="Y73" s="3">
        <v>11</v>
      </c>
      <c r="Z73" s="3"/>
      <c r="AA73" s="2" t="s">
        <v>117</v>
      </c>
      <c r="AB73" s="3" t="s">
        <v>162</v>
      </c>
      <c r="AC73" s="3"/>
      <c r="AD73" s="46" t="s">
        <v>716</v>
      </c>
      <c r="AE73" s="50" t="s">
        <v>82</v>
      </c>
      <c r="AF73" s="1" t="s">
        <v>168</v>
      </c>
      <c r="AG73" s="4" t="s">
        <v>83</v>
      </c>
      <c r="AH73" s="4" t="s">
        <v>171</v>
      </c>
      <c r="AI73" s="4"/>
      <c r="AJ73" s="51"/>
      <c r="AK73" s="52" t="s">
        <v>73</v>
      </c>
      <c r="AL73" s="5"/>
      <c r="AM73" s="5"/>
      <c r="AN73" s="5"/>
      <c r="AO73" s="3"/>
      <c r="AP73" s="46"/>
      <c r="AQ73" s="43"/>
      <c r="AR73" s="43" t="s">
        <v>717</v>
      </c>
      <c r="AS73" s="53" t="s">
        <v>98</v>
      </c>
      <c r="AT73" s="45" t="s">
        <v>166</v>
      </c>
      <c r="AU73" s="3" t="s">
        <v>718</v>
      </c>
      <c r="AV73" s="3"/>
      <c r="AW73" s="3"/>
      <c r="AX73" s="3"/>
      <c r="AY73" s="3"/>
      <c r="AZ73" s="46"/>
    </row>
    <row r="74" spans="1:52" ht="35.25" customHeight="1" x14ac:dyDescent="0.35">
      <c r="A74" s="60">
        <v>72</v>
      </c>
      <c r="B74" s="42">
        <v>41855</v>
      </c>
      <c r="C74" s="1" t="s">
        <v>133</v>
      </c>
      <c r="D74" s="6" t="s">
        <v>59</v>
      </c>
      <c r="E74" s="1" t="s">
        <v>146</v>
      </c>
      <c r="F74" s="44" t="s">
        <v>719</v>
      </c>
      <c r="G74" s="45" t="s">
        <v>136</v>
      </c>
      <c r="H74" s="2" t="s">
        <v>136</v>
      </c>
      <c r="I74" s="3" t="s">
        <v>720</v>
      </c>
      <c r="J74" s="3" t="s">
        <v>721</v>
      </c>
      <c r="K74" s="47" t="s">
        <v>721</v>
      </c>
      <c r="L74" s="48" t="s">
        <v>63</v>
      </c>
      <c r="M74" s="1" t="s">
        <v>64</v>
      </c>
      <c r="N74" s="2" t="s">
        <v>65</v>
      </c>
      <c r="O74" s="1"/>
      <c r="P74" s="2" t="s">
        <v>79</v>
      </c>
      <c r="Q74" s="1" t="s">
        <v>722</v>
      </c>
      <c r="R74" s="1"/>
      <c r="S74" s="1" t="s">
        <v>67</v>
      </c>
      <c r="T74" s="49" t="s">
        <v>67</v>
      </c>
      <c r="U74" s="45" t="s">
        <v>68</v>
      </c>
      <c r="V74" s="3"/>
      <c r="W74" s="3" t="s">
        <v>80</v>
      </c>
      <c r="X74" s="3"/>
      <c r="Y74" s="3" t="s">
        <v>69</v>
      </c>
      <c r="Z74" s="3"/>
      <c r="AA74" s="2" t="s">
        <v>81</v>
      </c>
      <c r="AB74" s="3">
        <v>1</v>
      </c>
      <c r="AC74" s="3" t="s">
        <v>722</v>
      </c>
      <c r="AD74" s="46"/>
      <c r="AE74" s="50" t="s">
        <v>71</v>
      </c>
      <c r="AF74" s="1"/>
      <c r="AG74" s="4" t="s">
        <v>72</v>
      </c>
      <c r="AH74" s="4"/>
      <c r="AI74" s="4"/>
      <c r="AJ74" s="51"/>
      <c r="AK74" s="52" t="s">
        <v>73</v>
      </c>
      <c r="AL74" s="5"/>
      <c r="AM74" s="5"/>
      <c r="AN74" s="5"/>
      <c r="AO74" s="3"/>
      <c r="AP74" s="46"/>
      <c r="AQ74" s="43"/>
      <c r="AR74" s="43" t="s">
        <v>723</v>
      </c>
      <c r="AS74" s="53" t="s">
        <v>74</v>
      </c>
      <c r="AT74" s="45" t="s">
        <v>222</v>
      </c>
      <c r="AU74" s="3" t="s">
        <v>724</v>
      </c>
      <c r="AV74" s="3" t="s">
        <v>725</v>
      </c>
      <c r="AW74" s="3"/>
      <c r="AX74" s="3"/>
      <c r="AY74" s="3"/>
      <c r="AZ74" s="46"/>
    </row>
    <row r="75" spans="1:52" ht="35.25" customHeight="1" x14ac:dyDescent="0.35">
      <c r="A75" s="60">
        <v>73</v>
      </c>
      <c r="B75" s="42">
        <v>41859</v>
      </c>
      <c r="C75" s="1" t="s">
        <v>87</v>
      </c>
      <c r="D75" s="6" t="s">
        <v>76</v>
      </c>
      <c r="E75" s="1" t="s">
        <v>726</v>
      </c>
      <c r="F75" s="44" t="s">
        <v>114</v>
      </c>
      <c r="G75" s="45" t="s">
        <v>683</v>
      </c>
      <c r="H75" s="2" t="s">
        <v>93</v>
      </c>
      <c r="I75" s="3" t="s">
        <v>727</v>
      </c>
      <c r="J75" s="3" t="s">
        <v>728</v>
      </c>
      <c r="K75" s="47" t="s">
        <v>728</v>
      </c>
      <c r="L75" s="48" t="s">
        <v>91</v>
      </c>
      <c r="M75" s="1" t="s">
        <v>64</v>
      </c>
      <c r="N75" s="2" t="s">
        <v>65</v>
      </c>
      <c r="O75" s="1"/>
      <c r="P75" s="2" t="s">
        <v>79</v>
      </c>
      <c r="Q75" s="1" t="s">
        <v>729</v>
      </c>
      <c r="R75" s="1"/>
      <c r="S75" s="1" t="s">
        <v>67</v>
      </c>
      <c r="T75" s="49" t="s">
        <v>67</v>
      </c>
      <c r="U75" s="45" t="s">
        <v>68</v>
      </c>
      <c r="V75" s="3"/>
      <c r="W75" s="3" t="s">
        <v>80</v>
      </c>
      <c r="X75" s="3"/>
      <c r="Y75" s="3" t="s">
        <v>69</v>
      </c>
      <c r="Z75" s="3"/>
      <c r="AA75" s="2" t="s">
        <v>81</v>
      </c>
      <c r="AB75" s="3" t="s">
        <v>162</v>
      </c>
      <c r="AC75" s="3"/>
      <c r="AD75" s="46"/>
      <c r="AE75" s="50" t="s">
        <v>82</v>
      </c>
      <c r="AF75" s="1" t="s">
        <v>730</v>
      </c>
      <c r="AG75" s="4" t="s">
        <v>83</v>
      </c>
      <c r="AH75" s="4" t="s">
        <v>183</v>
      </c>
      <c r="AI75" s="4" t="s">
        <v>731</v>
      </c>
      <c r="AJ75" s="51"/>
      <c r="AK75" s="52" t="s">
        <v>73</v>
      </c>
      <c r="AL75" s="5"/>
      <c r="AM75" s="5"/>
      <c r="AN75" s="5"/>
      <c r="AO75" s="3"/>
      <c r="AP75" s="46"/>
      <c r="AQ75" s="43"/>
      <c r="AR75" s="43"/>
      <c r="AS75" s="53" t="s">
        <v>74</v>
      </c>
      <c r="AT75" s="45" t="s">
        <v>222</v>
      </c>
      <c r="AU75" s="3" t="s">
        <v>732</v>
      </c>
      <c r="AV75" s="3"/>
      <c r="AW75" s="3"/>
      <c r="AX75" s="3"/>
      <c r="AY75" s="3"/>
      <c r="AZ75" s="46"/>
    </row>
    <row r="76" spans="1:52" ht="35.25" customHeight="1" x14ac:dyDescent="0.35">
      <c r="A76" s="60">
        <v>74</v>
      </c>
      <c r="B76" s="42">
        <v>41860</v>
      </c>
      <c r="C76" s="1" t="s">
        <v>101</v>
      </c>
      <c r="D76" s="6" t="s">
        <v>59</v>
      </c>
      <c r="E76" s="1" t="s">
        <v>102</v>
      </c>
      <c r="F76" s="44" t="s">
        <v>114</v>
      </c>
      <c r="G76" s="45" t="s">
        <v>733</v>
      </c>
      <c r="H76" s="2" t="s">
        <v>108</v>
      </c>
      <c r="I76" s="3" t="s">
        <v>734</v>
      </c>
      <c r="J76" s="3" t="s">
        <v>735</v>
      </c>
      <c r="K76" s="47" t="s">
        <v>736</v>
      </c>
      <c r="L76" s="48" t="s">
        <v>63</v>
      </c>
      <c r="M76" s="1" t="s">
        <v>737</v>
      </c>
      <c r="N76" s="2" t="s">
        <v>78</v>
      </c>
      <c r="O76" s="1"/>
      <c r="P76" s="2" t="s">
        <v>79</v>
      </c>
      <c r="Q76" s="1" t="s">
        <v>738</v>
      </c>
      <c r="R76" s="1"/>
      <c r="S76" s="1" t="s">
        <v>67</v>
      </c>
      <c r="T76" s="49" t="s">
        <v>67</v>
      </c>
      <c r="U76" s="45" t="s">
        <v>68</v>
      </c>
      <c r="V76" s="3"/>
      <c r="W76" s="3" t="s">
        <v>80</v>
      </c>
      <c r="X76" s="3"/>
      <c r="Y76" s="3">
        <v>1</v>
      </c>
      <c r="Z76" s="3" t="s">
        <v>739</v>
      </c>
      <c r="AA76" s="2" t="s">
        <v>103</v>
      </c>
      <c r="AB76" s="3" t="s">
        <v>162</v>
      </c>
      <c r="AC76" s="3"/>
      <c r="AD76" s="46"/>
      <c r="AE76" s="50" t="s">
        <v>104</v>
      </c>
      <c r="AF76" s="1" t="s">
        <v>168</v>
      </c>
      <c r="AG76" s="4" t="s">
        <v>83</v>
      </c>
      <c r="AH76" s="4" t="s">
        <v>174</v>
      </c>
      <c r="AI76" s="4" t="s">
        <v>740</v>
      </c>
      <c r="AJ76" s="51" t="s">
        <v>741</v>
      </c>
      <c r="AK76" s="52" t="s">
        <v>742</v>
      </c>
      <c r="AL76" s="5" t="s">
        <v>106</v>
      </c>
      <c r="AM76" s="5"/>
      <c r="AN76" s="5"/>
      <c r="AO76" s="3"/>
      <c r="AP76" s="46"/>
      <c r="AQ76" s="43" t="s">
        <v>743</v>
      </c>
      <c r="AR76" s="43"/>
      <c r="AS76" s="53" t="s">
        <v>74</v>
      </c>
      <c r="AT76" s="45" t="s">
        <v>222</v>
      </c>
      <c r="AU76" s="3" t="s">
        <v>744</v>
      </c>
      <c r="AV76" s="3"/>
      <c r="AW76" s="3"/>
      <c r="AX76" s="3"/>
      <c r="AY76" s="3"/>
      <c r="AZ76" s="46"/>
    </row>
    <row r="77" spans="1:52" ht="35.25" customHeight="1" x14ac:dyDescent="0.35">
      <c r="A77" s="60">
        <v>75</v>
      </c>
      <c r="B77" s="42">
        <v>41860</v>
      </c>
      <c r="C77" s="1" t="s">
        <v>58</v>
      </c>
      <c r="D77" s="6" t="s">
        <v>59</v>
      </c>
      <c r="E77" s="1" t="s">
        <v>120</v>
      </c>
      <c r="F77" s="44" t="s">
        <v>114</v>
      </c>
      <c r="G77" s="45" t="s">
        <v>167</v>
      </c>
      <c r="H77" s="2" t="s">
        <v>108</v>
      </c>
      <c r="I77" s="3" t="s">
        <v>745</v>
      </c>
      <c r="J77" s="3" t="s">
        <v>746</v>
      </c>
      <c r="K77" s="47" t="s">
        <v>746</v>
      </c>
      <c r="L77" s="48" t="s">
        <v>63</v>
      </c>
      <c r="M77" s="1" t="s">
        <v>747</v>
      </c>
      <c r="N77" s="2" t="s">
        <v>78</v>
      </c>
      <c r="O77" s="1"/>
      <c r="P77" s="2" t="s">
        <v>79</v>
      </c>
      <c r="Q77" s="1" t="s">
        <v>748</v>
      </c>
      <c r="R77" s="1"/>
      <c r="S77" s="1" t="s">
        <v>67</v>
      </c>
      <c r="T77" s="49" t="s">
        <v>67</v>
      </c>
      <c r="U77" s="45" t="s">
        <v>68</v>
      </c>
      <c r="V77" s="3"/>
      <c r="W77" s="3">
        <v>3</v>
      </c>
      <c r="X77" s="3"/>
      <c r="Y77" s="3" t="s">
        <v>69</v>
      </c>
      <c r="Z77" s="3"/>
      <c r="AA77" s="2" t="s">
        <v>70</v>
      </c>
      <c r="AB77" s="3" t="s">
        <v>162</v>
      </c>
      <c r="AC77" s="3"/>
      <c r="AD77" s="46"/>
      <c r="AE77" s="50" t="s">
        <v>71</v>
      </c>
      <c r="AF77" s="1"/>
      <c r="AG77" s="4" t="s">
        <v>72</v>
      </c>
      <c r="AH77" s="4"/>
      <c r="AI77" s="4"/>
      <c r="AJ77" s="51"/>
      <c r="AK77" s="52" t="s">
        <v>73</v>
      </c>
      <c r="AL77" s="5"/>
      <c r="AM77" s="5"/>
      <c r="AN77" s="5"/>
      <c r="AO77" s="3"/>
      <c r="AP77" s="46"/>
      <c r="AQ77" s="43"/>
      <c r="AR77" s="43"/>
      <c r="AS77" s="53" t="s">
        <v>74</v>
      </c>
      <c r="AT77" s="45" t="s">
        <v>222</v>
      </c>
      <c r="AU77" s="3" t="s">
        <v>749</v>
      </c>
      <c r="AV77" s="3" t="s">
        <v>750</v>
      </c>
      <c r="AW77" s="3"/>
      <c r="AX77" s="3"/>
      <c r="AY77" s="3"/>
      <c r="AZ77" s="46"/>
    </row>
    <row r="78" spans="1:52" ht="35.25" customHeight="1" x14ac:dyDescent="0.35">
      <c r="A78" s="60">
        <v>76</v>
      </c>
      <c r="B78" s="42">
        <v>41862</v>
      </c>
      <c r="C78" s="1" t="s">
        <v>58</v>
      </c>
      <c r="D78" s="6" t="s">
        <v>59</v>
      </c>
      <c r="E78" s="1" t="s">
        <v>88</v>
      </c>
      <c r="F78" s="44" t="s">
        <v>751</v>
      </c>
      <c r="G78" s="45" t="s">
        <v>683</v>
      </c>
      <c r="H78" s="2" t="s">
        <v>93</v>
      </c>
      <c r="I78" s="3" t="s">
        <v>752</v>
      </c>
      <c r="J78" s="3" t="s">
        <v>753</v>
      </c>
      <c r="K78" s="47" t="s">
        <v>753</v>
      </c>
      <c r="L78" s="48" t="s">
        <v>94</v>
      </c>
      <c r="M78" s="1" t="s">
        <v>754</v>
      </c>
      <c r="N78" s="2" t="s">
        <v>78</v>
      </c>
      <c r="O78" s="1"/>
      <c r="P78" s="2" t="s">
        <v>79</v>
      </c>
      <c r="Q78" s="1" t="s">
        <v>755</v>
      </c>
      <c r="R78" s="1"/>
      <c r="S78" s="1" t="s">
        <v>67</v>
      </c>
      <c r="T78" s="49" t="s">
        <v>67</v>
      </c>
      <c r="U78" s="45" t="s">
        <v>68</v>
      </c>
      <c r="V78" s="3"/>
      <c r="W78" s="3">
        <v>1</v>
      </c>
      <c r="X78" s="3"/>
      <c r="Y78" s="3" t="s">
        <v>69</v>
      </c>
      <c r="Z78" s="3"/>
      <c r="AA78" s="2" t="s">
        <v>70</v>
      </c>
      <c r="AB78" s="3" t="s">
        <v>162</v>
      </c>
      <c r="AC78" s="3"/>
      <c r="AD78" s="46"/>
      <c r="AE78" s="50" t="s">
        <v>165</v>
      </c>
      <c r="AF78" s="1" t="s">
        <v>168</v>
      </c>
      <c r="AG78" s="4" t="s">
        <v>72</v>
      </c>
      <c r="AH78" s="4"/>
      <c r="AI78" s="4"/>
      <c r="AJ78" s="51"/>
      <c r="AK78" s="52" t="s">
        <v>83</v>
      </c>
      <c r="AL78" s="5" t="s">
        <v>106</v>
      </c>
      <c r="AM78" s="5"/>
      <c r="AN78" s="5"/>
      <c r="AO78" s="3"/>
      <c r="AP78" s="46"/>
      <c r="AQ78" s="43"/>
      <c r="AR78" s="43"/>
      <c r="AS78" s="53" t="s">
        <v>74</v>
      </c>
      <c r="AT78" s="45" t="s">
        <v>222</v>
      </c>
      <c r="AU78" s="3" t="s">
        <v>756</v>
      </c>
      <c r="AV78" s="3"/>
      <c r="AW78" s="3"/>
      <c r="AX78" s="3"/>
      <c r="AY78" s="3"/>
      <c r="AZ78" s="46"/>
    </row>
    <row r="79" spans="1:52" ht="35.25" customHeight="1" x14ac:dyDescent="0.35">
      <c r="A79" s="60">
        <v>77</v>
      </c>
      <c r="B79" s="42">
        <v>41864</v>
      </c>
      <c r="C79" s="1" t="s">
        <v>58</v>
      </c>
      <c r="D79" s="6" t="s">
        <v>59</v>
      </c>
      <c r="E79" s="1" t="s">
        <v>206</v>
      </c>
      <c r="F79" s="44" t="s">
        <v>114</v>
      </c>
      <c r="G79" s="45" t="s">
        <v>136</v>
      </c>
      <c r="H79" s="2" t="s">
        <v>136</v>
      </c>
      <c r="I79" s="3" t="s">
        <v>757</v>
      </c>
      <c r="J79" s="3" t="s">
        <v>758</v>
      </c>
      <c r="K79" s="47" t="s">
        <v>759</v>
      </c>
      <c r="L79" s="48" t="s">
        <v>63</v>
      </c>
      <c r="M79" s="1" t="s">
        <v>64</v>
      </c>
      <c r="N79" s="2" t="s">
        <v>65</v>
      </c>
      <c r="O79" s="1"/>
      <c r="P79" s="2" t="s">
        <v>79</v>
      </c>
      <c r="Q79" s="1" t="s">
        <v>760</v>
      </c>
      <c r="R79" s="1"/>
      <c r="S79" s="1" t="s">
        <v>67</v>
      </c>
      <c r="T79" s="49" t="s">
        <v>67</v>
      </c>
      <c r="U79" s="45" t="s">
        <v>68</v>
      </c>
      <c r="V79" s="3"/>
      <c r="W79" s="3" t="s">
        <v>80</v>
      </c>
      <c r="X79" s="3"/>
      <c r="Y79" s="3" t="s">
        <v>69</v>
      </c>
      <c r="Z79" s="3"/>
      <c r="AA79" s="2" t="s">
        <v>81</v>
      </c>
      <c r="AB79" s="3">
        <v>1</v>
      </c>
      <c r="AC79" s="3" t="s">
        <v>761</v>
      </c>
      <c r="AD79" s="46"/>
      <c r="AE79" s="50" t="s">
        <v>71</v>
      </c>
      <c r="AF79" s="1"/>
      <c r="AG79" s="4" t="s">
        <v>72</v>
      </c>
      <c r="AH79" s="4"/>
      <c r="AI79" s="4"/>
      <c r="AJ79" s="51"/>
      <c r="AK79" s="52" t="s">
        <v>73</v>
      </c>
      <c r="AL79" s="5"/>
      <c r="AM79" s="5"/>
      <c r="AN79" s="5"/>
      <c r="AO79" s="3"/>
      <c r="AP79" s="46"/>
      <c r="AQ79" s="43"/>
      <c r="AR79" s="43"/>
      <c r="AS79" s="53" t="s">
        <v>74</v>
      </c>
      <c r="AT79" s="45" t="s">
        <v>222</v>
      </c>
      <c r="AU79" s="3" t="s">
        <v>762</v>
      </c>
      <c r="AV79" s="3" t="s">
        <v>763</v>
      </c>
      <c r="AW79" s="3"/>
      <c r="AX79" s="3"/>
      <c r="AY79" s="3"/>
      <c r="AZ79" s="46"/>
    </row>
    <row r="80" spans="1:52" ht="35.25" customHeight="1" x14ac:dyDescent="0.35">
      <c r="A80" s="60">
        <v>78</v>
      </c>
      <c r="B80" s="42">
        <v>41865</v>
      </c>
      <c r="C80" s="1" t="s">
        <v>137</v>
      </c>
      <c r="D80" s="6" t="s">
        <v>59</v>
      </c>
      <c r="E80" s="1" t="s">
        <v>160</v>
      </c>
      <c r="F80" s="44" t="s">
        <v>764</v>
      </c>
      <c r="G80" s="45" t="s">
        <v>167</v>
      </c>
      <c r="H80" s="2" t="s">
        <v>108</v>
      </c>
      <c r="I80" s="3" t="s">
        <v>765</v>
      </c>
      <c r="J80" s="3" t="s">
        <v>766</v>
      </c>
      <c r="K80" s="47" t="s">
        <v>767</v>
      </c>
      <c r="L80" s="48" t="s">
        <v>63</v>
      </c>
      <c r="M80" s="1" t="s">
        <v>768</v>
      </c>
      <c r="N80" s="2" t="s">
        <v>78</v>
      </c>
      <c r="O80" s="1" t="s">
        <v>115</v>
      </c>
      <c r="P80" s="2" t="s">
        <v>116</v>
      </c>
      <c r="Q80" s="1" t="s">
        <v>769</v>
      </c>
      <c r="R80" s="1" t="s">
        <v>115</v>
      </c>
      <c r="S80" s="1" t="s">
        <v>67</v>
      </c>
      <c r="T80" s="49" t="s">
        <v>67</v>
      </c>
      <c r="U80" s="45" t="s">
        <v>68</v>
      </c>
      <c r="V80" s="3"/>
      <c r="W80" s="3" t="s">
        <v>80</v>
      </c>
      <c r="X80" s="3"/>
      <c r="Y80" s="3" t="s">
        <v>69</v>
      </c>
      <c r="Z80" s="3"/>
      <c r="AA80" s="2" t="s">
        <v>81</v>
      </c>
      <c r="AB80" s="3" t="s">
        <v>162</v>
      </c>
      <c r="AC80" s="3"/>
      <c r="AD80" s="46"/>
      <c r="AE80" s="50" t="s">
        <v>82</v>
      </c>
      <c r="AF80" s="1" t="s">
        <v>168</v>
      </c>
      <c r="AG80" s="4" t="s">
        <v>83</v>
      </c>
      <c r="AH80" s="4" t="s">
        <v>183</v>
      </c>
      <c r="AI80" s="4"/>
      <c r="AJ80" s="51"/>
      <c r="AK80" s="52" t="s">
        <v>73</v>
      </c>
      <c r="AL80" s="5"/>
      <c r="AM80" s="5"/>
      <c r="AN80" s="5"/>
      <c r="AO80" s="3"/>
      <c r="AP80" s="46"/>
      <c r="AQ80" s="43" t="s">
        <v>770</v>
      </c>
      <c r="AR80" s="43" t="s">
        <v>771</v>
      </c>
      <c r="AS80" s="53" t="s">
        <v>98</v>
      </c>
      <c r="AT80" s="45" t="s">
        <v>772</v>
      </c>
      <c r="AU80" s="3"/>
      <c r="AV80" s="3"/>
      <c r="AW80" s="3"/>
      <c r="AX80" s="3"/>
      <c r="AY80" s="3"/>
      <c r="AZ80" s="46"/>
    </row>
    <row r="81" spans="1:52" ht="35.25" customHeight="1" x14ac:dyDescent="0.35">
      <c r="A81" s="60">
        <v>79</v>
      </c>
      <c r="B81" s="42">
        <v>41865</v>
      </c>
      <c r="C81" s="1" t="s">
        <v>190</v>
      </c>
      <c r="D81" s="6" t="s">
        <v>59</v>
      </c>
      <c r="E81" s="1" t="s">
        <v>201</v>
      </c>
      <c r="F81" s="44" t="s">
        <v>114</v>
      </c>
      <c r="G81" s="45" t="s">
        <v>387</v>
      </c>
      <c r="H81" s="2" t="s">
        <v>93</v>
      </c>
      <c r="I81" s="3" t="s">
        <v>773</v>
      </c>
      <c r="J81" s="3" t="s">
        <v>774</v>
      </c>
      <c r="K81" s="47" t="s">
        <v>774</v>
      </c>
      <c r="L81" s="48" t="s">
        <v>91</v>
      </c>
      <c r="M81" s="1" t="s">
        <v>208</v>
      </c>
      <c r="N81" s="2" t="s">
        <v>193</v>
      </c>
      <c r="O81" s="1"/>
      <c r="P81" s="2" t="s">
        <v>79</v>
      </c>
      <c r="Q81" s="1"/>
      <c r="R81" s="1"/>
      <c r="S81" s="1" t="s">
        <v>67</v>
      </c>
      <c r="T81" s="49" t="s">
        <v>67</v>
      </c>
      <c r="U81" s="45" t="s">
        <v>68</v>
      </c>
      <c r="V81" s="3"/>
      <c r="W81" s="3" t="s">
        <v>80</v>
      </c>
      <c r="X81" s="3"/>
      <c r="Y81" s="3">
        <v>17</v>
      </c>
      <c r="Z81" s="3"/>
      <c r="AA81" s="2" t="s">
        <v>103</v>
      </c>
      <c r="AB81" s="3" t="s">
        <v>162</v>
      </c>
      <c r="AC81" s="3"/>
      <c r="AD81" s="46" t="s">
        <v>775</v>
      </c>
      <c r="AE81" s="50" t="s">
        <v>82</v>
      </c>
      <c r="AF81" s="1" t="s">
        <v>168</v>
      </c>
      <c r="AG81" s="4" t="s">
        <v>83</v>
      </c>
      <c r="AH81" s="4" t="s">
        <v>171</v>
      </c>
      <c r="AI81" s="4"/>
      <c r="AJ81" s="51"/>
      <c r="AK81" s="52" t="s">
        <v>73</v>
      </c>
      <c r="AL81" s="5"/>
      <c r="AM81" s="5"/>
      <c r="AN81" s="5"/>
      <c r="AO81" s="3"/>
      <c r="AP81" s="46"/>
      <c r="AQ81" s="43"/>
      <c r="AR81" s="43" t="s">
        <v>776</v>
      </c>
      <c r="AS81" s="53" t="s">
        <v>84</v>
      </c>
      <c r="AT81" s="45" t="s">
        <v>222</v>
      </c>
      <c r="AU81" s="3" t="s">
        <v>777</v>
      </c>
      <c r="AV81" s="3"/>
      <c r="AW81" s="3"/>
      <c r="AX81" s="3"/>
      <c r="AY81" s="3"/>
      <c r="AZ81" s="46"/>
    </row>
    <row r="82" spans="1:52" ht="35.25" customHeight="1" x14ac:dyDescent="0.35">
      <c r="A82" s="60">
        <v>80</v>
      </c>
      <c r="B82" s="42">
        <v>41866</v>
      </c>
      <c r="C82" s="1" t="s">
        <v>137</v>
      </c>
      <c r="D82" s="6" t="s">
        <v>59</v>
      </c>
      <c r="E82" s="1" t="s">
        <v>778</v>
      </c>
      <c r="F82" s="44" t="s">
        <v>778</v>
      </c>
      <c r="G82" s="45" t="s">
        <v>182</v>
      </c>
      <c r="H82" s="2" t="s">
        <v>108</v>
      </c>
      <c r="I82" s="3" t="s">
        <v>779</v>
      </c>
      <c r="J82" s="3" t="s">
        <v>780</v>
      </c>
      <c r="K82" s="47" t="s">
        <v>781</v>
      </c>
      <c r="L82" s="48" t="s">
        <v>63</v>
      </c>
      <c r="M82" s="1" t="s">
        <v>782</v>
      </c>
      <c r="N82" s="2" t="s">
        <v>78</v>
      </c>
      <c r="O82" s="1"/>
      <c r="P82" s="2" t="s">
        <v>79</v>
      </c>
      <c r="Q82" s="1" t="s">
        <v>783</v>
      </c>
      <c r="R82" s="1"/>
      <c r="S82" s="1" t="s">
        <v>67</v>
      </c>
      <c r="T82" s="49" t="s">
        <v>67</v>
      </c>
      <c r="U82" s="45" t="s">
        <v>68</v>
      </c>
      <c r="V82" s="3"/>
      <c r="W82" s="3">
        <v>1</v>
      </c>
      <c r="X82" s="3"/>
      <c r="Y82" s="3" t="s">
        <v>69</v>
      </c>
      <c r="Z82" s="3"/>
      <c r="AA82" s="2" t="s">
        <v>70</v>
      </c>
      <c r="AB82" s="3" t="s">
        <v>162</v>
      </c>
      <c r="AC82" s="3"/>
      <c r="AD82" s="46"/>
      <c r="AE82" s="50" t="s">
        <v>71</v>
      </c>
      <c r="AF82" s="1"/>
      <c r="AG82" s="4" t="s">
        <v>72</v>
      </c>
      <c r="AH82" s="4"/>
      <c r="AI82" s="4"/>
      <c r="AJ82" s="51"/>
      <c r="AK82" s="52" t="s">
        <v>73</v>
      </c>
      <c r="AL82" s="5"/>
      <c r="AM82" s="5"/>
      <c r="AN82" s="5"/>
      <c r="AO82" s="3"/>
      <c r="AP82" s="46"/>
      <c r="AQ82" s="43"/>
      <c r="AR82" s="43"/>
      <c r="AS82" s="53" t="s">
        <v>177</v>
      </c>
      <c r="AT82" s="45" t="s">
        <v>166</v>
      </c>
      <c r="AU82" s="3"/>
      <c r="AV82" s="3"/>
      <c r="AW82" s="3"/>
      <c r="AX82" s="3"/>
      <c r="AY82" s="3"/>
      <c r="AZ82" s="46"/>
    </row>
    <row r="83" spans="1:52" ht="35.25" customHeight="1" x14ac:dyDescent="0.35">
      <c r="A83" s="60">
        <v>81</v>
      </c>
      <c r="B83" s="42">
        <v>41868</v>
      </c>
      <c r="C83" s="1" t="s">
        <v>58</v>
      </c>
      <c r="D83" s="6" t="s">
        <v>59</v>
      </c>
      <c r="E83" s="1" t="s">
        <v>60</v>
      </c>
      <c r="F83" s="44" t="s">
        <v>114</v>
      </c>
      <c r="G83" s="45" t="s">
        <v>274</v>
      </c>
      <c r="H83" s="2" t="s">
        <v>108</v>
      </c>
      <c r="I83" s="3" t="s">
        <v>784</v>
      </c>
      <c r="J83" s="3" t="s">
        <v>785</v>
      </c>
      <c r="K83" s="47" t="s">
        <v>786</v>
      </c>
      <c r="L83" s="48" t="s">
        <v>63</v>
      </c>
      <c r="M83" s="1" t="s">
        <v>787</v>
      </c>
      <c r="N83" s="2" t="s">
        <v>78</v>
      </c>
      <c r="O83" s="1" t="s">
        <v>788</v>
      </c>
      <c r="P83" s="2" t="s">
        <v>66</v>
      </c>
      <c r="Q83" s="1" t="s">
        <v>789</v>
      </c>
      <c r="R83" s="1" t="s">
        <v>788</v>
      </c>
      <c r="S83" s="1" t="s">
        <v>67</v>
      </c>
      <c r="T83" s="49" t="s">
        <v>67</v>
      </c>
      <c r="U83" s="45" t="s">
        <v>68</v>
      </c>
      <c r="V83" s="3"/>
      <c r="W83" s="3">
        <v>5</v>
      </c>
      <c r="X83" s="3"/>
      <c r="Y83" s="3" t="s">
        <v>69</v>
      </c>
      <c r="Z83" s="3"/>
      <c r="AA83" s="2" t="s">
        <v>70</v>
      </c>
      <c r="AB83" s="3" t="s">
        <v>162</v>
      </c>
      <c r="AC83" s="3"/>
      <c r="AD83" s="46"/>
      <c r="AE83" s="50" t="s">
        <v>82</v>
      </c>
      <c r="AF83" s="1" t="s">
        <v>168</v>
      </c>
      <c r="AG83" s="4" t="s">
        <v>83</v>
      </c>
      <c r="AH83" s="4" t="s">
        <v>183</v>
      </c>
      <c r="AI83" s="4"/>
      <c r="AJ83" s="51"/>
      <c r="AK83" s="52" t="s">
        <v>73</v>
      </c>
      <c r="AL83" s="5"/>
      <c r="AM83" s="5"/>
      <c r="AN83" s="5"/>
      <c r="AO83" s="3"/>
      <c r="AP83" s="46"/>
      <c r="AQ83" s="43"/>
      <c r="AR83" s="43"/>
      <c r="AS83" s="53" t="s">
        <v>74</v>
      </c>
      <c r="AT83" s="45" t="s">
        <v>222</v>
      </c>
      <c r="AU83" s="3" t="s">
        <v>790</v>
      </c>
      <c r="AV83" s="3" t="s">
        <v>791</v>
      </c>
      <c r="AW83" s="3"/>
      <c r="AX83" s="3"/>
      <c r="AY83" s="3"/>
      <c r="AZ83" s="46"/>
    </row>
    <row r="84" spans="1:52" ht="35.25" customHeight="1" x14ac:dyDescent="0.35">
      <c r="A84" s="60">
        <v>82</v>
      </c>
      <c r="B84" s="42">
        <v>41868</v>
      </c>
      <c r="C84" s="1" t="s">
        <v>137</v>
      </c>
      <c r="D84" s="6" t="s">
        <v>59</v>
      </c>
      <c r="E84" s="1" t="s">
        <v>778</v>
      </c>
      <c r="F84" s="44" t="s">
        <v>778</v>
      </c>
      <c r="G84" s="45" t="s">
        <v>182</v>
      </c>
      <c r="H84" s="2" t="s">
        <v>108</v>
      </c>
      <c r="I84" s="3" t="s">
        <v>792</v>
      </c>
      <c r="J84" s="3" t="s">
        <v>793</v>
      </c>
      <c r="K84" s="47" t="s">
        <v>793</v>
      </c>
      <c r="L84" s="48" t="s">
        <v>63</v>
      </c>
      <c r="M84" s="1" t="s">
        <v>782</v>
      </c>
      <c r="N84" s="2" t="s">
        <v>78</v>
      </c>
      <c r="O84" s="1"/>
      <c r="P84" s="2" t="s">
        <v>79</v>
      </c>
      <c r="Q84" s="1" t="s">
        <v>783</v>
      </c>
      <c r="R84" s="1"/>
      <c r="S84" s="1" t="s">
        <v>67</v>
      </c>
      <c r="T84" s="49" t="s">
        <v>67</v>
      </c>
      <c r="U84" s="45" t="s">
        <v>68</v>
      </c>
      <c r="V84" s="3"/>
      <c r="W84" s="3">
        <v>5</v>
      </c>
      <c r="X84" s="3"/>
      <c r="Y84" s="3" t="s">
        <v>69</v>
      </c>
      <c r="Z84" s="3"/>
      <c r="AA84" s="2" t="s">
        <v>70</v>
      </c>
      <c r="AB84" s="3" t="s">
        <v>162</v>
      </c>
      <c r="AC84" s="3"/>
      <c r="AD84" s="46"/>
      <c r="AE84" s="50" t="s">
        <v>71</v>
      </c>
      <c r="AF84" s="1"/>
      <c r="AG84" s="4" t="s">
        <v>72</v>
      </c>
      <c r="AH84" s="4"/>
      <c r="AI84" s="4"/>
      <c r="AJ84" s="51"/>
      <c r="AK84" s="52" t="s">
        <v>73</v>
      </c>
      <c r="AL84" s="5"/>
      <c r="AM84" s="5"/>
      <c r="AN84" s="5"/>
      <c r="AO84" s="3"/>
      <c r="AP84" s="46"/>
      <c r="AQ84" s="43"/>
      <c r="AR84" s="43"/>
      <c r="AS84" s="53" t="s">
        <v>177</v>
      </c>
      <c r="AT84" s="45" t="s">
        <v>166</v>
      </c>
      <c r="AU84" s="3"/>
      <c r="AV84" s="3"/>
      <c r="AW84" s="3"/>
      <c r="AX84" s="3"/>
      <c r="AY84" s="3"/>
      <c r="AZ84" s="46"/>
    </row>
    <row r="85" spans="1:52" ht="35.25" customHeight="1" x14ac:dyDescent="0.35">
      <c r="A85" s="60">
        <v>83</v>
      </c>
      <c r="B85" s="42">
        <v>41871</v>
      </c>
      <c r="C85" s="1" t="s">
        <v>58</v>
      </c>
      <c r="D85" s="6" t="s">
        <v>59</v>
      </c>
      <c r="E85" s="1" t="s">
        <v>123</v>
      </c>
      <c r="F85" s="44" t="s">
        <v>794</v>
      </c>
      <c r="G85" s="45" t="s">
        <v>387</v>
      </c>
      <c r="H85" s="2" t="s">
        <v>93</v>
      </c>
      <c r="I85" s="3" t="s">
        <v>795</v>
      </c>
      <c r="J85" s="3" t="s">
        <v>796</v>
      </c>
      <c r="K85" s="47" t="s">
        <v>796</v>
      </c>
      <c r="L85" s="48" t="s">
        <v>94</v>
      </c>
      <c r="M85" s="1" t="s">
        <v>797</v>
      </c>
      <c r="N85" s="2" t="s">
        <v>78</v>
      </c>
      <c r="O85" s="1"/>
      <c r="P85" s="2" t="s">
        <v>79</v>
      </c>
      <c r="Q85" s="1" t="s">
        <v>798</v>
      </c>
      <c r="R85" s="1"/>
      <c r="S85" s="1" t="s">
        <v>67</v>
      </c>
      <c r="T85" s="49" t="s">
        <v>67</v>
      </c>
      <c r="U85" s="45" t="s">
        <v>68</v>
      </c>
      <c r="V85" s="3"/>
      <c r="W85" s="3" t="s">
        <v>80</v>
      </c>
      <c r="X85" s="3"/>
      <c r="Y85" s="3" t="s">
        <v>69</v>
      </c>
      <c r="Z85" s="3"/>
      <c r="AA85" s="2" t="s">
        <v>81</v>
      </c>
      <c r="AB85" s="3" t="s">
        <v>162</v>
      </c>
      <c r="AC85" s="3"/>
      <c r="AD85" s="46" t="s">
        <v>210</v>
      </c>
      <c r="AE85" s="50" t="s">
        <v>71</v>
      </c>
      <c r="AF85" s="1"/>
      <c r="AG85" s="4" t="s">
        <v>72</v>
      </c>
      <c r="AH85" s="4"/>
      <c r="AI85" s="4"/>
      <c r="AJ85" s="51"/>
      <c r="AK85" s="52" t="s">
        <v>73</v>
      </c>
      <c r="AL85" s="5"/>
      <c r="AM85" s="5"/>
      <c r="AN85" s="5"/>
      <c r="AO85" s="3"/>
      <c r="AP85" s="46"/>
      <c r="AQ85" s="43"/>
      <c r="AR85" s="43"/>
      <c r="AS85" s="53" t="s">
        <v>74</v>
      </c>
      <c r="AT85" s="45" t="s">
        <v>222</v>
      </c>
      <c r="AU85" s="3" t="s">
        <v>799</v>
      </c>
      <c r="AV85" s="3"/>
      <c r="AW85" s="3"/>
      <c r="AX85" s="3"/>
      <c r="AY85" s="3"/>
      <c r="AZ85" s="46"/>
    </row>
    <row r="86" spans="1:52" ht="35.25" customHeight="1" x14ac:dyDescent="0.35">
      <c r="A86" s="60">
        <v>84</v>
      </c>
      <c r="B86" s="42">
        <v>41873</v>
      </c>
      <c r="C86" s="1" t="s">
        <v>190</v>
      </c>
      <c r="D86" s="6" t="s">
        <v>59</v>
      </c>
      <c r="E86" s="1" t="s">
        <v>209</v>
      </c>
      <c r="F86" s="44" t="s">
        <v>800</v>
      </c>
      <c r="G86" s="45" t="s">
        <v>801</v>
      </c>
      <c r="H86" s="2" t="s">
        <v>108</v>
      </c>
      <c r="I86" s="3" t="s">
        <v>802</v>
      </c>
      <c r="J86" s="3" t="s">
        <v>803</v>
      </c>
      <c r="K86" s="47" t="s">
        <v>804</v>
      </c>
      <c r="L86" s="48" t="s">
        <v>94</v>
      </c>
      <c r="M86" s="1" t="s">
        <v>211</v>
      </c>
      <c r="N86" s="2" t="s">
        <v>78</v>
      </c>
      <c r="O86" s="1"/>
      <c r="P86" s="2" t="s">
        <v>79</v>
      </c>
      <c r="Q86" s="1" t="s">
        <v>212</v>
      </c>
      <c r="R86" s="1"/>
      <c r="S86" s="1" t="s">
        <v>67</v>
      </c>
      <c r="T86" s="49" t="s">
        <v>67</v>
      </c>
      <c r="U86" s="45" t="s">
        <v>68</v>
      </c>
      <c r="V86" s="3"/>
      <c r="W86" s="3" t="s">
        <v>80</v>
      </c>
      <c r="X86" s="3"/>
      <c r="Y86" s="3" t="s">
        <v>69</v>
      </c>
      <c r="Z86" s="3"/>
      <c r="AA86" s="2" t="s">
        <v>81</v>
      </c>
      <c r="AB86" s="3" t="s">
        <v>162</v>
      </c>
      <c r="AC86" s="3"/>
      <c r="AD86" s="46"/>
      <c r="AE86" s="50" t="s">
        <v>71</v>
      </c>
      <c r="AF86" s="1"/>
      <c r="AG86" s="4" t="s">
        <v>72</v>
      </c>
      <c r="AH86" s="4"/>
      <c r="AI86" s="4"/>
      <c r="AJ86" s="51"/>
      <c r="AK86" s="52" t="s">
        <v>73</v>
      </c>
      <c r="AL86" s="5"/>
      <c r="AM86" s="5"/>
      <c r="AN86" s="5"/>
      <c r="AO86" s="3"/>
      <c r="AP86" s="46"/>
      <c r="AQ86" s="43"/>
      <c r="AR86" s="43"/>
      <c r="AS86" s="53" t="s">
        <v>74</v>
      </c>
      <c r="AT86" s="45" t="s">
        <v>222</v>
      </c>
      <c r="AU86" s="3" t="s">
        <v>805</v>
      </c>
      <c r="AV86" s="3"/>
      <c r="AW86" s="3"/>
      <c r="AX86" s="3"/>
      <c r="AY86" s="3"/>
      <c r="AZ86" s="46"/>
    </row>
    <row r="87" spans="1:52" ht="35.25" customHeight="1" x14ac:dyDescent="0.35">
      <c r="A87" s="60">
        <v>85</v>
      </c>
      <c r="B87" s="42">
        <v>41874</v>
      </c>
      <c r="C87" s="1" t="s">
        <v>58</v>
      </c>
      <c r="D87" s="6" t="s">
        <v>59</v>
      </c>
      <c r="E87" s="1" t="s">
        <v>60</v>
      </c>
      <c r="F87" s="44" t="s">
        <v>155</v>
      </c>
      <c r="G87" s="45" t="s">
        <v>167</v>
      </c>
      <c r="H87" s="2" t="s">
        <v>108</v>
      </c>
      <c r="I87" s="3" t="s">
        <v>806</v>
      </c>
      <c r="J87" s="3" t="s">
        <v>807</v>
      </c>
      <c r="K87" s="47" t="s">
        <v>808</v>
      </c>
      <c r="L87" s="48" t="s">
        <v>63</v>
      </c>
      <c r="M87" s="1" t="s">
        <v>121</v>
      </c>
      <c r="N87" s="2" t="s">
        <v>78</v>
      </c>
      <c r="O87" s="1" t="s">
        <v>809</v>
      </c>
      <c r="P87" s="2" t="s">
        <v>116</v>
      </c>
      <c r="Q87" s="1" t="s">
        <v>122</v>
      </c>
      <c r="R87" s="1" t="s">
        <v>809</v>
      </c>
      <c r="S87" s="1" t="s">
        <v>67</v>
      </c>
      <c r="T87" s="49" t="s">
        <v>67</v>
      </c>
      <c r="U87" s="45" t="s">
        <v>68</v>
      </c>
      <c r="V87" s="3"/>
      <c r="W87" s="3">
        <v>4</v>
      </c>
      <c r="X87" s="3"/>
      <c r="Y87" s="3">
        <v>22</v>
      </c>
      <c r="Z87" s="3" t="s">
        <v>810</v>
      </c>
      <c r="AA87" s="2" t="s">
        <v>117</v>
      </c>
      <c r="AB87" s="3" t="s">
        <v>162</v>
      </c>
      <c r="AC87" s="3"/>
      <c r="AD87" s="46"/>
      <c r="AE87" s="50" t="s">
        <v>82</v>
      </c>
      <c r="AF87" s="1" t="s">
        <v>168</v>
      </c>
      <c r="AG87" s="4" t="s">
        <v>83</v>
      </c>
      <c r="AH87" s="4" t="s">
        <v>171</v>
      </c>
      <c r="AI87" s="4"/>
      <c r="AJ87" s="51"/>
      <c r="AK87" s="52" t="s">
        <v>73</v>
      </c>
      <c r="AL87" s="5"/>
      <c r="AM87" s="5"/>
      <c r="AN87" s="5"/>
      <c r="AO87" s="3"/>
      <c r="AP87" s="46"/>
      <c r="AQ87" s="43"/>
      <c r="AR87" s="43" t="s">
        <v>811</v>
      </c>
      <c r="AS87" s="53" t="s">
        <v>74</v>
      </c>
      <c r="AT87" s="45" t="s">
        <v>222</v>
      </c>
      <c r="AU87" s="3" t="s">
        <v>166</v>
      </c>
      <c r="AV87" s="3" t="s">
        <v>812</v>
      </c>
      <c r="AW87" s="3"/>
      <c r="AX87" s="3"/>
      <c r="AY87" s="3"/>
      <c r="AZ87" s="46"/>
    </row>
    <row r="88" spans="1:52" ht="35.25" customHeight="1" x14ac:dyDescent="0.35">
      <c r="A88" s="60">
        <v>86</v>
      </c>
      <c r="B88" s="42">
        <v>41880</v>
      </c>
      <c r="C88" s="1" t="s">
        <v>58</v>
      </c>
      <c r="D88" s="6" t="s">
        <v>59</v>
      </c>
      <c r="E88" s="1" t="s">
        <v>60</v>
      </c>
      <c r="F88" s="44" t="s">
        <v>813</v>
      </c>
      <c r="G88" s="45" t="s">
        <v>167</v>
      </c>
      <c r="H88" s="2" t="s">
        <v>108</v>
      </c>
      <c r="I88" s="3" t="s">
        <v>814</v>
      </c>
      <c r="J88" s="3" t="s">
        <v>815</v>
      </c>
      <c r="K88" s="47" t="s">
        <v>816</v>
      </c>
      <c r="L88" s="48" t="s">
        <v>63</v>
      </c>
      <c r="M88" s="1" t="s">
        <v>817</v>
      </c>
      <c r="N88" s="2" t="s">
        <v>78</v>
      </c>
      <c r="O88" s="1"/>
      <c r="P88" s="2" t="s">
        <v>79</v>
      </c>
      <c r="Q88" s="1" t="s">
        <v>705</v>
      </c>
      <c r="R88" s="1"/>
      <c r="S88" s="1" t="s">
        <v>67</v>
      </c>
      <c r="T88" s="49" t="s">
        <v>67</v>
      </c>
      <c r="U88" s="45" t="s">
        <v>68</v>
      </c>
      <c r="V88" s="3"/>
      <c r="W88" s="3">
        <v>2</v>
      </c>
      <c r="X88" s="3" t="s">
        <v>818</v>
      </c>
      <c r="Y88" s="3">
        <v>14</v>
      </c>
      <c r="Z88" s="3" t="s">
        <v>205</v>
      </c>
      <c r="AA88" s="2" t="s">
        <v>117</v>
      </c>
      <c r="AB88" s="3" t="s">
        <v>162</v>
      </c>
      <c r="AC88" s="3"/>
      <c r="AD88" s="46"/>
      <c r="AE88" s="50" t="s">
        <v>82</v>
      </c>
      <c r="AF88" s="1" t="s">
        <v>163</v>
      </c>
      <c r="AG88" s="4" t="s">
        <v>83</v>
      </c>
      <c r="AH88" s="4" t="s">
        <v>819</v>
      </c>
      <c r="AI88" s="4" t="s">
        <v>105</v>
      </c>
      <c r="AJ88" s="51" t="s">
        <v>820</v>
      </c>
      <c r="AK88" s="52" t="s">
        <v>73</v>
      </c>
      <c r="AL88" s="5"/>
      <c r="AM88" s="5"/>
      <c r="AN88" s="5"/>
      <c r="AO88" s="3"/>
      <c r="AP88" s="46"/>
      <c r="AQ88" s="43"/>
      <c r="AR88" s="43" t="s">
        <v>821</v>
      </c>
      <c r="AS88" s="53" t="s">
        <v>74</v>
      </c>
      <c r="AT88" s="45" t="s">
        <v>222</v>
      </c>
      <c r="AU88" s="3" t="s">
        <v>166</v>
      </c>
      <c r="AV88" s="3" t="s">
        <v>822</v>
      </c>
      <c r="AW88" s="3"/>
      <c r="AX88" s="3"/>
      <c r="AY88" s="3"/>
      <c r="AZ88" s="46"/>
    </row>
    <row r="89" spans="1:52" ht="35.25" customHeight="1" x14ac:dyDescent="0.35">
      <c r="A89" s="60">
        <v>87</v>
      </c>
      <c r="B89" s="42">
        <v>41882</v>
      </c>
      <c r="C89" s="1" t="s">
        <v>133</v>
      </c>
      <c r="D89" s="6" t="s">
        <v>59</v>
      </c>
      <c r="E89" s="1" t="s">
        <v>130</v>
      </c>
      <c r="F89" s="44" t="s">
        <v>114</v>
      </c>
      <c r="G89" s="45" t="s">
        <v>197</v>
      </c>
      <c r="H89" s="2" t="s">
        <v>99</v>
      </c>
      <c r="I89" s="3" t="s">
        <v>823</v>
      </c>
      <c r="J89" s="3" t="s">
        <v>824</v>
      </c>
      <c r="K89" s="47" t="s">
        <v>824</v>
      </c>
      <c r="L89" s="48" t="s">
        <v>63</v>
      </c>
      <c r="M89" s="1" t="s">
        <v>580</v>
      </c>
      <c r="N89" s="2" t="s">
        <v>65</v>
      </c>
      <c r="O89" s="1"/>
      <c r="P89" s="2" t="s">
        <v>79</v>
      </c>
      <c r="Q89" s="1" t="s">
        <v>67</v>
      </c>
      <c r="R89" s="1"/>
      <c r="S89" s="1" t="s">
        <v>67</v>
      </c>
      <c r="T89" s="49" t="s">
        <v>67</v>
      </c>
      <c r="U89" s="45">
        <v>1</v>
      </c>
      <c r="V89" s="3"/>
      <c r="W89" s="3" t="s">
        <v>80</v>
      </c>
      <c r="X89" s="3"/>
      <c r="Y89" s="3" t="s">
        <v>69</v>
      </c>
      <c r="Z89" s="3"/>
      <c r="AA89" s="2" t="s">
        <v>132</v>
      </c>
      <c r="AB89" s="3" t="s">
        <v>162</v>
      </c>
      <c r="AC89" s="3"/>
      <c r="AD89" s="46"/>
      <c r="AE89" s="50" t="s">
        <v>71</v>
      </c>
      <c r="AF89" s="1"/>
      <c r="AG89" s="4" t="s">
        <v>72</v>
      </c>
      <c r="AH89" s="4"/>
      <c r="AI89" s="4"/>
      <c r="AJ89" s="51"/>
      <c r="AK89" s="52" t="s">
        <v>73</v>
      </c>
      <c r="AL89" s="5"/>
      <c r="AM89" s="5"/>
      <c r="AN89" s="5"/>
      <c r="AO89" s="3"/>
      <c r="AP89" s="46"/>
      <c r="AQ89" s="43"/>
      <c r="AR89" s="43"/>
      <c r="AS89" s="53" t="s">
        <v>177</v>
      </c>
      <c r="AT89" s="45" t="s">
        <v>166</v>
      </c>
      <c r="AU89" s="3"/>
      <c r="AV89" s="3"/>
      <c r="AW89" s="3"/>
      <c r="AX89" s="3"/>
      <c r="AY89" s="3"/>
      <c r="AZ89" s="46"/>
    </row>
    <row r="90" spans="1:52" ht="35.25" customHeight="1" x14ac:dyDescent="0.35">
      <c r="A90" s="60">
        <v>88</v>
      </c>
      <c r="B90" s="42">
        <v>41883</v>
      </c>
      <c r="C90" s="1" t="s">
        <v>159</v>
      </c>
      <c r="D90" s="6" t="s">
        <v>157</v>
      </c>
      <c r="E90" s="1" t="s">
        <v>130</v>
      </c>
      <c r="F90" s="44" t="s">
        <v>114</v>
      </c>
      <c r="G90" s="45" t="s">
        <v>224</v>
      </c>
      <c r="H90" s="2" t="s">
        <v>99</v>
      </c>
      <c r="I90" s="3" t="s">
        <v>825</v>
      </c>
      <c r="J90" s="3" t="s">
        <v>826</v>
      </c>
      <c r="K90" s="47" t="s">
        <v>826</v>
      </c>
      <c r="L90" s="48" t="s">
        <v>63</v>
      </c>
      <c r="M90" s="1" t="s">
        <v>65</v>
      </c>
      <c r="N90" s="2" t="s">
        <v>65</v>
      </c>
      <c r="O90" s="1"/>
      <c r="P90" s="2" t="s">
        <v>79</v>
      </c>
      <c r="Q90" s="1" t="s">
        <v>827</v>
      </c>
      <c r="R90" s="1"/>
      <c r="S90" s="1" t="s">
        <v>67</v>
      </c>
      <c r="T90" s="49" t="s">
        <v>67</v>
      </c>
      <c r="U90" s="45">
        <v>1</v>
      </c>
      <c r="V90" s="3" t="s">
        <v>827</v>
      </c>
      <c r="W90" s="3" t="s">
        <v>80</v>
      </c>
      <c r="X90" s="3"/>
      <c r="Y90" s="3" t="s">
        <v>69</v>
      </c>
      <c r="Z90" s="3"/>
      <c r="AA90" s="2" t="s">
        <v>132</v>
      </c>
      <c r="AB90" s="3" t="s">
        <v>162</v>
      </c>
      <c r="AC90" s="3"/>
      <c r="AD90" s="46"/>
      <c r="AE90" s="50" t="s">
        <v>71</v>
      </c>
      <c r="AF90" s="1"/>
      <c r="AG90" s="4" t="s">
        <v>72</v>
      </c>
      <c r="AH90" s="4"/>
      <c r="AI90" s="4"/>
      <c r="AJ90" s="51"/>
      <c r="AK90" s="52" t="s">
        <v>73</v>
      </c>
      <c r="AL90" s="5"/>
      <c r="AM90" s="5"/>
      <c r="AN90" s="5"/>
      <c r="AO90" s="3"/>
      <c r="AP90" s="46"/>
      <c r="AQ90" s="43"/>
      <c r="AR90" s="43" t="s">
        <v>828</v>
      </c>
      <c r="AS90" s="53" t="s">
        <v>74</v>
      </c>
      <c r="AT90" s="45" t="s">
        <v>222</v>
      </c>
      <c r="AU90" s="3" t="s">
        <v>829</v>
      </c>
      <c r="AV90" s="3"/>
      <c r="AW90" s="3"/>
      <c r="AX90" s="3"/>
      <c r="AY90" s="3"/>
      <c r="AZ90" s="46"/>
    </row>
    <row r="91" spans="1:52" ht="35.25" customHeight="1" x14ac:dyDescent="0.35">
      <c r="A91" s="60">
        <v>89</v>
      </c>
      <c r="B91" s="42">
        <v>41885</v>
      </c>
      <c r="C91" s="1" t="s">
        <v>58</v>
      </c>
      <c r="D91" s="6" t="s">
        <v>59</v>
      </c>
      <c r="E91" s="1" t="s">
        <v>60</v>
      </c>
      <c r="F91" s="44" t="s">
        <v>830</v>
      </c>
      <c r="G91" s="45" t="s">
        <v>167</v>
      </c>
      <c r="H91" s="2" t="s">
        <v>108</v>
      </c>
      <c r="I91" s="3" t="s">
        <v>831</v>
      </c>
      <c r="J91" s="3" t="s">
        <v>832</v>
      </c>
      <c r="K91" s="47" t="s">
        <v>833</v>
      </c>
      <c r="L91" s="48" t="s">
        <v>63</v>
      </c>
      <c r="M91" s="1" t="s">
        <v>834</v>
      </c>
      <c r="N91" s="2" t="s">
        <v>78</v>
      </c>
      <c r="O91" s="1" t="s">
        <v>115</v>
      </c>
      <c r="P91" s="2" t="s">
        <v>116</v>
      </c>
      <c r="Q91" s="1" t="s">
        <v>835</v>
      </c>
      <c r="R91" s="1"/>
      <c r="S91" s="1" t="s">
        <v>67</v>
      </c>
      <c r="T91" s="49" t="s">
        <v>67</v>
      </c>
      <c r="U91" s="45" t="s">
        <v>68</v>
      </c>
      <c r="V91" s="3"/>
      <c r="W91" s="3">
        <v>6</v>
      </c>
      <c r="X91" s="3" t="s">
        <v>836</v>
      </c>
      <c r="Y91" s="3">
        <v>80</v>
      </c>
      <c r="Z91" s="3"/>
      <c r="AA91" s="2" t="s">
        <v>117</v>
      </c>
      <c r="AB91" s="3" t="s">
        <v>162</v>
      </c>
      <c r="AC91" s="3"/>
      <c r="AD91" s="46"/>
      <c r="AE91" s="50" t="s">
        <v>82</v>
      </c>
      <c r="AF91" s="1" t="s">
        <v>168</v>
      </c>
      <c r="AG91" s="4" t="s">
        <v>83</v>
      </c>
      <c r="AH91" s="4" t="s">
        <v>171</v>
      </c>
      <c r="AI91" s="4" t="s">
        <v>172</v>
      </c>
      <c r="AJ91" s="51" t="s">
        <v>837</v>
      </c>
      <c r="AK91" s="52" t="s">
        <v>73</v>
      </c>
      <c r="AL91" s="5"/>
      <c r="AM91" s="5"/>
      <c r="AN91" s="5"/>
      <c r="AO91" s="3"/>
      <c r="AP91" s="46"/>
      <c r="AQ91" s="43"/>
      <c r="AR91" s="43" t="s">
        <v>821</v>
      </c>
      <c r="AS91" s="53" t="s">
        <v>74</v>
      </c>
      <c r="AT91" s="45" t="s">
        <v>838</v>
      </c>
      <c r="AU91" s="3" t="s">
        <v>822</v>
      </c>
      <c r="AV91" s="3"/>
      <c r="AW91" s="3"/>
      <c r="AX91" s="3"/>
      <c r="AY91" s="3"/>
      <c r="AZ91" s="46"/>
    </row>
    <row r="92" spans="1:52" ht="35.25" customHeight="1" x14ac:dyDescent="0.35">
      <c r="A92" s="60">
        <v>90</v>
      </c>
      <c r="B92" s="42">
        <v>41900</v>
      </c>
      <c r="C92" s="1" t="s">
        <v>190</v>
      </c>
      <c r="D92" s="6" t="s">
        <v>59</v>
      </c>
      <c r="E92" s="1" t="s">
        <v>209</v>
      </c>
      <c r="F92" s="44" t="s">
        <v>839</v>
      </c>
      <c r="G92" s="45" t="s">
        <v>182</v>
      </c>
      <c r="H92" s="2" t="s">
        <v>108</v>
      </c>
      <c r="I92" s="3" t="s">
        <v>840</v>
      </c>
      <c r="J92" s="3" t="s">
        <v>841</v>
      </c>
      <c r="K92" s="47" t="s">
        <v>841</v>
      </c>
      <c r="L92" s="48" t="s">
        <v>63</v>
      </c>
      <c r="M92" s="1" t="s">
        <v>842</v>
      </c>
      <c r="N92" s="2" t="s">
        <v>78</v>
      </c>
      <c r="O92" s="1"/>
      <c r="P92" s="2" t="s">
        <v>79</v>
      </c>
      <c r="Q92" s="1" t="s">
        <v>843</v>
      </c>
      <c r="R92" s="1"/>
      <c r="S92" s="1" t="s">
        <v>67</v>
      </c>
      <c r="T92" s="49" t="s">
        <v>67</v>
      </c>
      <c r="U92" s="45" t="s">
        <v>68</v>
      </c>
      <c r="V92" s="3"/>
      <c r="W92" s="3">
        <v>1</v>
      </c>
      <c r="X92" s="3"/>
      <c r="Y92" s="3" t="s">
        <v>69</v>
      </c>
      <c r="Z92" s="3"/>
      <c r="AA92" s="2" t="s">
        <v>70</v>
      </c>
      <c r="AB92" s="3" t="s">
        <v>162</v>
      </c>
      <c r="AC92" s="3"/>
      <c r="AD92" s="46"/>
      <c r="AE92" s="50" t="s">
        <v>71</v>
      </c>
      <c r="AF92" s="1"/>
      <c r="AG92" s="4" t="s">
        <v>72</v>
      </c>
      <c r="AH92" s="4"/>
      <c r="AI92" s="4"/>
      <c r="AJ92" s="51"/>
      <c r="AK92" s="52" t="s">
        <v>73</v>
      </c>
      <c r="AL92" s="5"/>
      <c r="AM92" s="5"/>
      <c r="AN92" s="5"/>
      <c r="AO92" s="3"/>
      <c r="AP92" s="46"/>
      <c r="AQ92" s="43"/>
      <c r="AR92" s="43"/>
      <c r="AS92" s="53" t="s">
        <v>177</v>
      </c>
      <c r="AT92" s="45" t="s">
        <v>166</v>
      </c>
      <c r="AU92" s="3"/>
      <c r="AV92" s="3"/>
      <c r="AW92" s="3"/>
      <c r="AX92" s="3"/>
      <c r="AY92" s="3"/>
      <c r="AZ92" s="46"/>
    </row>
    <row r="93" spans="1:52" ht="35.25" customHeight="1" x14ac:dyDescent="0.35">
      <c r="A93" s="60">
        <v>91</v>
      </c>
      <c r="B93" s="42">
        <v>41903</v>
      </c>
      <c r="C93" s="1" t="s">
        <v>58</v>
      </c>
      <c r="D93" s="6" t="s">
        <v>59</v>
      </c>
      <c r="E93" s="1" t="s">
        <v>143</v>
      </c>
      <c r="F93" s="44" t="s">
        <v>114</v>
      </c>
      <c r="G93" s="45" t="s">
        <v>176</v>
      </c>
      <c r="H93" s="2" t="s">
        <v>108</v>
      </c>
      <c r="I93" s="3" t="s">
        <v>844</v>
      </c>
      <c r="J93" s="3" t="s">
        <v>845</v>
      </c>
      <c r="K93" s="47" t="s">
        <v>846</v>
      </c>
      <c r="L93" s="48" t="s">
        <v>63</v>
      </c>
      <c r="M93" s="1" t="s">
        <v>122</v>
      </c>
      <c r="N93" s="2" t="s">
        <v>78</v>
      </c>
      <c r="O93" s="1"/>
      <c r="P93" s="2" t="s">
        <v>79</v>
      </c>
      <c r="Q93" s="1" t="s">
        <v>121</v>
      </c>
      <c r="R93" s="1"/>
      <c r="S93" s="1" t="s">
        <v>67</v>
      </c>
      <c r="T93" s="49" t="s">
        <v>67</v>
      </c>
      <c r="U93" s="45" t="s">
        <v>68</v>
      </c>
      <c r="V93" s="3"/>
      <c r="W93" s="3">
        <v>4</v>
      </c>
      <c r="X93" s="3"/>
      <c r="Y93" s="3">
        <v>8</v>
      </c>
      <c r="Z93" s="3" t="s">
        <v>847</v>
      </c>
      <c r="AA93" s="2" t="s">
        <v>117</v>
      </c>
      <c r="AB93" s="3" t="s">
        <v>162</v>
      </c>
      <c r="AC93" s="3"/>
      <c r="AD93" s="46"/>
      <c r="AE93" s="50" t="s">
        <v>82</v>
      </c>
      <c r="AF93" s="1" t="s">
        <v>168</v>
      </c>
      <c r="AG93" s="4" t="s">
        <v>83</v>
      </c>
      <c r="AH93" s="4" t="s">
        <v>171</v>
      </c>
      <c r="AI93" s="4"/>
      <c r="AJ93" s="51"/>
      <c r="AK93" s="52" t="s">
        <v>73</v>
      </c>
      <c r="AL93" s="5"/>
      <c r="AM93" s="5"/>
      <c r="AN93" s="5"/>
      <c r="AO93" s="3"/>
      <c r="AP93" s="46"/>
      <c r="AQ93" s="43"/>
      <c r="AR93" s="43"/>
      <c r="AS93" s="53" t="s">
        <v>74</v>
      </c>
      <c r="AT93" s="45" t="s">
        <v>222</v>
      </c>
      <c r="AU93" s="3" t="s">
        <v>848</v>
      </c>
      <c r="AV93" s="3"/>
      <c r="AW93" s="3"/>
      <c r="AX93" s="3"/>
      <c r="AY93" s="3"/>
      <c r="AZ93" s="46"/>
    </row>
    <row r="94" spans="1:52" ht="35.25" customHeight="1" x14ac:dyDescent="0.35">
      <c r="A94" s="60">
        <v>92</v>
      </c>
      <c r="B94" s="42">
        <v>41905</v>
      </c>
      <c r="C94" s="1" t="s">
        <v>133</v>
      </c>
      <c r="D94" s="6" t="s">
        <v>59</v>
      </c>
      <c r="E94" s="1" t="s">
        <v>241</v>
      </c>
      <c r="F94" s="44" t="s">
        <v>114</v>
      </c>
      <c r="G94" s="45" t="s">
        <v>242</v>
      </c>
      <c r="H94" s="2" t="s">
        <v>223</v>
      </c>
      <c r="I94" s="3" t="s">
        <v>849</v>
      </c>
      <c r="J94" s="3" t="s">
        <v>850</v>
      </c>
      <c r="K94" s="47" t="s">
        <v>850</v>
      </c>
      <c r="L94" s="48" t="s">
        <v>63</v>
      </c>
      <c r="M94" s="1" t="s">
        <v>64</v>
      </c>
      <c r="N94" s="2" t="s">
        <v>65</v>
      </c>
      <c r="O94" s="1"/>
      <c r="P94" s="2" t="s">
        <v>79</v>
      </c>
      <c r="Q94" s="1" t="s">
        <v>67</v>
      </c>
      <c r="R94" s="1"/>
      <c r="S94" s="1" t="s">
        <v>67</v>
      </c>
      <c r="T94" s="49" t="s">
        <v>67</v>
      </c>
      <c r="U94" s="45">
        <v>1</v>
      </c>
      <c r="V94" s="3" t="s">
        <v>851</v>
      </c>
      <c r="W94" s="3" t="s">
        <v>80</v>
      </c>
      <c r="X94" s="3"/>
      <c r="Y94" s="3" t="s">
        <v>69</v>
      </c>
      <c r="Z94" s="3"/>
      <c r="AA94" s="2" t="s">
        <v>132</v>
      </c>
      <c r="AB94" s="3" t="s">
        <v>162</v>
      </c>
      <c r="AC94" s="3"/>
      <c r="AD94" s="46"/>
      <c r="AE94" s="50" t="s">
        <v>71</v>
      </c>
      <c r="AF94" s="1"/>
      <c r="AG94" s="4" t="s">
        <v>72</v>
      </c>
      <c r="AH94" s="4"/>
      <c r="AI94" s="4"/>
      <c r="AJ94" s="51"/>
      <c r="AK94" s="52" t="s">
        <v>73</v>
      </c>
      <c r="AL94" s="5"/>
      <c r="AM94" s="5"/>
      <c r="AN94" s="5"/>
      <c r="AO94" s="3"/>
      <c r="AP94" s="46"/>
      <c r="AQ94" s="43" t="s">
        <v>852</v>
      </c>
      <c r="AR94" s="43" t="s">
        <v>853</v>
      </c>
      <c r="AS94" s="53" t="s">
        <v>74</v>
      </c>
      <c r="AT94" s="45" t="s">
        <v>222</v>
      </c>
      <c r="AU94" s="3" t="s">
        <v>854</v>
      </c>
      <c r="AV94" s="3"/>
      <c r="AW94" s="3"/>
      <c r="AX94" s="3"/>
      <c r="AY94" s="3"/>
      <c r="AZ94" s="46"/>
    </row>
    <row r="95" spans="1:52" ht="35.25" customHeight="1" x14ac:dyDescent="0.35">
      <c r="A95" s="60">
        <v>93</v>
      </c>
      <c r="B95" s="42">
        <v>41909</v>
      </c>
      <c r="C95" s="1" t="s">
        <v>58</v>
      </c>
      <c r="D95" s="6" t="s">
        <v>59</v>
      </c>
      <c r="E95" s="1" t="s">
        <v>151</v>
      </c>
      <c r="F95" s="44" t="s">
        <v>855</v>
      </c>
      <c r="G95" s="45" t="s">
        <v>228</v>
      </c>
      <c r="H95" s="2" t="s">
        <v>140</v>
      </c>
      <c r="I95" s="3" t="s">
        <v>856</v>
      </c>
      <c r="J95" s="3" t="s">
        <v>857</v>
      </c>
      <c r="K95" s="47" t="s">
        <v>858</v>
      </c>
      <c r="L95" s="48" t="s">
        <v>94</v>
      </c>
      <c r="M95" s="1" t="s">
        <v>131</v>
      </c>
      <c r="N95" s="2" t="s">
        <v>65</v>
      </c>
      <c r="O95" s="1" t="s">
        <v>229</v>
      </c>
      <c r="P95" s="2" t="s">
        <v>66</v>
      </c>
      <c r="Q95" s="1"/>
      <c r="R95" s="1"/>
      <c r="S95" s="1" t="s">
        <v>67</v>
      </c>
      <c r="T95" s="49" t="s">
        <v>67</v>
      </c>
      <c r="U95" s="45" t="s">
        <v>68</v>
      </c>
      <c r="V95" s="3"/>
      <c r="W95" s="3" t="s">
        <v>80</v>
      </c>
      <c r="X95" s="3"/>
      <c r="Y95" s="3" t="s">
        <v>69</v>
      </c>
      <c r="Z95" s="3"/>
      <c r="AA95" s="2" t="s">
        <v>81</v>
      </c>
      <c r="AB95" s="3" t="s">
        <v>162</v>
      </c>
      <c r="AC95" s="3"/>
      <c r="AD95" s="46"/>
      <c r="AE95" s="50" t="s">
        <v>71</v>
      </c>
      <c r="AF95" s="1"/>
      <c r="AG95" s="4" t="s">
        <v>72</v>
      </c>
      <c r="AH95" s="4"/>
      <c r="AI95" s="4"/>
      <c r="AJ95" s="51"/>
      <c r="AK95" s="52" t="s">
        <v>73</v>
      </c>
      <c r="AL95" s="5"/>
      <c r="AM95" s="5"/>
      <c r="AN95" s="5"/>
      <c r="AO95" s="3"/>
      <c r="AP95" s="46"/>
      <c r="AQ95" s="43"/>
      <c r="AR95" s="43" t="s">
        <v>859</v>
      </c>
      <c r="AS95" s="53" t="s">
        <v>74</v>
      </c>
      <c r="AT95" s="45" t="s">
        <v>222</v>
      </c>
      <c r="AU95" s="3" t="s">
        <v>860</v>
      </c>
      <c r="AV95" s="3" t="s">
        <v>166</v>
      </c>
      <c r="AW95" s="3"/>
      <c r="AX95" s="3"/>
      <c r="AY95" s="3"/>
      <c r="AZ95" s="46"/>
    </row>
    <row r="96" spans="1:52" ht="35.25" customHeight="1" x14ac:dyDescent="0.35">
      <c r="A96" s="60">
        <v>94</v>
      </c>
      <c r="B96" s="42">
        <v>41910</v>
      </c>
      <c r="C96" s="1" t="s">
        <v>58</v>
      </c>
      <c r="D96" s="6" t="s">
        <v>59</v>
      </c>
      <c r="E96" s="1" t="s">
        <v>130</v>
      </c>
      <c r="F96" s="44" t="s">
        <v>114</v>
      </c>
      <c r="G96" s="45" t="s">
        <v>77</v>
      </c>
      <c r="H96" s="2" t="s">
        <v>77</v>
      </c>
      <c r="I96" s="3" t="s">
        <v>861</v>
      </c>
      <c r="J96" s="3" t="s">
        <v>862</v>
      </c>
      <c r="K96" s="47" t="s">
        <v>862</v>
      </c>
      <c r="L96" s="48" t="s">
        <v>63</v>
      </c>
      <c r="M96" s="1" t="s">
        <v>226</v>
      </c>
      <c r="N96" s="2" t="s">
        <v>78</v>
      </c>
      <c r="O96" s="1"/>
      <c r="P96" s="2" t="s">
        <v>79</v>
      </c>
      <c r="Q96" s="1" t="s">
        <v>227</v>
      </c>
      <c r="R96" s="1"/>
      <c r="S96" s="1" t="s">
        <v>67</v>
      </c>
      <c r="T96" s="49" t="s">
        <v>67</v>
      </c>
      <c r="U96" s="45" t="s">
        <v>68</v>
      </c>
      <c r="V96" s="3"/>
      <c r="W96" s="3">
        <v>4</v>
      </c>
      <c r="X96" s="3"/>
      <c r="Y96" s="3" t="s">
        <v>69</v>
      </c>
      <c r="Z96" s="3"/>
      <c r="AA96" s="2" t="s">
        <v>70</v>
      </c>
      <c r="AB96" s="3" t="s">
        <v>162</v>
      </c>
      <c r="AC96" s="3"/>
      <c r="AD96" s="46"/>
      <c r="AE96" s="50" t="s">
        <v>71</v>
      </c>
      <c r="AF96" s="1"/>
      <c r="AG96" s="4" t="s">
        <v>72</v>
      </c>
      <c r="AH96" s="4"/>
      <c r="AI96" s="4"/>
      <c r="AJ96" s="51"/>
      <c r="AK96" s="52" t="s">
        <v>73</v>
      </c>
      <c r="AL96" s="5"/>
      <c r="AM96" s="5"/>
      <c r="AN96" s="5"/>
      <c r="AO96" s="3"/>
      <c r="AP96" s="46"/>
      <c r="AQ96" s="43"/>
      <c r="AR96" s="43"/>
      <c r="AS96" s="53" t="s">
        <v>177</v>
      </c>
      <c r="AT96" s="45" t="s">
        <v>166</v>
      </c>
      <c r="AU96" s="3"/>
      <c r="AV96" s="3"/>
      <c r="AW96" s="3"/>
      <c r="AX96" s="3"/>
      <c r="AY96" s="3"/>
      <c r="AZ96" s="46"/>
    </row>
    <row r="97" spans="1:52" ht="35.25" customHeight="1" x14ac:dyDescent="0.35">
      <c r="A97" s="60">
        <v>95</v>
      </c>
      <c r="B97" s="42" t="s">
        <v>863</v>
      </c>
      <c r="C97" s="1" t="s">
        <v>133</v>
      </c>
      <c r="D97" s="6" t="s">
        <v>59</v>
      </c>
      <c r="E97" s="1" t="s">
        <v>134</v>
      </c>
      <c r="F97" s="44" t="s">
        <v>864</v>
      </c>
      <c r="G97" s="45" t="s">
        <v>865</v>
      </c>
      <c r="H97" s="2" t="s">
        <v>93</v>
      </c>
      <c r="I97" s="3" t="s">
        <v>866</v>
      </c>
      <c r="J97" s="3" t="s">
        <v>867</v>
      </c>
      <c r="K97" s="47" t="s">
        <v>868</v>
      </c>
      <c r="L97" s="48" t="s">
        <v>91</v>
      </c>
      <c r="M97" s="1" t="s">
        <v>869</v>
      </c>
      <c r="N97" s="2" t="s">
        <v>65</v>
      </c>
      <c r="O97" s="1" t="s">
        <v>95</v>
      </c>
      <c r="P97" s="2" t="s">
        <v>66</v>
      </c>
      <c r="Q97" s="1"/>
      <c r="R97" s="1"/>
      <c r="S97" s="1" t="s">
        <v>67</v>
      </c>
      <c r="T97" s="49" t="s">
        <v>67</v>
      </c>
      <c r="U97" s="45" t="s">
        <v>68</v>
      </c>
      <c r="V97" s="3"/>
      <c r="W97" s="3" t="s">
        <v>80</v>
      </c>
      <c r="X97" s="3"/>
      <c r="Y97" s="3" t="s">
        <v>69</v>
      </c>
      <c r="Z97" s="3"/>
      <c r="AA97" s="2" t="s">
        <v>81</v>
      </c>
      <c r="AB97" s="3" t="s">
        <v>162</v>
      </c>
      <c r="AC97" s="3"/>
      <c r="AD97" s="46"/>
      <c r="AE97" s="50" t="s">
        <v>71</v>
      </c>
      <c r="AF97" s="1"/>
      <c r="AG97" s="4" t="s">
        <v>72</v>
      </c>
      <c r="AH97" s="4"/>
      <c r="AI97" s="4"/>
      <c r="AJ97" s="51"/>
      <c r="AK97" s="52" t="s">
        <v>73</v>
      </c>
      <c r="AL97" s="5"/>
      <c r="AM97" s="5"/>
      <c r="AN97" s="5"/>
      <c r="AO97" s="3"/>
      <c r="AP97" s="46"/>
      <c r="AQ97" s="43" t="s">
        <v>870</v>
      </c>
      <c r="AR97" s="43" t="s">
        <v>871</v>
      </c>
      <c r="AS97" s="53" t="s">
        <v>98</v>
      </c>
      <c r="AT97" s="45" t="s">
        <v>872</v>
      </c>
      <c r="AU97" s="3" t="s">
        <v>873</v>
      </c>
      <c r="AV97" s="3"/>
      <c r="AW97" s="3"/>
      <c r="AX97" s="3"/>
      <c r="AY97" s="3"/>
      <c r="AZ97" s="46"/>
    </row>
    <row r="98" spans="1:52" ht="35.25" customHeight="1" x14ac:dyDescent="0.35">
      <c r="A98" s="60">
        <v>96</v>
      </c>
      <c r="B98" s="42">
        <v>41918</v>
      </c>
      <c r="C98" s="1" t="s">
        <v>58</v>
      </c>
      <c r="D98" s="6" t="s">
        <v>59</v>
      </c>
      <c r="E98" s="1" t="s">
        <v>85</v>
      </c>
      <c r="F98" s="44" t="s">
        <v>239</v>
      </c>
      <c r="G98" s="45" t="s">
        <v>228</v>
      </c>
      <c r="H98" s="2" t="s">
        <v>140</v>
      </c>
      <c r="I98" s="3" t="s">
        <v>874</v>
      </c>
      <c r="J98" s="3" t="s">
        <v>875</v>
      </c>
      <c r="K98" s="47" t="s">
        <v>876</v>
      </c>
      <c r="L98" s="48" t="s">
        <v>94</v>
      </c>
      <c r="M98" s="1" t="s">
        <v>131</v>
      </c>
      <c r="N98" s="2" t="s">
        <v>65</v>
      </c>
      <c r="O98" s="1" t="s">
        <v>229</v>
      </c>
      <c r="P98" s="2" t="s">
        <v>66</v>
      </c>
      <c r="Q98" s="1"/>
      <c r="R98" s="1"/>
      <c r="S98" s="1" t="s">
        <v>67</v>
      </c>
      <c r="T98" s="49" t="s">
        <v>67</v>
      </c>
      <c r="U98" s="45" t="s">
        <v>68</v>
      </c>
      <c r="V98" s="3"/>
      <c r="W98" s="3" t="s">
        <v>80</v>
      </c>
      <c r="X98" s="3"/>
      <c r="Y98" s="3" t="s">
        <v>69</v>
      </c>
      <c r="Z98" s="3"/>
      <c r="AA98" s="2" t="s">
        <v>81</v>
      </c>
      <c r="AB98" s="3" t="s">
        <v>162</v>
      </c>
      <c r="AC98" s="3"/>
      <c r="AD98" s="46"/>
      <c r="AE98" s="50" t="s">
        <v>71</v>
      </c>
      <c r="AF98" s="1"/>
      <c r="AG98" s="4" t="s">
        <v>72</v>
      </c>
      <c r="AH98" s="4"/>
      <c r="AI98" s="4"/>
      <c r="AJ98" s="51"/>
      <c r="AK98" s="52" t="s">
        <v>73</v>
      </c>
      <c r="AL98" s="5"/>
      <c r="AM98" s="5"/>
      <c r="AN98" s="5"/>
      <c r="AO98" s="3"/>
      <c r="AP98" s="46"/>
      <c r="AQ98" s="43"/>
      <c r="AR98" s="43" t="s">
        <v>877</v>
      </c>
      <c r="AS98" s="53" t="s">
        <v>84</v>
      </c>
      <c r="AT98" s="45" t="s">
        <v>222</v>
      </c>
      <c r="AU98" s="3" t="s">
        <v>878</v>
      </c>
      <c r="AV98" s="3"/>
      <c r="AW98" s="3"/>
      <c r="AX98" s="3"/>
      <c r="AY98" s="3"/>
      <c r="AZ98" s="46"/>
    </row>
    <row r="99" spans="1:52" ht="35.25" customHeight="1" x14ac:dyDescent="0.35">
      <c r="A99" s="60">
        <v>97</v>
      </c>
      <c r="B99" s="42">
        <v>41919</v>
      </c>
      <c r="C99" s="1" t="s">
        <v>110</v>
      </c>
      <c r="D99" s="6" t="s">
        <v>59</v>
      </c>
      <c r="E99" s="1" t="s">
        <v>879</v>
      </c>
      <c r="F99" s="44" t="s">
        <v>114</v>
      </c>
      <c r="G99" s="45" t="s">
        <v>136</v>
      </c>
      <c r="H99" s="2" t="s">
        <v>136</v>
      </c>
      <c r="I99" s="3" t="s">
        <v>880</v>
      </c>
      <c r="J99" s="3" t="s">
        <v>881</v>
      </c>
      <c r="K99" s="47" t="s">
        <v>882</v>
      </c>
      <c r="L99" s="48" t="s">
        <v>63</v>
      </c>
      <c r="M99" s="1" t="s">
        <v>64</v>
      </c>
      <c r="N99" s="2" t="s">
        <v>65</v>
      </c>
      <c r="O99" s="1"/>
      <c r="P99" s="2" t="s">
        <v>79</v>
      </c>
      <c r="Q99" s="1" t="s">
        <v>883</v>
      </c>
      <c r="R99" s="1"/>
      <c r="S99" s="1" t="s">
        <v>67</v>
      </c>
      <c r="T99" s="49" t="s">
        <v>67</v>
      </c>
      <c r="U99" s="45" t="s">
        <v>68</v>
      </c>
      <c r="V99" s="3"/>
      <c r="W99" s="3" t="s">
        <v>80</v>
      </c>
      <c r="X99" s="3"/>
      <c r="Y99" s="3" t="s">
        <v>69</v>
      </c>
      <c r="Z99" s="3"/>
      <c r="AA99" s="2" t="s">
        <v>81</v>
      </c>
      <c r="AB99" s="3">
        <v>2</v>
      </c>
      <c r="AC99" s="3" t="s">
        <v>883</v>
      </c>
      <c r="AD99" s="46"/>
      <c r="AE99" s="50" t="s">
        <v>71</v>
      </c>
      <c r="AF99" s="1"/>
      <c r="AG99" s="4" t="s">
        <v>72</v>
      </c>
      <c r="AH99" s="4"/>
      <c r="AI99" s="4"/>
      <c r="AJ99" s="51"/>
      <c r="AK99" s="52" t="s">
        <v>73</v>
      </c>
      <c r="AL99" s="5"/>
      <c r="AM99" s="5"/>
      <c r="AN99" s="5"/>
      <c r="AO99" s="3" t="s">
        <v>884</v>
      </c>
      <c r="AP99" s="46"/>
      <c r="AQ99" s="43"/>
      <c r="AR99" s="43" t="s">
        <v>885</v>
      </c>
      <c r="AS99" s="53" t="s">
        <v>98</v>
      </c>
      <c r="AT99" s="45" t="s">
        <v>886</v>
      </c>
      <c r="AU99" s="3"/>
      <c r="AV99" s="3"/>
      <c r="AW99" s="3"/>
      <c r="AX99" s="3"/>
      <c r="AY99" s="3"/>
      <c r="AZ99" s="46"/>
    </row>
    <row r="100" spans="1:52" ht="35.25" customHeight="1" x14ac:dyDescent="0.35">
      <c r="A100" s="60">
        <v>98</v>
      </c>
      <c r="B100" s="42">
        <v>41946</v>
      </c>
      <c r="C100" s="1" t="s">
        <v>58</v>
      </c>
      <c r="D100" s="6" t="s">
        <v>59</v>
      </c>
      <c r="E100" s="1" t="s">
        <v>88</v>
      </c>
      <c r="F100" s="44" t="s">
        <v>887</v>
      </c>
      <c r="G100" s="45" t="s">
        <v>167</v>
      </c>
      <c r="H100" s="2" t="s">
        <v>108</v>
      </c>
      <c r="I100" s="3" t="s">
        <v>888</v>
      </c>
      <c r="J100" s="3" t="s">
        <v>889</v>
      </c>
      <c r="K100" s="47" t="s">
        <v>889</v>
      </c>
      <c r="L100" s="48" t="s">
        <v>91</v>
      </c>
      <c r="M100" s="1" t="s">
        <v>890</v>
      </c>
      <c r="N100" s="2" t="s">
        <v>78</v>
      </c>
      <c r="O100" s="1"/>
      <c r="P100" s="2" t="s">
        <v>79</v>
      </c>
      <c r="Q100" s="1" t="s">
        <v>891</v>
      </c>
      <c r="R100" s="1"/>
      <c r="S100" s="1" t="s">
        <v>67</v>
      </c>
      <c r="T100" s="49" t="s">
        <v>67</v>
      </c>
      <c r="U100" s="45" t="s">
        <v>68</v>
      </c>
      <c r="V100" s="3"/>
      <c r="W100" s="3" t="s">
        <v>80</v>
      </c>
      <c r="X100" s="3"/>
      <c r="Y100" s="3">
        <v>6</v>
      </c>
      <c r="Z100" s="3"/>
      <c r="AA100" s="2" t="s">
        <v>103</v>
      </c>
      <c r="AB100" s="3" t="s">
        <v>162</v>
      </c>
      <c r="AC100" s="3"/>
      <c r="AD100" s="46"/>
      <c r="AE100" s="50" t="s">
        <v>82</v>
      </c>
      <c r="AF100" s="1" t="s">
        <v>168</v>
      </c>
      <c r="AG100" s="4" t="s">
        <v>83</v>
      </c>
      <c r="AH100" s="4" t="s">
        <v>171</v>
      </c>
      <c r="AI100" s="4"/>
      <c r="AJ100" s="51"/>
      <c r="AK100" s="52" t="s">
        <v>73</v>
      </c>
      <c r="AL100" s="5"/>
      <c r="AM100" s="5"/>
      <c r="AN100" s="5"/>
      <c r="AO100" s="3" t="s">
        <v>892</v>
      </c>
      <c r="AP100" s="46" t="s">
        <v>893</v>
      </c>
      <c r="AQ100" s="43"/>
      <c r="AR100" s="43"/>
      <c r="AS100" s="53" t="s">
        <v>177</v>
      </c>
      <c r="AT100" s="45" t="s">
        <v>166</v>
      </c>
      <c r="AU100" s="3"/>
      <c r="AV100" s="3"/>
      <c r="AW100" s="3"/>
      <c r="AX100" s="3"/>
      <c r="AY100" s="3"/>
      <c r="AZ100" s="46"/>
    </row>
    <row r="101" spans="1:52" ht="35.25" customHeight="1" x14ac:dyDescent="0.35">
      <c r="A101" s="60">
        <v>99</v>
      </c>
      <c r="B101" s="42">
        <v>41971</v>
      </c>
      <c r="C101" s="1" t="s">
        <v>112</v>
      </c>
      <c r="D101" s="6" t="s">
        <v>59</v>
      </c>
      <c r="E101" s="1" t="s">
        <v>213</v>
      </c>
      <c r="F101" s="44" t="s">
        <v>114</v>
      </c>
      <c r="G101" s="45" t="s">
        <v>228</v>
      </c>
      <c r="H101" s="2" t="s">
        <v>140</v>
      </c>
      <c r="I101" s="3" t="s">
        <v>894</v>
      </c>
      <c r="J101" s="3" t="s">
        <v>895</v>
      </c>
      <c r="K101" s="47" t="s">
        <v>896</v>
      </c>
      <c r="L101" s="48" t="s">
        <v>94</v>
      </c>
      <c r="M101" s="1" t="s">
        <v>131</v>
      </c>
      <c r="N101" s="2" t="s">
        <v>65</v>
      </c>
      <c r="O101" s="1" t="s">
        <v>229</v>
      </c>
      <c r="P101" s="2" t="s">
        <v>66</v>
      </c>
      <c r="Q101" s="1"/>
      <c r="R101" s="1"/>
      <c r="S101" s="1" t="s">
        <v>67</v>
      </c>
      <c r="T101" s="49" t="s">
        <v>67</v>
      </c>
      <c r="U101" s="45" t="s">
        <v>68</v>
      </c>
      <c r="V101" s="3"/>
      <c r="W101" s="3" t="s">
        <v>80</v>
      </c>
      <c r="X101" s="3"/>
      <c r="Y101" s="3" t="s">
        <v>69</v>
      </c>
      <c r="Z101" s="3"/>
      <c r="AA101" s="2" t="s">
        <v>81</v>
      </c>
      <c r="AB101" s="3" t="s">
        <v>162</v>
      </c>
      <c r="AC101" s="3"/>
      <c r="AD101" s="46"/>
      <c r="AE101" s="50" t="s">
        <v>71</v>
      </c>
      <c r="AF101" s="1"/>
      <c r="AG101" s="4" t="s">
        <v>72</v>
      </c>
      <c r="AH101" s="4"/>
      <c r="AI101" s="4"/>
      <c r="AJ101" s="51"/>
      <c r="AK101" s="52" t="s">
        <v>73</v>
      </c>
      <c r="AL101" s="5"/>
      <c r="AM101" s="5"/>
      <c r="AN101" s="5"/>
      <c r="AO101" s="3"/>
      <c r="AP101" s="46"/>
      <c r="AQ101" s="43"/>
      <c r="AR101" s="43"/>
      <c r="AS101" s="53" t="s">
        <v>74</v>
      </c>
      <c r="AT101" s="45" t="s">
        <v>222</v>
      </c>
      <c r="AU101" s="3" t="s">
        <v>897</v>
      </c>
      <c r="AV101" s="3"/>
      <c r="AW101" s="3"/>
      <c r="AX101" s="3"/>
      <c r="AY101" s="3"/>
      <c r="AZ101" s="46"/>
    </row>
    <row r="102" spans="1:52" ht="35.25" customHeight="1" x14ac:dyDescent="0.35">
      <c r="A102" s="60">
        <v>100</v>
      </c>
      <c r="B102" s="42">
        <v>41971</v>
      </c>
      <c r="C102" s="1" t="s">
        <v>58</v>
      </c>
      <c r="D102" s="6" t="s">
        <v>59</v>
      </c>
      <c r="E102" s="1" t="s">
        <v>85</v>
      </c>
      <c r="F102" s="44" t="s">
        <v>114</v>
      </c>
      <c r="G102" s="45" t="s">
        <v>228</v>
      </c>
      <c r="H102" s="2" t="s">
        <v>140</v>
      </c>
      <c r="I102" s="3" t="s">
        <v>898</v>
      </c>
      <c r="J102" s="3" t="s">
        <v>899</v>
      </c>
      <c r="K102" s="47" t="s">
        <v>900</v>
      </c>
      <c r="L102" s="48" t="s">
        <v>91</v>
      </c>
      <c r="M102" s="1" t="s">
        <v>131</v>
      </c>
      <c r="N102" s="2" t="s">
        <v>65</v>
      </c>
      <c r="O102" s="1" t="s">
        <v>229</v>
      </c>
      <c r="P102" s="2" t="s">
        <v>66</v>
      </c>
      <c r="Q102" s="1"/>
      <c r="R102" s="1"/>
      <c r="S102" s="1" t="s">
        <v>67</v>
      </c>
      <c r="T102" s="49" t="s">
        <v>67</v>
      </c>
      <c r="U102" s="45" t="s">
        <v>68</v>
      </c>
      <c r="V102" s="3"/>
      <c r="W102" s="3" t="s">
        <v>80</v>
      </c>
      <c r="X102" s="3"/>
      <c r="Y102" s="3" t="s">
        <v>69</v>
      </c>
      <c r="Z102" s="3"/>
      <c r="AA102" s="2" t="s">
        <v>81</v>
      </c>
      <c r="AB102" s="3" t="s">
        <v>162</v>
      </c>
      <c r="AC102" s="3"/>
      <c r="AD102" s="46" t="s">
        <v>901</v>
      </c>
      <c r="AE102" s="50" t="s">
        <v>71</v>
      </c>
      <c r="AF102" s="1"/>
      <c r="AG102" s="4" t="s">
        <v>72</v>
      </c>
      <c r="AH102" s="4"/>
      <c r="AI102" s="4"/>
      <c r="AJ102" s="51"/>
      <c r="AK102" s="52" t="s">
        <v>73</v>
      </c>
      <c r="AL102" s="5"/>
      <c r="AM102" s="5"/>
      <c r="AN102" s="5"/>
      <c r="AO102" s="3"/>
      <c r="AP102" s="46"/>
      <c r="AQ102" s="43"/>
      <c r="AR102" s="43" t="s">
        <v>902</v>
      </c>
      <c r="AS102" s="53" t="s">
        <v>74</v>
      </c>
      <c r="AT102" s="45" t="s">
        <v>222</v>
      </c>
      <c r="AU102" s="3" t="s">
        <v>903</v>
      </c>
      <c r="AV102" s="3"/>
      <c r="AW102" s="3"/>
      <c r="AX102" s="3"/>
      <c r="AY102" s="3"/>
      <c r="AZ102" s="46"/>
    </row>
    <row r="103" spans="1:52" ht="35.25" customHeight="1" x14ac:dyDescent="0.35">
      <c r="A103" s="60">
        <v>101</v>
      </c>
      <c r="B103" s="42">
        <v>41986</v>
      </c>
      <c r="C103" s="1" t="s">
        <v>110</v>
      </c>
      <c r="D103" s="6" t="s">
        <v>59</v>
      </c>
      <c r="E103" s="1" t="s">
        <v>111</v>
      </c>
      <c r="F103" s="44" t="s">
        <v>114</v>
      </c>
      <c r="G103" s="45" t="s">
        <v>136</v>
      </c>
      <c r="H103" s="2" t="s">
        <v>136</v>
      </c>
      <c r="I103" s="3" t="s">
        <v>904</v>
      </c>
      <c r="J103" s="3" t="s">
        <v>905</v>
      </c>
      <c r="K103" s="47" t="s">
        <v>905</v>
      </c>
      <c r="L103" s="48" t="s">
        <v>63</v>
      </c>
      <c r="M103" s="1" t="s">
        <v>64</v>
      </c>
      <c r="N103" s="2" t="s">
        <v>65</v>
      </c>
      <c r="O103" s="1"/>
      <c r="P103" s="2" t="s">
        <v>79</v>
      </c>
      <c r="Q103" s="1" t="s">
        <v>906</v>
      </c>
      <c r="R103" s="1"/>
      <c r="S103" s="1" t="s">
        <v>67</v>
      </c>
      <c r="T103" s="49" t="s">
        <v>67</v>
      </c>
      <c r="U103" s="45" t="s">
        <v>68</v>
      </c>
      <c r="V103" s="3"/>
      <c r="W103" s="3" t="s">
        <v>80</v>
      </c>
      <c r="X103" s="3"/>
      <c r="Y103" s="3">
        <v>1</v>
      </c>
      <c r="Z103" s="3"/>
      <c r="AA103" s="2" t="s">
        <v>103</v>
      </c>
      <c r="AB103" s="3">
        <v>1</v>
      </c>
      <c r="AC103" s="3" t="s">
        <v>906</v>
      </c>
      <c r="AD103" s="46"/>
      <c r="AE103" s="50" t="s">
        <v>82</v>
      </c>
      <c r="AF103" s="1" t="s">
        <v>168</v>
      </c>
      <c r="AG103" s="4" t="s">
        <v>83</v>
      </c>
      <c r="AH103" s="4" t="s">
        <v>149</v>
      </c>
      <c r="AI103" s="4"/>
      <c r="AJ103" s="51"/>
      <c r="AK103" s="52" t="s">
        <v>73</v>
      </c>
      <c r="AL103" s="5"/>
      <c r="AM103" s="5"/>
      <c r="AN103" s="5"/>
      <c r="AO103" s="3"/>
      <c r="AP103" s="46" t="s">
        <v>907</v>
      </c>
      <c r="AQ103" s="43"/>
      <c r="AR103" s="43"/>
      <c r="AS103" s="53" t="s">
        <v>177</v>
      </c>
      <c r="AT103" s="45" t="s">
        <v>166</v>
      </c>
      <c r="AU103" s="3"/>
      <c r="AV103" s="3"/>
      <c r="AW103" s="3"/>
      <c r="AX103" s="3"/>
      <c r="AY103" s="3"/>
      <c r="AZ103" s="46"/>
    </row>
    <row r="104" spans="1:52" ht="35.25" customHeight="1" x14ac:dyDescent="0.35">
      <c r="A104" s="60">
        <v>102</v>
      </c>
      <c r="B104" s="42">
        <v>42003</v>
      </c>
      <c r="C104" s="1" t="s">
        <v>101</v>
      </c>
      <c r="D104" s="6" t="s">
        <v>59</v>
      </c>
      <c r="E104" s="1" t="s">
        <v>102</v>
      </c>
      <c r="F104" s="44" t="s">
        <v>210</v>
      </c>
      <c r="G104" s="45" t="s">
        <v>228</v>
      </c>
      <c r="H104" s="2" t="s">
        <v>140</v>
      </c>
      <c r="I104" s="3" t="s">
        <v>908</v>
      </c>
      <c r="J104" s="3" t="s">
        <v>909</v>
      </c>
      <c r="K104" s="47" t="s">
        <v>910</v>
      </c>
      <c r="L104" s="48" t="s">
        <v>94</v>
      </c>
      <c r="M104" s="1" t="s">
        <v>131</v>
      </c>
      <c r="N104" s="2" t="s">
        <v>65</v>
      </c>
      <c r="O104" s="1" t="s">
        <v>229</v>
      </c>
      <c r="P104" s="2" t="s">
        <v>66</v>
      </c>
      <c r="Q104" s="1"/>
      <c r="R104" s="1"/>
      <c r="S104" s="1" t="s">
        <v>67</v>
      </c>
      <c r="T104" s="49" t="s">
        <v>67</v>
      </c>
      <c r="U104" s="45" t="s">
        <v>68</v>
      </c>
      <c r="V104" s="3"/>
      <c r="W104" s="3">
        <v>1</v>
      </c>
      <c r="X104" s="3"/>
      <c r="Y104" s="3" t="s">
        <v>69</v>
      </c>
      <c r="Z104" s="3"/>
      <c r="AA104" s="2" t="s">
        <v>70</v>
      </c>
      <c r="AB104" s="3" t="s">
        <v>162</v>
      </c>
      <c r="AC104" s="3"/>
      <c r="AD104" s="46"/>
      <c r="AE104" s="50" t="s">
        <v>71</v>
      </c>
      <c r="AF104" s="1"/>
      <c r="AG104" s="4" t="s">
        <v>72</v>
      </c>
      <c r="AH104" s="4"/>
      <c r="AI104" s="4"/>
      <c r="AJ104" s="51"/>
      <c r="AK104" s="52" t="s">
        <v>73</v>
      </c>
      <c r="AL104" s="5"/>
      <c r="AM104" s="5"/>
      <c r="AN104" s="5"/>
      <c r="AO104" s="3"/>
      <c r="AP104" s="46"/>
      <c r="AQ104" s="43"/>
      <c r="AR104" s="43"/>
      <c r="AS104" s="53" t="s">
        <v>74</v>
      </c>
      <c r="AT104" s="45" t="s">
        <v>222</v>
      </c>
      <c r="AU104" s="3" t="s">
        <v>166</v>
      </c>
      <c r="AV104" s="3"/>
      <c r="AW104" s="3"/>
      <c r="AX104" s="3"/>
      <c r="AY104" s="3"/>
      <c r="AZ104" s="46"/>
    </row>
    <row r="105" spans="1:52" ht="35.25" customHeight="1" x14ac:dyDescent="0.35">
      <c r="A105" s="60">
        <v>103</v>
      </c>
      <c r="B105" s="42">
        <v>42003</v>
      </c>
      <c r="C105" s="1" t="s">
        <v>112</v>
      </c>
      <c r="D105" s="6" t="s">
        <v>59</v>
      </c>
      <c r="E105" s="1" t="s">
        <v>192</v>
      </c>
      <c r="F105" s="44" t="s">
        <v>911</v>
      </c>
      <c r="G105" s="45" t="s">
        <v>912</v>
      </c>
      <c r="H105" s="2" t="s">
        <v>140</v>
      </c>
      <c r="I105" s="3" t="s">
        <v>913</v>
      </c>
      <c r="J105" s="3" t="s">
        <v>914</v>
      </c>
      <c r="K105" s="47" t="s">
        <v>915</v>
      </c>
      <c r="L105" s="48" t="s">
        <v>94</v>
      </c>
      <c r="M105" s="1" t="s">
        <v>131</v>
      </c>
      <c r="N105" s="2" t="s">
        <v>65</v>
      </c>
      <c r="O105" s="1" t="s">
        <v>229</v>
      </c>
      <c r="P105" s="2" t="s">
        <v>66</v>
      </c>
      <c r="Q105" s="1"/>
      <c r="R105" s="1"/>
      <c r="S105" s="1" t="s">
        <v>67</v>
      </c>
      <c r="T105" s="49" t="s">
        <v>67</v>
      </c>
      <c r="U105" s="45" t="s">
        <v>68</v>
      </c>
      <c r="V105" s="3"/>
      <c r="W105" s="3" t="s">
        <v>80</v>
      </c>
      <c r="X105" s="3"/>
      <c r="Y105" s="3" t="s">
        <v>69</v>
      </c>
      <c r="Z105" s="3"/>
      <c r="AA105" s="2" t="s">
        <v>81</v>
      </c>
      <c r="AB105" s="3" t="s">
        <v>162</v>
      </c>
      <c r="AC105" s="3"/>
      <c r="AD105" s="46"/>
      <c r="AE105" s="50" t="s">
        <v>71</v>
      </c>
      <c r="AF105" s="1"/>
      <c r="AG105" s="4" t="s">
        <v>72</v>
      </c>
      <c r="AH105" s="4"/>
      <c r="AI105" s="4"/>
      <c r="AJ105" s="51"/>
      <c r="AK105" s="52" t="s">
        <v>73</v>
      </c>
      <c r="AL105" s="5"/>
      <c r="AM105" s="5"/>
      <c r="AN105" s="5"/>
      <c r="AO105" s="3"/>
      <c r="AP105" s="46"/>
      <c r="AQ105" s="43"/>
      <c r="AR105" s="43"/>
      <c r="AS105" s="53" t="s">
        <v>74</v>
      </c>
      <c r="AT105" s="45" t="s">
        <v>222</v>
      </c>
      <c r="AU105" s="3" t="s">
        <v>916</v>
      </c>
      <c r="AV105" s="3"/>
      <c r="AW105" s="3"/>
      <c r="AX105" s="3"/>
      <c r="AY105" s="3"/>
      <c r="AZ105" s="46"/>
    </row>
    <row r="106" spans="1:52" ht="35.25" customHeight="1" x14ac:dyDescent="0.35">
      <c r="A106" s="60">
        <v>104</v>
      </c>
      <c r="B106" s="42">
        <v>42004</v>
      </c>
      <c r="C106" s="1" t="s">
        <v>101</v>
      </c>
      <c r="D106" s="6" t="s">
        <v>59</v>
      </c>
      <c r="E106" s="1" t="s">
        <v>234</v>
      </c>
      <c r="F106" s="44" t="s">
        <v>114</v>
      </c>
      <c r="G106" s="45" t="s">
        <v>912</v>
      </c>
      <c r="H106" s="2" t="s">
        <v>140</v>
      </c>
      <c r="I106" s="3" t="s">
        <v>917</v>
      </c>
      <c r="J106" s="3" t="s">
        <v>918</v>
      </c>
      <c r="K106" s="47" t="s">
        <v>919</v>
      </c>
      <c r="L106" s="48" t="s">
        <v>94</v>
      </c>
      <c r="M106" s="1" t="s">
        <v>131</v>
      </c>
      <c r="N106" s="2" t="s">
        <v>65</v>
      </c>
      <c r="O106" s="1" t="s">
        <v>229</v>
      </c>
      <c r="P106" s="2" t="s">
        <v>66</v>
      </c>
      <c r="Q106" s="1"/>
      <c r="R106" s="1"/>
      <c r="S106" s="1" t="s">
        <v>67</v>
      </c>
      <c r="T106" s="49" t="s">
        <v>67</v>
      </c>
      <c r="U106" s="45" t="s">
        <v>68</v>
      </c>
      <c r="V106" s="3"/>
      <c r="W106" s="3" t="s">
        <v>80</v>
      </c>
      <c r="X106" s="3"/>
      <c r="Y106" s="3" t="s">
        <v>69</v>
      </c>
      <c r="Z106" s="3"/>
      <c r="AA106" s="2" t="s">
        <v>81</v>
      </c>
      <c r="AB106" s="3" t="s">
        <v>162</v>
      </c>
      <c r="AC106" s="3"/>
      <c r="AD106" s="46"/>
      <c r="AE106" s="50" t="s">
        <v>71</v>
      </c>
      <c r="AF106" s="1"/>
      <c r="AG106" s="4" t="s">
        <v>72</v>
      </c>
      <c r="AH106" s="4"/>
      <c r="AI106" s="4"/>
      <c r="AJ106" s="51"/>
      <c r="AK106" s="52" t="s">
        <v>73</v>
      </c>
      <c r="AL106" s="5"/>
      <c r="AM106" s="5"/>
      <c r="AN106" s="5"/>
      <c r="AO106" s="3"/>
      <c r="AP106" s="46"/>
      <c r="AQ106" s="43"/>
      <c r="AR106" s="43"/>
      <c r="AS106" s="53" t="s">
        <v>84</v>
      </c>
      <c r="AT106" s="45" t="s">
        <v>222</v>
      </c>
      <c r="AU106" s="3" t="s">
        <v>920</v>
      </c>
      <c r="AV106" s="3"/>
      <c r="AW106" s="3"/>
      <c r="AX106" s="3"/>
      <c r="AY106" s="3"/>
      <c r="AZ106" s="46"/>
    </row>
    <row r="107" spans="1:52" ht="35.25" customHeight="1" x14ac:dyDescent="0.35">
      <c r="A107" s="60">
        <v>105</v>
      </c>
      <c r="B107" s="42" t="s">
        <v>245</v>
      </c>
      <c r="C107" s="1" t="s">
        <v>110</v>
      </c>
      <c r="D107" s="6" t="s">
        <v>59</v>
      </c>
      <c r="E107" s="1" t="s">
        <v>111</v>
      </c>
      <c r="F107" s="44" t="s">
        <v>114</v>
      </c>
      <c r="G107" s="45" t="s">
        <v>136</v>
      </c>
      <c r="H107" s="2" t="s">
        <v>136</v>
      </c>
      <c r="I107" s="3" t="s">
        <v>921</v>
      </c>
      <c r="J107" s="3" t="s">
        <v>922</v>
      </c>
      <c r="K107" s="47" t="s">
        <v>923</v>
      </c>
      <c r="L107" s="48" t="s">
        <v>63</v>
      </c>
      <c r="M107" s="1" t="s">
        <v>64</v>
      </c>
      <c r="N107" s="2" t="s">
        <v>65</v>
      </c>
      <c r="O107" s="1"/>
      <c r="P107" s="2" t="s">
        <v>79</v>
      </c>
      <c r="Q107" s="1" t="s">
        <v>924</v>
      </c>
      <c r="R107" s="1"/>
      <c r="S107" s="1" t="s">
        <v>67</v>
      </c>
      <c r="T107" s="49" t="s">
        <v>67</v>
      </c>
      <c r="U107" s="45" t="s">
        <v>68</v>
      </c>
      <c r="V107" s="3"/>
      <c r="W107" s="3" t="s">
        <v>80</v>
      </c>
      <c r="X107" s="3"/>
      <c r="Y107" s="3">
        <v>1</v>
      </c>
      <c r="Z107" s="3"/>
      <c r="AA107" s="2" t="s">
        <v>103</v>
      </c>
      <c r="AB107" s="3">
        <v>1</v>
      </c>
      <c r="AC107" s="3" t="s">
        <v>924</v>
      </c>
      <c r="AD107" s="46"/>
      <c r="AE107" s="50" t="s">
        <v>82</v>
      </c>
      <c r="AF107" s="1" t="s">
        <v>195</v>
      </c>
      <c r="AG107" s="4" t="s">
        <v>83</v>
      </c>
      <c r="AH107" s="4" t="s">
        <v>149</v>
      </c>
      <c r="AI107" s="4"/>
      <c r="AJ107" s="51"/>
      <c r="AK107" s="52" t="s">
        <v>73</v>
      </c>
      <c r="AL107" s="5"/>
      <c r="AM107" s="5"/>
      <c r="AN107" s="5"/>
      <c r="AO107" s="3"/>
      <c r="AP107" s="46"/>
      <c r="AQ107" s="43" t="s">
        <v>925</v>
      </c>
      <c r="AR107" s="43" t="s">
        <v>926</v>
      </c>
      <c r="AS107" s="53" t="s">
        <v>98</v>
      </c>
      <c r="AT107" s="45" t="s">
        <v>927</v>
      </c>
      <c r="AU107" s="3"/>
      <c r="AV107" s="3"/>
      <c r="AW107" s="3"/>
      <c r="AX107" s="3"/>
      <c r="AY107" s="3"/>
      <c r="AZ107" s="46"/>
    </row>
    <row r="108" spans="1:52" ht="35.25" customHeight="1" x14ac:dyDescent="0.35">
      <c r="A108" s="60">
        <v>106</v>
      </c>
      <c r="B108" s="42" t="s">
        <v>245</v>
      </c>
      <c r="C108" s="1" t="s">
        <v>190</v>
      </c>
      <c r="D108" s="6" t="s">
        <v>59</v>
      </c>
      <c r="E108" s="1" t="s">
        <v>201</v>
      </c>
      <c r="F108" s="44" t="s">
        <v>114</v>
      </c>
      <c r="G108" s="45" t="s">
        <v>136</v>
      </c>
      <c r="H108" s="2" t="s">
        <v>136</v>
      </c>
      <c r="I108" s="3" t="s">
        <v>928</v>
      </c>
      <c r="J108" s="3" t="s">
        <v>929</v>
      </c>
      <c r="K108" s="47" t="s">
        <v>930</v>
      </c>
      <c r="L108" s="48" t="s">
        <v>63</v>
      </c>
      <c r="M108" s="1" t="s">
        <v>64</v>
      </c>
      <c r="N108" s="2" t="s">
        <v>65</v>
      </c>
      <c r="O108" s="1"/>
      <c r="P108" s="2" t="s">
        <v>79</v>
      </c>
      <c r="Q108" s="1" t="s">
        <v>931</v>
      </c>
      <c r="R108" s="1"/>
      <c r="S108" s="1" t="s">
        <v>67</v>
      </c>
      <c r="T108" s="49" t="s">
        <v>67</v>
      </c>
      <c r="U108" s="45" t="s">
        <v>68</v>
      </c>
      <c r="V108" s="3"/>
      <c r="W108" s="3" t="s">
        <v>80</v>
      </c>
      <c r="X108" s="3"/>
      <c r="Y108" s="3" t="s">
        <v>69</v>
      </c>
      <c r="Z108" s="3"/>
      <c r="AA108" s="2" t="s">
        <v>81</v>
      </c>
      <c r="AB108" s="3">
        <v>1</v>
      </c>
      <c r="AC108" s="3" t="s">
        <v>932</v>
      </c>
      <c r="AD108" s="46"/>
      <c r="AE108" s="50" t="s">
        <v>71</v>
      </c>
      <c r="AF108" s="1"/>
      <c r="AG108" s="4" t="s">
        <v>72</v>
      </c>
      <c r="AH108" s="4"/>
      <c r="AI108" s="4"/>
      <c r="AJ108" s="51"/>
      <c r="AK108" s="52" t="s">
        <v>73</v>
      </c>
      <c r="AL108" s="5"/>
      <c r="AM108" s="5"/>
      <c r="AN108" s="5"/>
      <c r="AO108" s="3"/>
      <c r="AP108" s="46"/>
      <c r="AQ108" s="43" t="s">
        <v>933</v>
      </c>
      <c r="AR108" s="43" t="s">
        <v>934</v>
      </c>
      <c r="AS108" s="53" t="s">
        <v>98</v>
      </c>
      <c r="AT108" s="45" t="s">
        <v>927</v>
      </c>
      <c r="AU108" s="3"/>
      <c r="AV108" s="3"/>
      <c r="AW108" s="3"/>
      <c r="AX108" s="3"/>
      <c r="AY108" s="3"/>
      <c r="AZ108" s="46"/>
    </row>
    <row r="109" spans="1:52" ht="23.15" customHeight="1" x14ac:dyDescent="0.35"/>
  </sheetData>
  <autoFilter ref="A2:BV108" xr:uid="{00000000-0001-0000-0000-000000000000}"/>
  <mergeCells count="12">
    <mergeCell ref="AS1:AZ1"/>
    <mergeCell ref="A1:A2"/>
    <mergeCell ref="AQ1:AQ2"/>
    <mergeCell ref="AR1:AR2"/>
    <mergeCell ref="B1:F1"/>
    <mergeCell ref="G1:K1"/>
    <mergeCell ref="L1:T1"/>
    <mergeCell ref="U1:AD1"/>
    <mergeCell ref="AE1:AF1"/>
    <mergeCell ref="AG1:AJ1"/>
    <mergeCell ref="AK1:AN1"/>
    <mergeCell ref="AO1:AP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6575-9C40-4574-8C3F-830A6C33A70B}">
  <dimension ref="A1:BP482"/>
  <sheetViews>
    <sheetView rightToLeft="1" topLeftCell="A323" zoomScale="80" zoomScaleNormal="80" workbookViewId="0">
      <selection activeCell="H346" sqref="H346"/>
    </sheetView>
  </sheetViews>
  <sheetFormatPr defaultColWidth="0" defaultRowHeight="0" customHeight="1" zeroHeight="1" x14ac:dyDescent="0.35"/>
  <cols>
    <col min="1" max="1" width="28.90625" style="77" bestFit="1" customWidth="1"/>
    <col min="2" max="2" width="36.26953125" style="77" customWidth="1"/>
    <col min="3" max="18" width="22.6328125" style="77" customWidth="1"/>
    <col min="19" max="68" width="0" style="77" hidden="1" customWidth="1"/>
    <col min="69" max="16384" width="22.6328125" style="77" hidden="1"/>
  </cols>
  <sheetData>
    <row r="1" spans="1:7" ht="25" customHeight="1" thickBot="1" x14ac:dyDescent="0.4"/>
    <row r="2" spans="1:7" ht="25" customHeight="1" thickBot="1" x14ac:dyDescent="0.4">
      <c r="A2" s="15">
        <v>1</v>
      </c>
      <c r="B2" s="92" t="s">
        <v>967</v>
      </c>
      <c r="C2" s="93"/>
      <c r="D2" s="93"/>
      <c r="E2" s="93"/>
      <c r="F2" s="93"/>
      <c r="G2" s="94"/>
    </row>
    <row r="3" spans="1:7" ht="25" customHeight="1" thickBot="1" x14ac:dyDescent="0.4">
      <c r="A3" s="15" t="s">
        <v>50</v>
      </c>
      <c r="B3" s="95" t="s">
        <v>938</v>
      </c>
      <c r="C3" s="96"/>
      <c r="D3" s="96"/>
      <c r="E3" s="96"/>
      <c r="F3" s="96"/>
      <c r="G3" s="97"/>
    </row>
    <row r="4" spans="1:7" ht="34.5" customHeight="1" thickBot="1" x14ac:dyDescent="0.4">
      <c r="A4" s="16"/>
      <c r="B4" s="21"/>
      <c r="C4" s="10" t="s">
        <v>84</v>
      </c>
      <c r="D4" s="63" t="s">
        <v>74</v>
      </c>
      <c r="E4" s="63" t="s">
        <v>98</v>
      </c>
      <c r="F4" s="24" t="s">
        <v>177</v>
      </c>
      <c r="G4" s="27" t="s">
        <v>936</v>
      </c>
    </row>
    <row r="5" spans="1:7" ht="25" customHeight="1" x14ac:dyDescent="0.35">
      <c r="A5" s="16"/>
      <c r="B5" s="12" t="s">
        <v>62</v>
      </c>
      <c r="C5" s="22">
        <f>COUNTIFS(Data!$AS:$AS,C$4,Data!$H:$H,$B5)</f>
        <v>1</v>
      </c>
      <c r="D5" s="23">
        <f>COUNTIFS(Data!$AS:$AS,D$4,Data!$H:$H,$B5)</f>
        <v>0</v>
      </c>
      <c r="E5" s="23">
        <f>COUNTIFS(Data!$AS:$AS,E$4,Data!$H:$H,$B5)</f>
        <v>0</v>
      </c>
      <c r="F5" s="25">
        <f>COUNTIFS(Data!$AS:$AS,F$4,Data!$H:$H,$B5)</f>
        <v>2</v>
      </c>
      <c r="G5" s="13">
        <f t="shared" ref="G5:G17" si="0">SUM(C5:F5)</f>
        <v>3</v>
      </c>
    </row>
    <row r="6" spans="1:7" ht="25" customHeight="1" x14ac:dyDescent="0.35">
      <c r="A6" s="16"/>
      <c r="B6" s="12" t="s">
        <v>140</v>
      </c>
      <c r="C6" s="20">
        <f>COUNTIFS(Data!$AS:$AS,C$4,Data!$H:$H,$B6)</f>
        <v>2</v>
      </c>
      <c r="D6" s="8">
        <f>COUNTIFS(Data!$AS:$AS,D$4,Data!$H:$H,$B6)</f>
        <v>8</v>
      </c>
      <c r="E6" s="8">
        <f>COUNTIFS(Data!$AS:$AS,E$4,Data!$H:$H,$B6)</f>
        <v>0</v>
      </c>
      <c r="F6" s="26">
        <f>COUNTIFS(Data!$AS:$AS,F$4,Data!$H:$H,$B6)</f>
        <v>2</v>
      </c>
      <c r="G6" s="13">
        <f t="shared" si="0"/>
        <v>12</v>
      </c>
    </row>
    <row r="7" spans="1:7" ht="25" customHeight="1" x14ac:dyDescent="0.35">
      <c r="A7" s="16"/>
      <c r="B7" s="12" t="s">
        <v>108</v>
      </c>
      <c r="C7" s="20">
        <f>COUNTIFS(Data!$AS:$AS,C$4,Data!$H:$H,$B7)</f>
        <v>7</v>
      </c>
      <c r="D7" s="8">
        <f>COUNTIFS(Data!$AS:$AS,D$4,Data!$H:$H,$B7)</f>
        <v>21</v>
      </c>
      <c r="E7" s="8">
        <f>COUNTIFS(Data!$AS:$AS,E$4,Data!$H:$H,$B7)</f>
        <v>3</v>
      </c>
      <c r="F7" s="26">
        <f>COUNTIFS(Data!$AS:$AS,F$4,Data!$H:$H,$B7)</f>
        <v>9</v>
      </c>
      <c r="G7" s="13">
        <f t="shared" si="0"/>
        <v>40</v>
      </c>
    </row>
    <row r="8" spans="1:7" ht="25" customHeight="1" x14ac:dyDescent="0.35">
      <c r="A8" s="16"/>
      <c r="B8" s="12" t="s">
        <v>99</v>
      </c>
      <c r="C8" s="20">
        <f>COUNTIFS(Data!$AS:$AS,C$4,Data!$H:$H,$B8)</f>
        <v>0</v>
      </c>
      <c r="D8" s="8">
        <f>COUNTIFS(Data!$AS:$AS,D$4,Data!$H:$H,$B8)</f>
        <v>3</v>
      </c>
      <c r="E8" s="8">
        <f>COUNTIFS(Data!$AS:$AS,E$4,Data!$H:$H,$B8)</f>
        <v>1</v>
      </c>
      <c r="F8" s="26">
        <f>COUNTIFS(Data!$AS:$AS,F$4,Data!$H:$H,$B8)</f>
        <v>5</v>
      </c>
      <c r="G8" s="13">
        <f t="shared" si="0"/>
        <v>9</v>
      </c>
    </row>
    <row r="9" spans="1:7" ht="25" customHeight="1" x14ac:dyDescent="0.35">
      <c r="A9" s="16"/>
      <c r="B9" s="12" t="s">
        <v>219</v>
      </c>
      <c r="C9" s="20">
        <f>COUNTIFS(Data!$AS:$AS,C$4,Data!$H:$H,$B9)</f>
        <v>0</v>
      </c>
      <c r="D9" s="8">
        <f>COUNTIFS(Data!$AS:$AS,D$4,Data!$H:$H,$B9)</f>
        <v>0</v>
      </c>
      <c r="E9" s="8">
        <f>COUNTIFS(Data!$AS:$AS,E$4,Data!$H:$H,$B9)</f>
        <v>0</v>
      </c>
      <c r="F9" s="26">
        <f>COUNTIFS(Data!$AS:$AS,F$4,Data!$H:$H,$B9)</f>
        <v>0</v>
      </c>
      <c r="G9" s="13">
        <f t="shared" si="0"/>
        <v>0</v>
      </c>
    </row>
    <row r="10" spans="1:7" ht="25" customHeight="1" x14ac:dyDescent="0.35">
      <c r="A10" s="16"/>
      <c r="B10" s="12" t="s">
        <v>77</v>
      </c>
      <c r="C10" s="20">
        <f>COUNTIFS(Data!$AS:$AS,C$4,Data!$H:$H,$B10)</f>
        <v>0</v>
      </c>
      <c r="D10" s="8">
        <f>COUNTIFS(Data!$AS:$AS,D$4,Data!$H:$H,$B10)</f>
        <v>0</v>
      </c>
      <c r="E10" s="8">
        <f>COUNTIFS(Data!$AS:$AS,E$4,Data!$H:$H,$B10)</f>
        <v>0</v>
      </c>
      <c r="F10" s="26">
        <f>COUNTIFS(Data!$AS:$AS,F$4,Data!$H:$H,$B10)</f>
        <v>1</v>
      </c>
      <c r="G10" s="13">
        <f t="shared" si="0"/>
        <v>1</v>
      </c>
    </row>
    <row r="11" spans="1:7" ht="25" customHeight="1" x14ac:dyDescent="0.35">
      <c r="A11" s="16"/>
      <c r="B11" s="12" t="s">
        <v>223</v>
      </c>
      <c r="C11" s="20">
        <f>COUNTIFS(Data!$AS:$AS,C$4,Data!$H:$H,$B11)</f>
        <v>0</v>
      </c>
      <c r="D11" s="8">
        <f>COUNTIFS(Data!$AS:$AS,D$4,Data!$H:$H,$B11)</f>
        <v>1</v>
      </c>
      <c r="E11" s="8">
        <f>COUNTIFS(Data!$AS:$AS,E$4,Data!$H:$H,$B11)</f>
        <v>0</v>
      </c>
      <c r="F11" s="26">
        <f>COUNTIFS(Data!$AS:$AS,F$4,Data!$H:$H,$B11)</f>
        <v>0</v>
      </c>
      <c r="G11" s="13">
        <f t="shared" si="0"/>
        <v>1</v>
      </c>
    </row>
    <row r="12" spans="1:7" ht="25" customHeight="1" x14ac:dyDescent="0.35">
      <c r="A12" s="16"/>
      <c r="B12" s="12" t="s">
        <v>136</v>
      </c>
      <c r="C12" s="20">
        <f>COUNTIFS(Data!$AS:$AS,C$4,Data!$H:$H,$B12)</f>
        <v>1</v>
      </c>
      <c r="D12" s="8">
        <f>COUNTIFS(Data!$AS:$AS,D$4,Data!$H:$H,$B12)</f>
        <v>24</v>
      </c>
      <c r="E12" s="8">
        <f>COUNTIFS(Data!$AS:$AS,E$4,Data!$H:$H,$B12)</f>
        <v>7</v>
      </c>
      <c r="F12" s="26">
        <f>COUNTIFS(Data!$AS:$AS,F$4,Data!$H:$H,$B12)</f>
        <v>1</v>
      </c>
      <c r="G12" s="13">
        <f t="shared" si="0"/>
        <v>33</v>
      </c>
    </row>
    <row r="13" spans="1:7" ht="25" customHeight="1" x14ac:dyDescent="0.35">
      <c r="A13" s="16"/>
      <c r="B13" s="12" t="s">
        <v>935</v>
      </c>
      <c r="C13" s="20">
        <f>COUNTIFS(Data!$AS:$AS,C$4,Data!$H:$H,$B13)</f>
        <v>0</v>
      </c>
      <c r="D13" s="8">
        <f>COUNTIFS(Data!$AS:$AS,D$4,Data!$H:$H,$B13)</f>
        <v>0</v>
      </c>
      <c r="E13" s="8">
        <f>COUNTIFS(Data!$AS:$AS,E$4,Data!$H:$H,$B13)</f>
        <v>0</v>
      </c>
      <c r="F13" s="26">
        <f>COUNTIFS(Data!$AS:$AS,F$4,Data!$H:$H,$B13)</f>
        <v>0</v>
      </c>
      <c r="G13" s="13">
        <f t="shared" si="0"/>
        <v>0</v>
      </c>
    </row>
    <row r="14" spans="1:7" ht="25" customHeight="1" x14ac:dyDescent="0.35">
      <c r="A14" s="16"/>
      <c r="B14" s="12" t="s">
        <v>93</v>
      </c>
      <c r="C14" s="20">
        <f>COUNTIFS(Data!$AS:$AS,C$4,Data!$H:$H,$B14)</f>
        <v>1</v>
      </c>
      <c r="D14" s="8">
        <f>COUNTIFS(Data!$AS:$AS,D$4,Data!$H:$H,$B14)</f>
        <v>5</v>
      </c>
      <c r="E14" s="8">
        <f>COUNTIFS(Data!$AS:$AS,E$4,Data!$H:$H,$B14)</f>
        <v>1</v>
      </c>
      <c r="F14" s="26">
        <f>COUNTIFS(Data!$AS:$AS,F$4,Data!$H:$H,$B14)</f>
        <v>0</v>
      </c>
      <c r="G14" s="13">
        <f t="shared" si="0"/>
        <v>7</v>
      </c>
    </row>
    <row r="15" spans="1:7" ht="25" customHeight="1" x14ac:dyDescent="0.35">
      <c r="A15" s="16"/>
      <c r="B15" s="12" t="s">
        <v>200</v>
      </c>
      <c r="C15" s="20">
        <f>COUNTIFS(Data!$AS:$AS,C$4,Data!$H:$H,$B15)</f>
        <v>0</v>
      </c>
      <c r="D15" s="8">
        <f>COUNTIFS(Data!$AS:$AS,D$4,Data!$H:$H,$B15)</f>
        <v>0</v>
      </c>
      <c r="E15" s="8">
        <f>COUNTIFS(Data!$AS:$AS,E$4,Data!$H:$H,$B15)</f>
        <v>0</v>
      </c>
      <c r="F15" s="26">
        <f>COUNTIFS(Data!$AS:$AS,F$4,Data!$H:$H,$B15)</f>
        <v>0</v>
      </c>
      <c r="G15" s="13">
        <f t="shared" si="0"/>
        <v>0</v>
      </c>
    </row>
    <row r="16" spans="1:7" ht="25" customHeight="1" thickBot="1" x14ac:dyDescent="0.4">
      <c r="A16" s="16"/>
      <c r="B16" s="28" t="s">
        <v>152</v>
      </c>
      <c r="C16" s="29">
        <f>COUNTIFS(Data!$AS:$AS,C$4,Data!$H:$H,$B16)</f>
        <v>0</v>
      </c>
      <c r="D16" s="9">
        <f>COUNTIFS(Data!$AS:$AS,D$4,Data!$H:$H,$B16)</f>
        <v>0</v>
      </c>
      <c r="E16" s="9">
        <f>COUNTIFS(Data!$AS:$AS,E$4,Data!$H:$H,$B16)</f>
        <v>0</v>
      </c>
      <c r="F16" s="30">
        <f>COUNTIFS(Data!$AS:$AS,F$4,Data!$H:$H,$B16)</f>
        <v>0</v>
      </c>
      <c r="G16" s="31">
        <f t="shared" si="0"/>
        <v>0</v>
      </c>
    </row>
    <row r="17" spans="1:7" ht="25" customHeight="1" thickBot="1" x14ac:dyDescent="0.4">
      <c r="A17" s="16"/>
      <c r="B17" s="62" t="s">
        <v>936</v>
      </c>
      <c r="C17" s="61">
        <f>SUM(C5:C16)</f>
        <v>12</v>
      </c>
      <c r="D17" s="61">
        <f>SUM(D5:D16)</f>
        <v>62</v>
      </c>
      <c r="E17" s="61">
        <f>SUM(E5:E16)</f>
        <v>12</v>
      </c>
      <c r="F17" s="61">
        <f>SUM(F5:F16)</f>
        <v>20</v>
      </c>
      <c r="G17" s="32">
        <f t="shared" si="0"/>
        <v>106</v>
      </c>
    </row>
    <row r="18" spans="1:7" ht="39" customHeight="1" thickBot="1" x14ac:dyDescent="0.4">
      <c r="A18" s="16"/>
      <c r="B18" s="98" t="s">
        <v>937</v>
      </c>
      <c r="C18" s="99"/>
      <c r="D18" s="99"/>
      <c r="E18" s="99"/>
      <c r="F18" s="99"/>
      <c r="G18" s="100"/>
    </row>
    <row r="19" spans="1:7" ht="25" customHeight="1" thickBot="1" x14ac:dyDescent="0.4"/>
    <row r="20" spans="1:7" ht="25" customHeight="1" thickBot="1" x14ac:dyDescent="0.4">
      <c r="A20" s="15">
        <v>2</v>
      </c>
      <c r="B20" s="92" t="s">
        <v>967</v>
      </c>
      <c r="C20" s="93"/>
      <c r="D20" s="93"/>
      <c r="E20" s="93"/>
      <c r="F20" s="94"/>
    </row>
    <row r="21" spans="1:7" ht="25" customHeight="1" thickBot="1" x14ac:dyDescent="0.4">
      <c r="A21" s="15" t="s">
        <v>13</v>
      </c>
      <c r="B21" s="95" t="s">
        <v>939</v>
      </c>
      <c r="C21" s="96"/>
      <c r="D21" s="96"/>
      <c r="E21" s="96"/>
      <c r="F21" s="97"/>
    </row>
    <row r="22" spans="1:7" ht="36" customHeight="1" thickBot="1" x14ac:dyDescent="0.4">
      <c r="A22" s="16"/>
      <c r="B22" s="21"/>
      <c r="C22" s="10" t="s">
        <v>63</v>
      </c>
      <c r="D22" s="11" t="s">
        <v>94</v>
      </c>
      <c r="E22" s="37" t="s">
        <v>91</v>
      </c>
      <c r="F22" s="27" t="s">
        <v>936</v>
      </c>
    </row>
    <row r="23" spans="1:7" ht="19.5" customHeight="1" x14ac:dyDescent="0.35">
      <c r="A23" s="16"/>
      <c r="B23" s="12" t="s">
        <v>89</v>
      </c>
      <c r="C23" s="22">
        <f>COUNTIFS(Data!$L:$L,C$22,Data!$C:$C,$B23)</f>
        <v>7</v>
      </c>
      <c r="D23" s="23">
        <f>COUNTIFS(Data!$L:$L,D$22,Data!$C:$C,$B23)</f>
        <v>4</v>
      </c>
      <c r="E23" s="25">
        <f>COUNTIFS(Data!$L:$L,E$22,Data!$C:$C,$B23)</f>
        <v>0</v>
      </c>
      <c r="F23" s="13">
        <f t="shared" ref="F23:F50" si="1">SUM(C23:E23)</f>
        <v>11</v>
      </c>
    </row>
    <row r="24" spans="1:7" ht="19.5" customHeight="1" x14ac:dyDescent="0.35">
      <c r="A24" s="16"/>
      <c r="B24" s="12" t="s">
        <v>109</v>
      </c>
      <c r="C24" s="20">
        <f>COUNTIFS(Data!$L:$L,C$22,Data!$C:$C,$B24)</f>
        <v>0</v>
      </c>
      <c r="D24" s="8">
        <f>COUNTIFS(Data!$L:$L,D$22,Data!$C:$C,$B24)</f>
        <v>2</v>
      </c>
      <c r="E24" s="26">
        <f>COUNTIFS(Data!$L:$L,E$22,Data!$C:$C,$B24)</f>
        <v>0</v>
      </c>
      <c r="F24" s="13">
        <f t="shared" si="1"/>
        <v>2</v>
      </c>
    </row>
    <row r="25" spans="1:7" ht="19.5" customHeight="1" x14ac:dyDescent="0.35">
      <c r="A25" s="16"/>
      <c r="B25" s="12" t="s">
        <v>97</v>
      </c>
      <c r="C25" s="20">
        <f>COUNTIFS(Data!$L:$L,C$22,Data!$C:$C,$B25)</f>
        <v>0</v>
      </c>
      <c r="D25" s="8">
        <f>COUNTIFS(Data!$L:$L,D$22,Data!$C:$C,$B25)</f>
        <v>0</v>
      </c>
      <c r="E25" s="26">
        <f>COUNTIFS(Data!$L:$L,E$22,Data!$C:$C,$B25)</f>
        <v>0</v>
      </c>
      <c r="F25" s="13">
        <f t="shared" si="1"/>
        <v>0</v>
      </c>
    </row>
    <row r="26" spans="1:7" ht="19.5" customHeight="1" x14ac:dyDescent="0.35">
      <c r="A26" s="16"/>
      <c r="B26" s="12" t="s">
        <v>107</v>
      </c>
      <c r="C26" s="20">
        <f>COUNTIFS(Data!$L:$L,C$22,Data!$C:$C,$B26)</f>
        <v>1</v>
      </c>
      <c r="D26" s="8">
        <f>COUNTIFS(Data!$L:$L,D$22,Data!$C:$C,$B26)</f>
        <v>0</v>
      </c>
      <c r="E26" s="26">
        <f>COUNTIFS(Data!$L:$L,E$22,Data!$C:$C,$B26)</f>
        <v>1</v>
      </c>
      <c r="F26" s="13">
        <f t="shared" si="1"/>
        <v>2</v>
      </c>
    </row>
    <row r="27" spans="1:7" ht="19.5" customHeight="1" x14ac:dyDescent="0.35">
      <c r="A27" s="16"/>
      <c r="B27" s="12" t="s">
        <v>75</v>
      </c>
      <c r="C27" s="20">
        <f>COUNTIFS(Data!$L:$L,C$22,Data!$C:$C,$B27)</f>
        <v>0</v>
      </c>
      <c r="D27" s="8">
        <f>COUNTIFS(Data!$L:$L,D$22,Data!$C:$C,$B27)</f>
        <v>0</v>
      </c>
      <c r="E27" s="26">
        <f>COUNTIFS(Data!$L:$L,E$22,Data!$C:$C,$B27)</f>
        <v>0</v>
      </c>
      <c r="F27" s="13">
        <f t="shared" si="1"/>
        <v>0</v>
      </c>
    </row>
    <row r="28" spans="1:7" ht="19.5" customHeight="1" x14ac:dyDescent="0.35">
      <c r="A28" s="16"/>
      <c r="B28" s="12" t="s">
        <v>128</v>
      </c>
      <c r="C28" s="20">
        <f>COUNTIFS(Data!$L:$L,C$22,Data!$C:$C,$B28)</f>
        <v>0</v>
      </c>
      <c r="D28" s="8">
        <f>COUNTIFS(Data!$L:$L,D$22,Data!$C:$C,$B28)</f>
        <v>0</v>
      </c>
      <c r="E28" s="26">
        <f>COUNTIFS(Data!$L:$L,E$22,Data!$C:$C,$B28)</f>
        <v>0</v>
      </c>
      <c r="F28" s="13">
        <f t="shared" si="1"/>
        <v>0</v>
      </c>
    </row>
    <row r="29" spans="1:7" ht="19.5" customHeight="1" x14ac:dyDescent="0.35">
      <c r="A29" s="16"/>
      <c r="B29" s="12" t="s">
        <v>141</v>
      </c>
      <c r="C29" s="20">
        <f>COUNTIFS(Data!$L:$L,C$22,Data!$C:$C,$B29)</f>
        <v>0</v>
      </c>
      <c r="D29" s="8">
        <f>COUNTIFS(Data!$L:$L,D$22,Data!$C:$C,$B29)</f>
        <v>0</v>
      </c>
      <c r="E29" s="26">
        <f>COUNTIFS(Data!$L:$L,E$22,Data!$C:$C,$B29)</f>
        <v>0</v>
      </c>
      <c r="F29" s="13">
        <f t="shared" si="1"/>
        <v>0</v>
      </c>
    </row>
    <row r="30" spans="1:7" ht="19.5" customHeight="1" x14ac:dyDescent="0.35">
      <c r="A30" s="16"/>
      <c r="B30" s="12" t="s">
        <v>147</v>
      </c>
      <c r="C30" s="20">
        <f>COUNTIFS(Data!$L:$L,C$22,Data!$C:$C,$B30)</f>
        <v>1</v>
      </c>
      <c r="D30" s="8">
        <f>COUNTIFS(Data!$L:$L,D$22,Data!$C:$C,$B30)</f>
        <v>0</v>
      </c>
      <c r="E30" s="26">
        <f>COUNTIFS(Data!$L:$L,E$22,Data!$C:$C,$B30)</f>
        <v>0</v>
      </c>
      <c r="F30" s="13">
        <f t="shared" si="1"/>
        <v>1</v>
      </c>
    </row>
    <row r="31" spans="1:7" ht="19.5" customHeight="1" x14ac:dyDescent="0.35">
      <c r="A31" s="16"/>
      <c r="B31" s="12" t="s">
        <v>87</v>
      </c>
      <c r="C31" s="20">
        <f>COUNTIFS(Data!$L:$L,C$22,Data!$C:$C,$B31)</f>
        <v>0</v>
      </c>
      <c r="D31" s="8">
        <f>COUNTIFS(Data!$L:$L,D$22,Data!$C:$C,$B31)</f>
        <v>0</v>
      </c>
      <c r="E31" s="26">
        <f>COUNTIFS(Data!$L:$L,E$22,Data!$C:$C,$B31)</f>
        <v>2</v>
      </c>
      <c r="F31" s="13">
        <f t="shared" si="1"/>
        <v>2</v>
      </c>
    </row>
    <row r="32" spans="1:7" ht="19.5" customHeight="1" x14ac:dyDescent="0.35">
      <c r="A32" s="16"/>
      <c r="B32" s="12" t="s">
        <v>113</v>
      </c>
      <c r="C32" s="20">
        <f>COUNTIFS(Data!$L:$L,C$22,Data!$C:$C,$B32)</f>
        <v>0</v>
      </c>
      <c r="D32" s="8">
        <f>COUNTIFS(Data!$L:$L,D$22,Data!$C:$C,$B32)</f>
        <v>0</v>
      </c>
      <c r="E32" s="26">
        <f>COUNTIFS(Data!$L:$L,E$22,Data!$C:$C,$B32)</f>
        <v>0</v>
      </c>
      <c r="F32" s="13">
        <f t="shared" si="1"/>
        <v>0</v>
      </c>
    </row>
    <row r="33" spans="1:6" ht="19.5" customHeight="1" x14ac:dyDescent="0.35">
      <c r="A33" s="16"/>
      <c r="B33" s="12" t="s">
        <v>232</v>
      </c>
      <c r="C33" s="20">
        <f>COUNTIFS(Data!$L:$L,C$22,Data!$C:$C,$B33)</f>
        <v>0</v>
      </c>
      <c r="D33" s="8">
        <f>COUNTIFS(Data!$L:$L,D$22,Data!$C:$C,$B33)</f>
        <v>0</v>
      </c>
      <c r="E33" s="26">
        <f>COUNTIFS(Data!$L:$L,E$22,Data!$C:$C,$B33)</f>
        <v>0</v>
      </c>
      <c r="F33" s="13">
        <f t="shared" si="1"/>
        <v>0</v>
      </c>
    </row>
    <row r="34" spans="1:6" ht="19.5" customHeight="1" x14ac:dyDescent="0.35">
      <c r="A34" s="16"/>
      <c r="B34" s="12" t="s">
        <v>225</v>
      </c>
      <c r="C34" s="20">
        <f>COUNTIFS(Data!$L:$L,C$22,Data!$C:$C,$B34)</f>
        <v>0</v>
      </c>
      <c r="D34" s="8">
        <f>COUNTIFS(Data!$L:$L,D$22,Data!$C:$C,$B34)</f>
        <v>0</v>
      </c>
      <c r="E34" s="26">
        <f>COUNTIFS(Data!$L:$L,E$22,Data!$C:$C,$B34)</f>
        <v>0</v>
      </c>
      <c r="F34" s="13">
        <f t="shared" si="1"/>
        <v>0</v>
      </c>
    </row>
    <row r="35" spans="1:6" ht="19.5" customHeight="1" x14ac:dyDescent="0.35">
      <c r="A35" s="16"/>
      <c r="B35" s="12" t="s">
        <v>187</v>
      </c>
      <c r="C35" s="20">
        <f>COUNTIFS(Data!$L:$L,C$22,Data!$C:$C,$B35)</f>
        <v>0</v>
      </c>
      <c r="D35" s="8">
        <f>COUNTIFS(Data!$L:$L,D$22,Data!$C:$C,$B35)</f>
        <v>0</v>
      </c>
      <c r="E35" s="26">
        <f>COUNTIFS(Data!$L:$L,E$22,Data!$C:$C,$B35)</f>
        <v>0</v>
      </c>
      <c r="F35" s="13">
        <f t="shared" si="1"/>
        <v>0</v>
      </c>
    </row>
    <row r="36" spans="1:6" ht="19.5" customHeight="1" x14ac:dyDescent="0.35">
      <c r="A36" s="16"/>
      <c r="B36" s="12" t="s">
        <v>233</v>
      </c>
      <c r="C36" s="20">
        <f>COUNTIFS(Data!$L:$L,C$22,Data!$C:$C,$B36)</f>
        <v>0</v>
      </c>
      <c r="D36" s="8">
        <f>COUNTIFS(Data!$L:$L,D$22,Data!$C:$C,$B36)</f>
        <v>0</v>
      </c>
      <c r="E36" s="26">
        <f>COUNTIFS(Data!$L:$L,E$22,Data!$C:$C,$B36)</f>
        <v>0</v>
      </c>
      <c r="F36" s="13">
        <f t="shared" si="1"/>
        <v>0</v>
      </c>
    </row>
    <row r="37" spans="1:6" ht="19.5" customHeight="1" x14ac:dyDescent="0.35">
      <c r="A37" s="16"/>
      <c r="B37" s="12" t="s">
        <v>101</v>
      </c>
      <c r="C37" s="20">
        <f>COUNTIFS(Data!$L:$L,C$22,Data!$C:$C,$B37)</f>
        <v>2</v>
      </c>
      <c r="D37" s="8">
        <f>COUNTIFS(Data!$L:$L,D$22,Data!$C:$C,$B37)</f>
        <v>2</v>
      </c>
      <c r="E37" s="26">
        <f>COUNTIFS(Data!$L:$L,E$22,Data!$C:$C,$B37)</f>
        <v>0</v>
      </c>
      <c r="F37" s="13">
        <f t="shared" si="1"/>
        <v>4</v>
      </c>
    </row>
    <row r="38" spans="1:6" ht="19.5" customHeight="1" x14ac:dyDescent="0.35">
      <c r="A38" s="16"/>
      <c r="B38" s="12" t="s">
        <v>112</v>
      </c>
      <c r="C38" s="20">
        <f>COUNTIFS(Data!$L:$L,C$22,Data!$C:$C,$B38)</f>
        <v>1</v>
      </c>
      <c r="D38" s="8">
        <f>COUNTIFS(Data!$L:$L,D$22,Data!$C:$C,$B38)</f>
        <v>3</v>
      </c>
      <c r="E38" s="26">
        <f>COUNTIFS(Data!$L:$L,E$22,Data!$C:$C,$B38)</f>
        <v>0</v>
      </c>
      <c r="F38" s="13">
        <f t="shared" si="1"/>
        <v>4</v>
      </c>
    </row>
    <row r="39" spans="1:6" ht="19.5" customHeight="1" x14ac:dyDescent="0.35">
      <c r="A39" s="16"/>
      <c r="B39" s="12" t="s">
        <v>58</v>
      </c>
      <c r="C39" s="20">
        <f>COUNTIFS(Data!$L:$L,C$22,Data!$C:$C,$B39)</f>
        <v>27</v>
      </c>
      <c r="D39" s="8">
        <f>COUNTIFS(Data!$L:$L,D$22,Data!$C:$C,$B39)</f>
        <v>10</v>
      </c>
      <c r="E39" s="26">
        <f>COUNTIFS(Data!$L:$L,E$22,Data!$C:$C,$B39)</f>
        <v>4</v>
      </c>
      <c r="F39" s="13">
        <f t="shared" si="1"/>
        <v>41</v>
      </c>
    </row>
    <row r="40" spans="1:6" ht="19.5" customHeight="1" x14ac:dyDescent="0.35">
      <c r="A40" s="16"/>
      <c r="B40" s="12" t="s">
        <v>133</v>
      </c>
      <c r="C40" s="20">
        <f>COUNTIFS(Data!$L:$L,C$22,Data!$C:$C,$B40)</f>
        <v>10</v>
      </c>
      <c r="D40" s="8">
        <f>COUNTIFS(Data!$L:$L,D$22,Data!$C:$C,$B40)</f>
        <v>0</v>
      </c>
      <c r="E40" s="26">
        <f>COUNTIFS(Data!$L:$L,E$22,Data!$C:$C,$B40)</f>
        <v>3</v>
      </c>
      <c r="F40" s="13">
        <f t="shared" si="1"/>
        <v>13</v>
      </c>
    </row>
    <row r="41" spans="1:6" ht="19.5" customHeight="1" x14ac:dyDescent="0.35">
      <c r="A41" s="16"/>
      <c r="B41" s="12" t="s">
        <v>137</v>
      </c>
      <c r="C41" s="20">
        <f>COUNTIFS(Data!$L:$L,C$22,Data!$C:$C,$B41)</f>
        <v>9</v>
      </c>
      <c r="D41" s="8">
        <f>COUNTIFS(Data!$L:$L,D$22,Data!$C:$C,$B41)</f>
        <v>0</v>
      </c>
      <c r="E41" s="26">
        <f>COUNTIFS(Data!$L:$L,E$22,Data!$C:$C,$B41)</f>
        <v>1</v>
      </c>
      <c r="F41" s="13">
        <f t="shared" si="1"/>
        <v>10</v>
      </c>
    </row>
    <row r="42" spans="1:6" ht="19.5" customHeight="1" x14ac:dyDescent="0.35">
      <c r="A42" s="16"/>
      <c r="B42" s="12" t="s">
        <v>110</v>
      </c>
      <c r="C42" s="20">
        <f>COUNTIFS(Data!$L:$L,C$22,Data!$C:$C,$B42)</f>
        <v>6</v>
      </c>
      <c r="D42" s="8">
        <f>COUNTIFS(Data!$L:$L,D$22,Data!$C:$C,$B42)</f>
        <v>0</v>
      </c>
      <c r="E42" s="26">
        <f>COUNTIFS(Data!$L:$L,E$22,Data!$C:$C,$B42)</f>
        <v>0</v>
      </c>
      <c r="F42" s="13">
        <f t="shared" si="1"/>
        <v>6</v>
      </c>
    </row>
    <row r="43" spans="1:6" ht="19.5" customHeight="1" x14ac:dyDescent="0.35">
      <c r="A43" s="16"/>
      <c r="B43" s="12" t="s">
        <v>126</v>
      </c>
      <c r="C43" s="20">
        <f>COUNTIFS(Data!$L:$L,C$22,Data!$C:$C,$B43)</f>
        <v>3</v>
      </c>
      <c r="D43" s="8">
        <f>COUNTIFS(Data!$L:$L,D$22,Data!$C:$C,$B43)</f>
        <v>0</v>
      </c>
      <c r="E43" s="26">
        <f>COUNTIFS(Data!$L:$L,E$22,Data!$C:$C,$B43)</f>
        <v>0</v>
      </c>
      <c r="F43" s="13">
        <f t="shared" si="1"/>
        <v>3</v>
      </c>
    </row>
    <row r="44" spans="1:6" ht="19.5" customHeight="1" x14ac:dyDescent="0.35">
      <c r="A44" s="16"/>
      <c r="B44" s="12" t="s">
        <v>190</v>
      </c>
      <c r="C44" s="20">
        <f>COUNTIFS(Data!$L:$L,C$22,Data!$C:$C,$B44)</f>
        <v>3</v>
      </c>
      <c r="D44" s="8">
        <f>COUNTIFS(Data!$L:$L,D$22,Data!$C:$C,$B44)</f>
        <v>1</v>
      </c>
      <c r="E44" s="26">
        <f>COUNTIFS(Data!$L:$L,E$22,Data!$C:$C,$B44)</f>
        <v>1</v>
      </c>
      <c r="F44" s="13">
        <f t="shared" si="1"/>
        <v>5</v>
      </c>
    </row>
    <row r="45" spans="1:6" ht="19.5" customHeight="1" x14ac:dyDescent="0.35">
      <c r="A45" s="16"/>
      <c r="B45" s="12" t="s">
        <v>159</v>
      </c>
      <c r="C45" s="20">
        <f>COUNTIFS(Data!$L:$L,C$22,Data!$C:$C,$B45)</f>
        <v>2</v>
      </c>
      <c r="D45" s="8">
        <f>COUNTIFS(Data!$L:$L,D$22,Data!$C:$C,$B45)</f>
        <v>0</v>
      </c>
      <c r="E45" s="26">
        <f>COUNTIFS(Data!$L:$L,E$22,Data!$C:$C,$B45)</f>
        <v>0</v>
      </c>
      <c r="F45" s="13">
        <f t="shared" si="1"/>
        <v>2</v>
      </c>
    </row>
    <row r="46" spans="1:6" ht="19.5" customHeight="1" x14ac:dyDescent="0.35">
      <c r="A46" s="16"/>
      <c r="B46" s="12" t="s">
        <v>243</v>
      </c>
      <c r="C46" s="20">
        <f>COUNTIFS(Data!$L:$L,C$22,Data!$C:$C,$B46)</f>
        <v>0</v>
      </c>
      <c r="D46" s="8">
        <f>COUNTIFS(Data!$L:$L,D$22,Data!$C:$C,$B46)</f>
        <v>0</v>
      </c>
      <c r="E46" s="26">
        <f>COUNTIFS(Data!$L:$L,E$22,Data!$C:$C,$B46)</f>
        <v>0</v>
      </c>
      <c r="F46" s="13">
        <f t="shared" si="1"/>
        <v>0</v>
      </c>
    </row>
    <row r="47" spans="1:6" ht="19.5" customHeight="1" x14ac:dyDescent="0.35">
      <c r="A47" s="16"/>
      <c r="B47" s="12" t="s">
        <v>156</v>
      </c>
      <c r="C47" s="20">
        <f>COUNTIFS(Data!$L:$L,C$22,Data!$C:$C,$B47)</f>
        <v>0</v>
      </c>
      <c r="D47" s="8">
        <f>COUNTIFS(Data!$L:$L,D$22,Data!$C:$C,$B47)</f>
        <v>0</v>
      </c>
      <c r="E47" s="26">
        <f>COUNTIFS(Data!$L:$L,E$22,Data!$C:$C,$B47)</f>
        <v>0</v>
      </c>
      <c r="F47" s="13">
        <f t="shared" si="1"/>
        <v>0</v>
      </c>
    </row>
    <row r="48" spans="1:6" ht="19.5" customHeight="1" x14ac:dyDescent="0.35">
      <c r="A48" s="16"/>
      <c r="B48" s="12" t="s">
        <v>965</v>
      </c>
      <c r="C48" s="20">
        <f>COUNTIFS(Data!$L:$L,C$22,Data!$C:$C,$B48)</f>
        <v>0</v>
      </c>
      <c r="D48" s="8">
        <f>COUNTIFS(Data!$L:$L,D$22,Data!$C:$C,$B48)</f>
        <v>0</v>
      </c>
      <c r="E48" s="26">
        <f>COUNTIFS(Data!$L:$L,E$22,Data!$C:$C,$B48)</f>
        <v>0</v>
      </c>
      <c r="F48" s="13">
        <f t="shared" si="1"/>
        <v>0</v>
      </c>
    </row>
    <row r="49" spans="1:6" ht="19.5" customHeight="1" thickBot="1" x14ac:dyDescent="0.4">
      <c r="A49" s="16"/>
      <c r="B49" s="28" t="s">
        <v>966</v>
      </c>
      <c r="C49" s="29">
        <f>COUNTIFS(Data!$L:$L,C$22,Data!$C:$C,$B49)</f>
        <v>0</v>
      </c>
      <c r="D49" s="9">
        <f>COUNTIFS(Data!$L:$L,D$22,Data!$C:$C,$B49)</f>
        <v>0</v>
      </c>
      <c r="E49" s="30">
        <f>COUNTIFS(Data!$L:$L,E$22,Data!$C:$C,$B49)</f>
        <v>0</v>
      </c>
      <c r="F49" s="31">
        <f t="shared" si="1"/>
        <v>0</v>
      </c>
    </row>
    <row r="50" spans="1:6" ht="25" customHeight="1" thickBot="1" x14ac:dyDescent="0.4">
      <c r="A50" s="16"/>
      <c r="B50" s="62" t="s">
        <v>936</v>
      </c>
      <c r="C50" s="61">
        <f>SUM(C23:C49)</f>
        <v>72</v>
      </c>
      <c r="D50" s="61">
        <f>SUM(D23:D49)</f>
        <v>22</v>
      </c>
      <c r="E50" s="61">
        <f>SUM(E23:E49)</f>
        <v>12</v>
      </c>
      <c r="F50" s="32">
        <f t="shared" si="1"/>
        <v>106</v>
      </c>
    </row>
    <row r="51" spans="1:6" ht="34.5" customHeight="1" thickBot="1" x14ac:dyDescent="0.4">
      <c r="A51" s="16"/>
      <c r="B51" s="98" t="s">
        <v>937</v>
      </c>
      <c r="C51" s="99"/>
      <c r="D51" s="99"/>
      <c r="E51" s="99"/>
      <c r="F51" s="100"/>
    </row>
    <row r="52" spans="1:6" ht="25" customHeight="1" thickBot="1" x14ac:dyDescent="0.4"/>
    <row r="53" spans="1:6" ht="25" customHeight="1" thickBot="1" x14ac:dyDescent="0.4">
      <c r="A53" s="15">
        <v>3</v>
      </c>
      <c r="B53" s="92" t="s">
        <v>967</v>
      </c>
      <c r="C53" s="93"/>
      <c r="D53" s="93"/>
      <c r="E53" s="93"/>
      <c r="F53" s="94"/>
    </row>
    <row r="54" spans="1:6" ht="25" customHeight="1" thickBot="1" x14ac:dyDescent="0.4">
      <c r="A54" s="15" t="s">
        <v>13</v>
      </c>
      <c r="B54" s="95" t="s">
        <v>940</v>
      </c>
      <c r="C54" s="96"/>
      <c r="D54" s="96"/>
      <c r="E54" s="96"/>
      <c r="F54" s="97"/>
    </row>
    <row r="55" spans="1:6" ht="25" customHeight="1" thickBot="1" x14ac:dyDescent="0.4">
      <c r="A55" s="16"/>
      <c r="B55" s="21"/>
      <c r="C55" s="10" t="s">
        <v>65</v>
      </c>
      <c r="D55" s="11" t="s">
        <v>78</v>
      </c>
      <c r="E55" s="37" t="s">
        <v>193</v>
      </c>
      <c r="F55" s="27" t="s">
        <v>936</v>
      </c>
    </row>
    <row r="56" spans="1:6" ht="20" customHeight="1" x14ac:dyDescent="0.35">
      <c r="A56" s="16"/>
      <c r="B56" s="12" t="s">
        <v>89</v>
      </c>
      <c r="C56" s="22">
        <f>COUNTIFS(Data!$N:$N,C$55,Data!$C:$C,$B56)</f>
        <v>7</v>
      </c>
      <c r="D56" s="23">
        <f>COUNTIFS(Data!$N:$N,D$55,Data!$C:$C,$B56)</f>
        <v>2</v>
      </c>
      <c r="E56" s="25">
        <f>COUNTIFS(Data!$N:$N,E$55,Data!$C:$C,$B56)</f>
        <v>2</v>
      </c>
      <c r="F56" s="13">
        <f t="shared" ref="F56:F83" si="2">SUM(C56:E56)</f>
        <v>11</v>
      </c>
    </row>
    <row r="57" spans="1:6" ht="20" customHeight="1" x14ac:dyDescent="0.35">
      <c r="A57" s="16"/>
      <c r="B57" s="12" t="s">
        <v>109</v>
      </c>
      <c r="C57" s="20">
        <f>COUNTIFS(Data!$N:$N,C$55,Data!$C:$C,$B57)</f>
        <v>2</v>
      </c>
      <c r="D57" s="8">
        <f>COUNTIFS(Data!$N:$N,D$55,Data!$C:$C,$B57)</f>
        <v>0</v>
      </c>
      <c r="E57" s="26">
        <f>COUNTIFS(Data!$N:$N,E$55,Data!$C:$C,$B57)</f>
        <v>0</v>
      </c>
      <c r="F57" s="13">
        <f t="shared" si="2"/>
        <v>2</v>
      </c>
    </row>
    <row r="58" spans="1:6" ht="20" customHeight="1" x14ac:dyDescent="0.35">
      <c r="A58" s="16"/>
      <c r="B58" s="12" t="s">
        <v>97</v>
      </c>
      <c r="C58" s="20">
        <f>COUNTIFS(Data!$N:$N,C$55,Data!$C:$C,$B58)</f>
        <v>0</v>
      </c>
      <c r="D58" s="8">
        <f>COUNTIFS(Data!$N:$N,D$55,Data!$C:$C,$B58)</f>
        <v>0</v>
      </c>
      <c r="E58" s="26">
        <f>COUNTIFS(Data!$N:$N,E$55,Data!$C:$C,$B58)</f>
        <v>0</v>
      </c>
      <c r="F58" s="13">
        <f t="shared" si="2"/>
        <v>0</v>
      </c>
    </row>
    <row r="59" spans="1:6" ht="20" customHeight="1" x14ac:dyDescent="0.35">
      <c r="A59" s="16"/>
      <c r="B59" s="12" t="s">
        <v>107</v>
      </c>
      <c r="C59" s="20">
        <f>COUNTIFS(Data!$N:$N,C$55,Data!$C:$C,$B59)</f>
        <v>0</v>
      </c>
      <c r="D59" s="8">
        <f>COUNTIFS(Data!$N:$N,D$55,Data!$C:$C,$B59)</f>
        <v>2</v>
      </c>
      <c r="E59" s="26">
        <f>COUNTIFS(Data!$N:$N,E$55,Data!$C:$C,$B59)</f>
        <v>0</v>
      </c>
      <c r="F59" s="13">
        <f t="shared" si="2"/>
        <v>2</v>
      </c>
    </row>
    <row r="60" spans="1:6" ht="20" customHeight="1" x14ac:dyDescent="0.35">
      <c r="A60" s="16"/>
      <c r="B60" s="12" t="s">
        <v>75</v>
      </c>
      <c r="C60" s="20">
        <f>COUNTIFS(Data!$N:$N,C$55,Data!$C:$C,$B60)</f>
        <v>0</v>
      </c>
      <c r="D60" s="8">
        <f>COUNTIFS(Data!$N:$N,D$55,Data!$C:$C,$B60)</f>
        <v>0</v>
      </c>
      <c r="E60" s="26">
        <f>COUNTIFS(Data!$N:$N,E$55,Data!$C:$C,$B60)</f>
        <v>0</v>
      </c>
      <c r="F60" s="13">
        <f t="shared" si="2"/>
        <v>0</v>
      </c>
    </row>
    <row r="61" spans="1:6" ht="20" customHeight="1" x14ac:dyDescent="0.35">
      <c r="A61" s="16"/>
      <c r="B61" s="12" t="s">
        <v>128</v>
      </c>
      <c r="C61" s="20">
        <f>COUNTIFS(Data!$N:$N,C$55,Data!$C:$C,$B61)</f>
        <v>0</v>
      </c>
      <c r="D61" s="8">
        <f>COUNTIFS(Data!$N:$N,D$55,Data!$C:$C,$B61)</f>
        <v>0</v>
      </c>
      <c r="E61" s="26">
        <f>COUNTIFS(Data!$N:$N,E$55,Data!$C:$C,$B61)</f>
        <v>0</v>
      </c>
      <c r="F61" s="13">
        <f t="shared" si="2"/>
        <v>0</v>
      </c>
    </row>
    <row r="62" spans="1:6" ht="20" customHeight="1" x14ac:dyDescent="0.35">
      <c r="A62" s="16"/>
      <c r="B62" s="12" t="s">
        <v>141</v>
      </c>
      <c r="C62" s="20">
        <f>COUNTIFS(Data!$N:$N,C$55,Data!$C:$C,$B62)</f>
        <v>0</v>
      </c>
      <c r="D62" s="8">
        <f>COUNTIFS(Data!$N:$N,D$55,Data!$C:$C,$B62)</f>
        <v>0</v>
      </c>
      <c r="E62" s="26">
        <f>COUNTIFS(Data!$N:$N,E$55,Data!$C:$C,$B62)</f>
        <v>0</v>
      </c>
      <c r="F62" s="13">
        <f t="shared" si="2"/>
        <v>0</v>
      </c>
    </row>
    <row r="63" spans="1:6" ht="20" customHeight="1" x14ac:dyDescent="0.35">
      <c r="A63" s="16"/>
      <c r="B63" s="12" t="s">
        <v>147</v>
      </c>
      <c r="C63" s="20">
        <f>COUNTIFS(Data!$N:$N,C$55,Data!$C:$C,$B63)</f>
        <v>1</v>
      </c>
      <c r="D63" s="8">
        <f>COUNTIFS(Data!$N:$N,D$55,Data!$C:$C,$B63)</f>
        <v>0</v>
      </c>
      <c r="E63" s="26">
        <f>COUNTIFS(Data!$N:$N,E$55,Data!$C:$C,$B63)</f>
        <v>0</v>
      </c>
      <c r="F63" s="13">
        <f t="shared" si="2"/>
        <v>1</v>
      </c>
    </row>
    <row r="64" spans="1:6" ht="20" customHeight="1" x14ac:dyDescent="0.35">
      <c r="A64" s="16"/>
      <c r="B64" s="12" t="s">
        <v>87</v>
      </c>
      <c r="C64" s="20">
        <f>COUNTIFS(Data!$N:$N,C$55,Data!$C:$C,$B64)</f>
        <v>1</v>
      </c>
      <c r="D64" s="8">
        <f>COUNTIFS(Data!$N:$N,D$55,Data!$C:$C,$B64)</f>
        <v>1</v>
      </c>
      <c r="E64" s="26">
        <f>COUNTIFS(Data!$N:$N,E$55,Data!$C:$C,$B64)</f>
        <v>0</v>
      </c>
      <c r="F64" s="13">
        <f t="shared" si="2"/>
        <v>2</v>
      </c>
    </row>
    <row r="65" spans="1:6" ht="20" customHeight="1" x14ac:dyDescent="0.35">
      <c r="A65" s="16"/>
      <c r="B65" s="12" t="s">
        <v>113</v>
      </c>
      <c r="C65" s="20">
        <f>COUNTIFS(Data!$N:$N,C$55,Data!$C:$C,$B65)</f>
        <v>0</v>
      </c>
      <c r="D65" s="8">
        <f>COUNTIFS(Data!$N:$N,D$55,Data!$C:$C,$B65)</f>
        <v>0</v>
      </c>
      <c r="E65" s="26">
        <f>COUNTIFS(Data!$N:$N,E$55,Data!$C:$C,$B65)</f>
        <v>0</v>
      </c>
      <c r="F65" s="13">
        <f t="shared" si="2"/>
        <v>0</v>
      </c>
    </row>
    <row r="66" spans="1:6" ht="20" customHeight="1" x14ac:dyDescent="0.35">
      <c r="A66" s="16"/>
      <c r="B66" s="12" t="s">
        <v>232</v>
      </c>
      <c r="C66" s="20">
        <f>COUNTIFS(Data!$N:$N,C$55,Data!$C:$C,$B66)</f>
        <v>0</v>
      </c>
      <c r="D66" s="8">
        <f>COUNTIFS(Data!$N:$N,D$55,Data!$C:$C,$B66)</f>
        <v>0</v>
      </c>
      <c r="E66" s="26">
        <f>COUNTIFS(Data!$N:$N,E$55,Data!$C:$C,$B66)</f>
        <v>0</v>
      </c>
      <c r="F66" s="13">
        <f t="shared" si="2"/>
        <v>0</v>
      </c>
    </row>
    <row r="67" spans="1:6" ht="20" customHeight="1" x14ac:dyDescent="0.35">
      <c r="A67" s="16"/>
      <c r="B67" s="12" t="s">
        <v>225</v>
      </c>
      <c r="C67" s="20">
        <f>COUNTIFS(Data!$N:$N,C$55,Data!$C:$C,$B67)</f>
        <v>0</v>
      </c>
      <c r="D67" s="8">
        <f>COUNTIFS(Data!$N:$N,D$55,Data!$C:$C,$B67)</f>
        <v>0</v>
      </c>
      <c r="E67" s="26">
        <f>COUNTIFS(Data!$N:$N,E$55,Data!$C:$C,$B67)</f>
        <v>0</v>
      </c>
      <c r="F67" s="13">
        <f t="shared" si="2"/>
        <v>0</v>
      </c>
    </row>
    <row r="68" spans="1:6" ht="20" customHeight="1" x14ac:dyDescent="0.35">
      <c r="A68" s="16"/>
      <c r="B68" s="12" t="s">
        <v>187</v>
      </c>
      <c r="C68" s="20">
        <f>COUNTIFS(Data!$N:$N,C$55,Data!$C:$C,$B68)</f>
        <v>0</v>
      </c>
      <c r="D68" s="8">
        <f>COUNTIFS(Data!$N:$N,D$55,Data!$C:$C,$B68)</f>
        <v>0</v>
      </c>
      <c r="E68" s="26">
        <f>COUNTIFS(Data!$N:$N,E$55,Data!$C:$C,$B68)</f>
        <v>0</v>
      </c>
      <c r="F68" s="13">
        <f t="shared" si="2"/>
        <v>0</v>
      </c>
    </row>
    <row r="69" spans="1:6" ht="20" customHeight="1" x14ac:dyDescent="0.35">
      <c r="A69" s="16"/>
      <c r="B69" s="12" t="s">
        <v>233</v>
      </c>
      <c r="C69" s="20">
        <f>COUNTIFS(Data!$N:$N,C$55,Data!$C:$C,$B69)</f>
        <v>0</v>
      </c>
      <c r="D69" s="8">
        <f>COUNTIFS(Data!$N:$N,D$55,Data!$C:$C,$B69)</f>
        <v>0</v>
      </c>
      <c r="E69" s="26">
        <f>COUNTIFS(Data!$N:$N,E$55,Data!$C:$C,$B69)</f>
        <v>0</v>
      </c>
      <c r="F69" s="13">
        <f t="shared" si="2"/>
        <v>0</v>
      </c>
    </row>
    <row r="70" spans="1:6" ht="20" customHeight="1" x14ac:dyDescent="0.35">
      <c r="A70" s="16"/>
      <c r="B70" s="12" t="s">
        <v>101</v>
      </c>
      <c r="C70" s="20">
        <f>COUNTIFS(Data!$N:$N,C$55,Data!$C:$C,$B70)</f>
        <v>3</v>
      </c>
      <c r="D70" s="8">
        <f>COUNTIFS(Data!$N:$N,D$55,Data!$C:$C,$B70)</f>
        <v>1</v>
      </c>
      <c r="E70" s="26">
        <f>COUNTIFS(Data!$N:$N,E$55,Data!$C:$C,$B70)</f>
        <v>0</v>
      </c>
      <c r="F70" s="13">
        <f t="shared" si="2"/>
        <v>4</v>
      </c>
    </row>
    <row r="71" spans="1:6" ht="20" customHeight="1" x14ac:dyDescent="0.35">
      <c r="A71" s="16"/>
      <c r="B71" s="12" t="s">
        <v>112</v>
      </c>
      <c r="C71" s="20">
        <f>COUNTIFS(Data!$N:$N,C$55,Data!$C:$C,$B71)</f>
        <v>4</v>
      </c>
      <c r="D71" s="8">
        <f>COUNTIFS(Data!$N:$N,D$55,Data!$C:$C,$B71)</f>
        <v>0</v>
      </c>
      <c r="E71" s="26">
        <f>COUNTIFS(Data!$N:$N,E$55,Data!$C:$C,$B71)</f>
        <v>0</v>
      </c>
      <c r="F71" s="13">
        <f t="shared" si="2"/>
        <v>4</v>
      </c>
    </row>
    <row r="72" spans="1:6" ht="20" customHeight="1" x14ac:dyDescent="0.35">
      <c r="A72" s="16"/>
      <c r="B72" s="12" t="s">
        <v>58</v>
      </c>
      <c r="C72" s="20">
        <f>COUNTIFS(Data!$N:$N,C$55,Data!$C:$C,$B72)</f>
        <v>17</v>
      </c>
      <c r="D72" s="8">
        <f>COUNTIFS(Data!$N:$N,D$55,Data!$C:$C,$B72)</f>
        <v>22</v>
      </c>
      <c r="E72" s="26">
        <f>COUNTIFS(Data!$N:$N,E$55,Data!$C:$C,$B72)</f>
        <v>2</v>
      </c>
      <c r="F72" s="13">
        <f t="shared" si="2"/>
        <v>41</v>
      </c>
    </row>
    <row r="73" spans="1:6" ht="20" customHeight="1" x14ac:dyDescent="0.35">
      <c r="A73" s="16"/>
      <c r="B73" s="12" t="s">
        <v>133</v>
      </c>
      <c r="C73" s="20">
        <f>COUNTIFS(Data!$N:$N,C$55,Data!$C:$C,$B73)</f>
        <v>10</v>
      </c>
      <c r="D73" s="8">
        <f>COUNTIFS(Data!$N:$N,D$55,Data!$C:$C,$B73)</f>
        <v>3</v>
      </c>
      <c r="E73" s="26">
        <f>COUNTIFS(Data!$N:$N,E$55,Data!$C:$C,$B73)</f>
        <v>0</v>
      </c>
      <c r="F73" s="13">
        <f t="shared" si="2"/>
        <v>13</v>
      </c>
    </row>
    <row r="74" spans="1:6" ht="20" customHeight="1" x14ac:dyDescent="0.35">
      <c r="A74" s="16"/>
      <c r="B74" s="12" t="s">
        <v>137</v>
      </c>
      <c r="C74" s="20">
        <f>COUNTIFS(Data!$N:$N,C$55,Data!$C:$C,$B74)</f>
        <v>5</v>
      </c>
      <c r="D74" s="8">
        <f>COUNTIFS(Data!$N:$N,D$55,Data!$C:$C,$B74)</f>
        <v>5</v>
      </c>
      <c r="E74" s="26">
        <f>COUNTIFS(Data!$N:$N,E$55,Data!$C:$C,$B74)</f>
        <v>0</v>
      </c>
      <c r="F74" s="13">
        <f t="shared" si="2"/>
        <v>10</v>
      </c>
    </row>
    <row r="75" spans="1:6" ht="20" customHeight="1" x14ac:dyDescent="0.35">
      <c r="A75" s="16"/>
      <c r="B75" s="12" t="s">
        <v>110</v>
      </c>
      <c r="C75" s="20">
        <f>COUNTIFS(Data!$N:$N,C$55,Data!$C:$C,$B75)</f>
        <v>5</v>
      </c>
      <c r="D75" s="8">
        <f>COUNTIFS(Data!$N:$N,D$55,Data!$C:$C,$B75)</f>
        <v>1</v>
      </c>
      <c r="E75" s="26">
        <f>COUNTIFS(Data!$N:$N,E$55,Data!$C:$C,$B75)</f>
        <v>0</v>
      </c>
      <c r="F75" s="13">
        <f t="shared" si="2"/>
        <v>6</v>
      </c>
    </row>
    <row r="76" spans="1:6" ht="20" customHeight="1" x14ac:dyDescent="0.35">
      <c r="A76" s="16"/>
      <c r="B76" s="12" t="s">
        <v>126</v>
      </c>
      <c r="C76" s="20">
        <f>COUNTIFS(Data!$N:$N,C$55,Data!$C:$C,$B76)</f>
        <v>1</v>
      </c>
      <c r="D76" s="8">
        <f>COUNTIFS(Data!$N:$N,D$55,Data!$C:$C,$B76)</f>
        <v>2</v>
      </c>
      <c r="E76" s="26">
        <f>COUNTIFS(Data!$N:$N,E$55,Data!$C:$C,$B76)</f>
        <v>0</v>
      </c>
      <c r="F76" s="13">
        <f t="shared" si="2"/>
        <v>3</v>
      </c>
    </row>
    <row r="77" spans="1:6" ht="20" customHeight="1" x14ac:dyDescent="0.35">
      <c r="A77" s="16"/>
      <c r="B77" s="12" t="s">
        <v>190</v>
      </c>
      <c r="C77" s="20">
        <f>COUNTIFS(Data!$N:$N,C$55,Data!$C:$C,$B77)</f>
        <v>1</v>
      </c>
      <c r="D77" s="8">
        <f>COUNTIFS(Data!$N:$N,D$55,Data!$C:$C,$B77)</f>
        <v>3</v>
      </c>
      <c r="E77" s="26">
        <f>COUNTIFS(Data!$N:$N,E$55,Data!$C:$C,$B77)</f>
        <v>1</v>
      </c>
      <c r="F77" s="13">
        <f t="shared" si="2"/>
        <v>5</v>
      </c>
    </row>
    <row r="78" spans="1:6" ht="20" customHeight="1" x14ac:dyDescent="0.35">
      <c r="A78" s="16"/>
      <c r="B78" s="12" t="s">
        <v>159</v>
      </c>
      <c r="C78" s="20">
        <f>COUNTIFS(Data!$N:$N,C$55,Data!$C:$C,$B78)</f>
        <v>2</v>
      </c>
      <c r="D78" s="8">
        <f>COUNTIFS(Data!$N:$N,D$55,Data!$C:$C,$B78)</f>
        <v>0</v>
      </c>
      <c r="E78" s="26">
        <f>COUNTIFS(Data!$N:$N,E$55,Data!$C:$C,$B78)</f>
        <v>0</v>
      </c>
      <c r="F78" s="13">
        <f t="shared" si="2"/>
        <v>2</v>
      </c>
    </row>
    <row r="79" spans="1:6" ht="20" customHeight="1" x14ac:dyDescent="0.35">
      <c r="A79" s="16"/>
      <c r="B79" s="12" t="s">
        <v>243</v>
      </c>
      <c r="C79" s="20">
        <f>COUNTIFS(Data!$N:$N,C$55,Data!$C:$C,$B79)</f>
        <v>0</v>
      </c>
      <c r="D79" s="8">
        <f>COUNTIFS(Data!$N:$N,D$55,Data!$C:$C,$B79)</f>
        <v>0</v>
      </c>
      <c r="E79" s="26">
        <f>COUNTIFS(Data!$N:$N,E$55,Data!$C:$C,$B79)</f>
        <v>0</v>
      </c>
      <c r="F79" s="13">
        <f t="shared" si="2"/>
        <v>0</v>
      </c>
    </row>
    <row r="80" spans="1:6" ht="20" customHeight="1" x14ac:dyDescent="0.35">
      <c r="A80" s="16"/>
      <c r="B80" s="12" t="s">
        <v>156</v>
      </c>
      <c r="C80" s="20">
        <f>COUNTIFS(Data!$N:$N,C$55,Data!$C:$C,$B80)</f>
        <v>0</v>
      </c>
      <c r="D80" s="8">
        <f>COUNTIFS(Data!$N:$N,D$55,Data!$C:$C,$B80)</f>
        <v>0</v>
      </c>
      <c r="E80" s="26">
        <f>COUNTIFS(Data!$N:$N,E$55,Data!$C:$C,$B80)</f>
        <v>0</v>
      </c>
      <c r="F80" s="13">
        <f t="shared" si="2"/>
        <v>0</v>
      </c>
    </row>
    <row r="81" spans="1:8" ht="20" customHeight="1" x14ac:dyDescent="0.35">
      <c r="A81" s="16"/>
      <c r="B81" s="12" t="s">
        <v>965</v>
      </c>
      <c r="C81" s="20">
        <f>COUNTIFS(Data!$N:$N,C$55,Data!$C:$C,$B81)</f>
        <v>0</v>
      </c>
      <c r="D81" s="8">
        <f>COUNTIFS(Data!$N:$N,D$55,Data!$C:$C,$B81)</f>
        <v>0</v>
      </c>
      <c r="E81" s="26">
        <f>COUNTIFS(Data!$N:$N,E$55,Data!$C:$C,$B81)</f>
        <v>0</v>
      </c>
      <c r="F81" s="13">
        <f t="shared" si="2"/>
        <v>0</v>
      </c>
    </row>
    <row r="82" spans="1:8" ht="20" customHeight="1" thickBot="1" x14ac:dyDescent="0.4">
      <c r="A82" s="16"/>
      <c r="B82" s="28" t="s">
        <v>966</v>
      </c>
      <c r="C82" s="29">
        <f>COUNTIFS(Data!$N:$N,C$55,Data!$C:$C,$B82)</f>
        <v>0</v>
      </c>
      <c r="D82" s="9">
        <f>COUNTIFS(Data!$N:$N,D$55,Data!$C:$C,$B82)</f>
        <v>0</v>
      </c>
      <c r="E82" s="30">
        <f>COUNTIFS(Data!$N:$N,E$55,Data!$C:$C,$B82)</f>
        <v>0</v>
      </c>
      <c r="F82" s="31">
        <f t="shared" si="2"/>
        <v>0</v>
      </c>
    </row>
    <row r="83" spans="1:8" ht="25" customHeight="1" thickBot="1" x14ac:dyDescent="0.4">
      <c r="A83" s="16"/>
      <c r="B83" s="62" t="s">
        <v>936</v>
      </c>
      <c r="C83" s="61">
        <f>SUM(C56:C82)</f>
        <v>59</v>
      </c>
      <c r="D83" s="61">
        <f>SUM(D56:D82)</f>
        <v>42</v>
      </c>
      <c r="E83" s="61">
        <f>SUM(E56:E82)</f>
        <v>5</v>
      </c>
      <c r="F83" s="32">
        <f t="shared" si="2"/>
        <v>106</v>
      </c>
    </row>
    <row r="84" spans="1:8" ht="35.25" customHeight="1" thickBot="1" x14ac:dyDescent="0.4">
      <c r="A84" s="16"/>
      <c r="B84" s="98" t="s">
        <v>937</v>
      </c>
      <c r="C84" s="99"/>
      <c r="D84" s="99"/>
      <c r="E84" s="99"/>
      <c r="F84" s="100"/>
    </row>
    <row r="85" spans="1:8" ht="25" customHeight="1" thickBot="1" x14ac:dyDescent="0.4"/>
    <row r="86" spans="1:8" ht="25" customHeight="1" thickBot="1" x14ac:dyDescent="0.4">
      <c r="A86" s="15">
        <v>4</v>
      </c>
      <c r="B86" s="92" t="s">
        <v>967</v>
      </c>
      <c r="C86" s="93"/>
      <c r="D86" s="93"/>
      <c r="E86" s="93"/>
      <c r="F86" s="93"/>
      <c r="G86" s="93"/>
      <c r="H86" s="94"/>
    </row>
    <row r="87" spans="1:8" ht="25" customHeight="1" thickBot="1" x14ac:dyDescent="0.4">
      <c r="A87" s="15" t="s">
        <v>13</v>
      </c>
      <c r="B87" s="95" t="s">
        <v>941</v>
      </c>
      <c r="C87" s="96"/>
      <c r="D87" s="96"/>
      <c r="E87" s="96"/>
      <c r="F87" s="96"/>
      <c r="G87" s="96"/>
      <c r="H87" s="97"/>
    </row>
    <row r="88" spans="1:8" ht="32.25" customHeight="1" thickBot="1" x14ac:dyDescent="0.4">
      <c r="A88" s="16"/>
      <c r="B88" s="21"/>
      <c r="C88" s="10" t="s">
        <v>66</v>
      </c>
      <c r="D88" s="11" t="s">
        <v>86</v>
      </c>
      <c r="E88" s="11" t="s">
        <v>116</v>
      </c>
      <c r="F88" s="11" t="s">
        <v>202</v>
      </c>
      <c r="G88" s="37" t="s">
        <v>79</v>
      </c>
      <c r="H88" s="27" t="s">
        <v>936</v>
      </c>
    </row>
    <row r="89" spans="1:8" ht="20" customHeight="1" x14ac:dyDescent="0.35">
      <c r="A89" s="16"/>
      <c r="B89" s="12" t="s">
        <v>89</v>
      </c>
      <c r="C89" s="22">
        <f>COUNTIFS(Data!$P:$P,C$88,Data!$C:$C,$B89)</f>
        <v>5</v>
      </c>
      <c r="D89" s="23">
        <f>COUNTIFS(Data!$P:$P,D$88,Data!$C:$C,$B89)</f>
        <v>0</v>
      </c>
      <c r="E89" s="23">
        <f>COUNTIFS(Data!$P:$P,E$88,Data!$C:$C,$B89)</f>
        <v>0</v>
      </c>
      <c r="F89" s="23">
        <f>COUNTIFS(Data!$P:$P,F$88,Data!$C:$C,$B89)</f>
        <v>0</v>
      </c>
      <c r="G89" s="25">
        <f>COUNTIFS(Data!$P:$P,G$88,Data!$C:$C,$B89)</f>
        <v>6</v>
      </c>
      <c r="H89" s="13">
        <f t="shared" ref="H89:H116" si="3">SUM(C89:G89)</f>
        <v>11</v>
      </c>
    </row>
    <row r="90" spans="1:8" ht="20" customHeight="1" x14ac:dyDescent="0.35">
      <c r="A90" s="16"/>
      <c r="B90" s="12" t="s">
        <v>109</v>
      </c>
      <c r="C90" s="20">
        <f>COUNTIFS(Data!$P:$P,C$88,Data!$C:$C,$B90)</f>
        <v>2</v>
      </c>
      <c r="D90" s="8">
        <f>COUNTIFS(Data!$P:$P,D$88,Data!$C:$C,$B90)</f>
        <v>0</v>
      </c>
      <c r="E90" s="8">
        <f>COUNTIFS(Data!$P:$P,E$88,Data!$C:$C,$B90)</f>
        <v>0</v>
      </c>
      <c r="F90" s="8">
        <f>COUNTIFS(Data!$P:$P,F$88,Data!$C:$C,$B90)</f>
        <v>0</v>
      </c>
      <c r="G90" s="26">
        <f>COUNTIFS(Data!$P:$P,G$88,Data!$C:$C,$B90)</f>
        <v>0</v>
      </c>
      <c r="H90" s="13">
        <f t="shared" si="3"/>
        <v>2</v>
      </c>
    </row>
    <row r="91" spans="1:8" ht="20" customHeight="1" x14ac:dyDescent="0.35">
      <c r="A91" s="16"/>
      <c r="B91" s="12" t="s">
        <v>97</v>
      </c>
      <c r="C91" s="20">
        <f>COUNTIFS(Data!$P:$P,C$88,Data!$C:$C,$B91)</f>
        <v>0</v>
      </c>
      <c r="D91" s="8">
        <f>COUNTIFS(Data!$P:$P,D$88,Data!$C:$C,$B91)</f>
        <v>0</v>
      </c>
      <c r="E91" s="8">
        <f>COUNTIFS(Data!$P:$P,E$88,Data!$C:$C,$B91)</f>
        <v>0</v>
      </c>
      <c r="F91" s="8">
        <f>COUNTIFS(Data!$P:$P,F$88,Data!$C:$C,$B91)</f>
        <v>0</v>
      </c>
      <c r="G91" s="26">
        <f>COUNTIFS(Data!$P:$P,G$88,Data!$C:$C,$B91)</f>
        <v>0</v>
      </c>
      <c r="H91" s="13">
        <f t="shared" si="3"/>
        <v>0</v>
      </c>
    </row>
    <row r="92" spans="1:8" ht="20" customHeight="1" x14ac:dyDescent="0.35">
      <c r="A92" s="16"/>
      <c r="B92" s="12" t="s">
        <v>107</v>
      </c>
      <c r="C92" s="20">
        <f>COUNTIFS(Data!$P:$P,C$88,Data!$C:$C,$B92)</f>
        <v>1</v>
      </c>
      <c r="D92" s="8">
        <f>COUNTIFS(Data!$P:$P,D$88,Data!$C:$C,$B92)</f>
        <v>0</v>
      </c>
      <c r="E92" s="8">
        <f>COUNTIFS(Data!$P:$P,E$88,Data!$C:$C,$B92)</f>
        <v>0</v>
      </c>
      <c r="F92" s="8">
        <f>COUNTIFS(Data!$P:$P,F$88,Data!$C:$C,$B92)</f>
        <v>0</v>
      </c>
      <c r="G92" s="26">
        <f>COUNTIFS(Data!$P:$P,G$88,Data!$C:$C,$B92)</f>
        <v>1</v>
      </c>
      <c r="H92" s="13">
        <f t="shared" si="3"/>
        <v>2</v>
      </c>
    </row>
    <row r="93" spans="1:8" ht="20" customHeight="1" x14ac:dyDescent="0.35">
      <c r="A93" s="16"/>
      <c r="B93" s="12" t="s">
        <v>75</v>
      </c>
      <c r="C93" s="20">
        <f>COUNTIFS(Data!$P:$P,C$88,Data!$C:$C,$B93)</f>
        <v>0</v>
      </c>
      <c r="D93" s="8">
        <f>COUNTIFS(Data!$P:$P,D$88,Data!$C:$C,$B93)</f>
        <v>0</v>
      </c>
      <c r="E93" s="8">
        <f>COUNTIFS(Data!$P:$P,E$88,Data!$C:$C,$B93)</f>
        <v>0</v>
      </c>
      <c r="F93" s="8">
        <f>COUNTIFS(Data!$P:$P,F$88,Data!$C:$C,$B93)</f>
        <v>0</v>
      </c>
      <c r="G93" s="26">
        <f>COUNTIFS(Data!$P:$P,G$88,Data!$C:$C,$B93)</f>
        <v>0</v>
      </c>
      <c r="H93" s="13">
        <f t="shared" si="3"/>
        <v>0</v>
      </c>
    </row>
    <row r="94" spans="1:8" ht="20" customHeight="1" x14ac:dyDescent="0.35">
      <c r="A94" s="16"/>
      <c r="B94" s="12" t="s">
        <v>128</v>
      </c>
      <c r="C94" s="20">
        <f>COUNTIFS(Data!$P:$P,C$88,Data!$C:$C,$B94)</f>
        <v>0</v>
      </c>
      <c r="D94" s="8">
        <f>COUNTIFS(Data!$P:$P,D$88,Data!$C:$C,$B94)</f>
        <v>0</v>
      </c>
      <c r="E94" s="8">
        <f>COUNTIFS(Data!$P:$P,E$88,Data!$C:$C,$B94)</f>
        <v>0</v>
      </c>
      <c r="F94" s="8">
        <f>COUNTIFS(Data!$P:$P,F$88,Data!$C:$C,$B94)</f>
        <v>0</v>
      </c>
      <c r="G94" s="26">
        <f>COUNTIFS(Data!$P:$P,G$88,Data!$C:$C,$B94)</f>
        <v>0</v>
      </c>
      <c r="H94" s="13">
        <f t="shared" si="3"/>
        <v>0</v>
      </c>
    </row>
    <row r="95" spans="1:8" ht="20" customHeight="1" x14ac:dyDescent="0.35">
      <c r="A95" s="16"/>
      <c r="B95" s="12" t="s">
        <v>141</v>
      </c>
      <c r="C95" s="20">
        <f>COUNTIFS(Data!$P:$P,C$88,Data!$C:$C,$B95)</f>
        <v>0</v>
      </c>
      <c r="D95" s="8">
        <f>COUNTIFS(Data!$P:$P,D$88,Data!$C:$C,$B95)</f>
        <v>0</v>
      </c>
      <c r="E95" s="8">
        <f>COUNTIFS(Data!$P:$P,E$88,Data!$C:$C,$B95)</f>
        <v>0</v>
      </c>
      <c r="F95" s="8">
        <f>COUNTIFS(Data!$P:$P,F$88,Data!$C:$C,$B95)</f>
        <v>0</v>
      </c>
      <c r="G95" s="26">
        <f>COUNTIFS(Data!$P:$P,G$88,Data!$C:$C,$B95)</f>
        <v>0</v>
      </c>
      <c r="H95" s="13">
        <f t="shared" si="3"/>
        <v>0</v>
      </c>
    </row>
    <row r="96" spans="1:8" ht="20" customHeight="1" x14ac:dyDescent="0.35">
      <c r="A96" s="16"/>
      <c r="B96" s="12" t="s">
        <v>147</v>
      </c>
      <c r="C96" s="20">
        <f>COUNTIFS(Data!$P:$P,C$88,Data!$C:$C,$B96)</f>
        <v>0</v>
      </c>
      <c r="D96" s="8">
        <f>COUNTIFS(Data!$P:$P,D$88,Data!$C:$C,$B96)</f>
        <v>0</v>
      </c>
      <c r="E96" s="8">
        <f>COUNTIFS(Data!$P:$P,E$88,Data!$C:$C,$B96)</f>
        <v>0</v>
      </c>
      <c r="F96" s="8">
        <f>COUNTIFS(Data!$P:$P,F$88,Data!$C:$C,$B96)</f>
        <v>0</v>
      </c>
      <c r="G96" s="26">
        <f>COUNTIFS(Data!$P:$P,G$88,Data!$C:$C,$B96)</f>
        <v>1</v>
      </c>
      <c r="H96" s="13">
        <f t="shared" si="3"/>
        <v>1</v>
      </c>
    </row>
    <row r="97" spans="1:8" ht="20" customHeight="1" x14ac:dyDescent="0.35">
      <c r="A97" s="16"/>
      <c r="B97" s="12" t="s">
        <v>87</v>
      </c>
      <c r="C97" s="20">
        <f>COUNTIFS(Data!$P:$P,C$88,Data!$C:$C,$B97)</f>
        <v>0</v>
      </c>
      <c r="D97" s="8">
        <f>COUNTIFS(Data!$P:$P,D$88,Data!$C:$C,$B97)</f>
        <v>0</v>
      </c>
      <c r="E97" s="8">
        <f>COUNTIFS(Data!$P:$P,E$88,Data!$C:$C,$B97)</f>
        <v>0</v>
      </c>
      <c r="F97" s="8">
        <f>COUNTIFS(Data!$P:$P,F$88,Data!$C:$C,$B97)</f>
        <v>0</v>
      </c>
      <c r="G97" s="26">
        <f>COUNTIFS(Data!$P:$P,G$88,Data!$C:$C,$B97)</f>
        <v>2</v>
      </c>
      <c r="H97" s="13">
        <f t="shared" si="3"/>
        <v>2</v>
      </c>
    </row>
    <row r="98" spans="1:8" ht="20" customHeight="1" x14ac:dyDescent="0.35">
      <c r="A98" s="16"/>
      <c r="B98" s="12" t="s">
        <v>113</v>
      </c>
      <c r="C98" s="20">
        <f>COUNTIFS(Data!$P:$P,C$88,Data!$C:$C,$B98)</f>
        <v>0</v>
      </c>
      <c r="D98" s="8">
        <f>COUNTIFS(Data!$P:$P,D$88,Data!$C:$C,$B98)</f>
        <v>0</v>
      </c>
      <c r="E98" s="8">
        <f>COUNTIFS(Data!$P:$P,E$88,Data!$C:$C,$B98)</f>
        <v>0</v>
      </c>
      <c r="F98" s="8">
        <f>COUNTIFS(Data!$P:$P,F$88,Data!$C:$C,$B98)</f>
        <v>0</v>
      </c>
      <c r="G98" s="26">
        <f>COUNTIFS(Data!$P:$P,G$88,Data!$C:$C,$B98)</f>
        <v>0</v>
      </c>
      <c r="H98" s="13">
        <f t="shared" si="3"/>
        <v>0</v>
      </c>
    </row>
    <row r="99" spans="1:8" ht="20" customHeight="1" x14ac:dyDescent="0.35">
      <c r="A99" s="16"/>
      <c r="B99" s="12" t="s">
        <v>232</v>
      </c>
      <c r="C99" s="20">
        <f>COUNTIFS(Data!$P:$P,C$88,Data!$C:$C,$B99)</f>
        <v>0</v>
      </c>
      <c r="D99" s="8">
        <f>COUNTIFS(Data!$P:$P,D$88,Data!$C:$C,$B99)</f>
        <v>0</v>
      </c>
      <c r="E99" s="8">
        <f>COUNTIFS(Data!$P:$P,E$88,Data!$C:$C,$B99)</f>
        <v>0</v>
      </c>
      <c r="F99" s="8">
        <f>COUNTIFS(Data!$P:$P,F$88,Data!$C:$C,$B99)</f>
        <v>0</v>
      </c>
      <c r="G99" s="26">
        <f>COUNTIFS(Data!$P:$P,G$88,Data!$C:$C,$B99)</f>
        <v>0</v>
      </c>
      <c r="H99" s="13">
        <f t="shared" si="3"/>
        <v>0</v>
      </c>
    </row>
    <row r="100" spans="1:8" ht="20" customHeight="1" x14ac:dyDescent="0.35">
      <c r="A100" s="16"/>
      <c r="B100" s="12" t="s">
        <v>225</v>
      </c>
      <c r="C100" s="20">
        <f>COUNTIFS(Data!$P:$P,C$88,Data!$C:$C,$B100)</f>
        <v>0</v>
      </c>
      <c r="D100" s="8">
        <f>COUNTIFS(Data!$P:$P,D$88,Data!$C:$C,$B100)</f>
        <v>0</v>
      </c>
      <c r="E100" s="8">
        <f>COUNTIFS(Data!$P:$P,E$88,Data!$C:$C,$B100)</f>
        <v>0</v>
      </c>
      <c r="F100" s="8">
        <f>COUNTIFS(Data!$P:$P,F$88,Data!$C:$C,$B100)</f>
        <v>0</v>
      </c>
      <c r="G100" s="26">
        <f>COUNTIFS(Data!$P:$P,G$88,Data!$C:$C,$B100)</f>
        <v>0</v>
      </c>
      <c r="H100" s="13">
        <f t="shared" si="3"/>
        <v>0</v>
      </c>
    </row>
    <row r="101" spans="1:8" ht="20" customHeight="1" x14ac:dyDescent="0.35">
      <c r="A101" s="16"/>
      <c r="B101" s="12" t="s">
        <v>187</v>
      </c>
      <c r="C101" s="20">
        <f>COUNTIFS(Data!$P:$P,C$88,Data!$C:$C,$B101)</f>
        <v>0</v>
      </c>
      <c r="D101" s="8">
        <f>COUNTIFS(Data!$P:$P,D$88,Data!$C:$C,$B101)</f>
        <v>0</v>
      </c>
      <c r="E101" s="8">
        <f>COUNTIFS(Data!$P:$P,E$88,Data!$C:$C,$B101)</f>
        <v>0</v>
      </c>
      <c r="F101" s="8">
        <f>COUNTIFS(Data!$P:$P,F$88,Data!$C:$C,$B101)</f>
        <v>0</v>
      </c>
      <c r="G101" s="26">
        <f>COUNTIFS(Data!$P:$P,G$88,Data!$C:$C,$B101)</f>
        <v>0</v>
      </c>
      <c r="H101" s="13">
        <f t="shared" si="3"/>
        <v>0</v>
      </c>
    </row>
    <row r="102" spans="1:8" ht="20" customHeight="1" x14ac:dyDescent="0.35">
      <c r="A102" s="16"/>
      <c r="B102" s="12" t="s">
        <v>233</v>
      </c>
      <c r="C102" s="20">
        <f>COUNTIFS(Data!$P:$P,C$88,Data!$C:$C,$B102)</f>
        <v>0</v>
      </c>
      <c r="D102" s="8">
        <f>COUNTIFS(Data!$P:$P,D$88,Data!$C:$C,$B102)</f>
        <v>0</v>
      </c>
      <c r="E102" s="8">
        <f>COUNTIFS(Data!$P:$P,E$88,Data!$C:$C,$B102)</f>
        <v>0</v>
      </c>
      <c r="F102" s="8">
        <f>COUNTIFS(Data!$P:$P,F$88,Data!$C:$C,$B102)</f>
        <v>0</v>
      </c>
      <c r="G102" s="26">
        <f>COUNTIFS(Data!$P:$P,G$88,Data!$C:$C,$B102)</f>
        <v>0</v>
      </c>
      <c r="H102" s="13">
        <f t="shared" si="3"/>
        <v>0</v>
      </c>
    </row>
    <row r="103" spans="1:8" ht="20" customHeight="1" x14ac:dyDescent="0.35">
      <c r="A103" s="16"/>
      <c r="B103" s="12" t="s">
        <v>101</v>
      </c>
      <c r="C103" s="20">
        <f>COUNTIFS(Data!$P:$P,C$88,Data!$C:$C,$B103)</f>
        <v>2</v>
      </c>
      <c r="D103" s="8">
        <f>COUNTIFS(Data!$P:$P,D$88,Data!$C:$C,$B103)</f>
        <v>0</v>
      </c>
      <c r="E103" s="8">
        <f>COUNTIFS(Data!$P:$P,E$88,Data!$C:$C,$B103)</f>
        <v>0</v>
      </c>
      <c r="F103" s="8">
        <f>COUNTIFS(Data!$P:$P,F$88,Data!$C:$C,$B103)</f>
        <v>0</v>
      </c>
      <c r="G103" s="26">
        <f>COUNTIFS(Data!$P:$P,G$88,Data!$C:$C,$B103)</f>
        <v>2</v>
      </c>
      <c r="H103" s="13">
        <f t="shared" si="3"/>
        <v>4</v>
      </c>
    </row>
    <row r="104" spans="1:8" ht="20" customHeight="1" x14ac:dyDescent="0.35">
      <c r="A104" s="16"/>
      <c r="B104" s="12" t="s">
        <v>112</v>
      </c>
      <c r="C104" s="20">
        <f>COUNTIFS(Data!$P:$P,C$88,Data!$C:$C,$B104)</f>
        <v>3</v>
      </c>
      <c r="D104" s="8">
        <f>COUNTIFS(Data!$P:$P,D$88,Data!$C:$C,$B104)</f>
        <v>0</v>
      </c>
      <c r="E104" s="8">
        <f>COUNTIFS(Data!$P:$P,E$88,Data!$C:$C,$B104)</f>
        <v>0</v>
      </c>
      <c r="F104" s="8">
        <f>COUNTIFS(Data!$P:$P,F$88,Data!$C:$C,$B104)</f>
        <v>0</v>
      </c>
      <c r="G104" s="26">
        <f>COUNTIFS(Data!$P:$P,G$88,Data!$C:$C,$B104)</f>
        <v>1</v>
      </c>
      <c r="H104" s="13">
        <f t="shared" si="3"/>
        <v>4</v>
      </c>
    </row>
    <row r="105" spans="1:8" ht="20" customHeight="1" x14ac:dyDescent="0.35">
      <c r="A105" s="16"/>
      <c r="B105" s="12" t="s">
        <v>58</v>
      </c>
      <c r="C105" s="20">
        <f>COUNTIFS(Data!$P:$P,C$88,Data!$C:$C,$B105)</f>
        <v>8</v>
      </c>
      <c r="D105" s="8">
        <f>COUNTIFS(Data!$P:$P,D$88,Data!$C:$C,$B105)</f>
        <v>3</v>
      </c>
      <c r="E105" s="8">
        <f>COUNTIFS(Data!$P:$P,E$88,Data!$C:$C,$B105)</f>
        <v>4</v>
      </c>
      <c r="F105" s="8">
        <f>COUNTIFS(Data!$P:$P,F$88,Data!$C:$C,$B105)</f>
        <v>0</v>
      </c>
      <c r="G105" s="26">
        <f>COUNTIFS(Data!$P:$P,G$88,Data!$C:$C,$B105)</f>
        <v>26</v>
      </c>
      <c r="H105" s="13">
        <f t="shared" si="3"/>
        <v>41</v>
      </c>
    </row>
    <row r="106" spans="1:8" ht="20" customHeight="1" x14ac:dyDescent="0.35">
      <c r="A106" s="16"/>
      <c r="B106" s="12" t="s">
        <v>133</v>
      </c>
      <c r="C106" s="20">
        <f>COUNTIFS(Data!$P:$P,C$88,Data!$C:$C,$B106)</f>
        <v>2</v>
      </c>
      <c r="D106" s="8">
        <f>COUNTIFS(Data!$P:$P,D$88,Data!$C:$C,$B106)</f>
        <v>0</v>
      </c>
      <c r="E106" s="8">
        <f>COUNTIFS(Data!$P:$P,E$88,Data!$C:$C,$B106)</f>
        <v>1</v>
      </c>
      <c r="F106" s="8">
        <f>COUNTIFS(Data!$P:$P,F$88,Data!$C:$C,$B106)</f>
        <v>0</v>
      </c>
      <c r="G106" s="26">
        <f>COUNTIFS(Data!$P:$P,G$88,Data!$C:$C,$B106)</f>
        <v>10</v>
      </c>
      <c r="H106" s="13">
        <f t="shared" si="3"/>
        <v>13</v>
      </c>
    </row>
    <row r="107" spans="1:8" ht="20" customHeight="1" x14ac:dyDescent="0.35">
      <c r="A107" s="16"/>
      <c r="B107" s="12" t="s">
        <v>137</v>
      </c>
      <c r="C107" s="20">
        <f>COUNTIFS(Data!$P:$P,C$88,Data!$C:$C,$B107)</f>
        <v>0</v>
      </c>
      <c r="D107" s="8">
        <f>COUNTIFS(Data!$P:$P,D$88,Data!$C:$C,$B107)</f>
        <v>0</v>
      </c>
      <c r="E107" s="8">
        <f>COUNTIFS(Data!$P:$P,E$88,Data!$C:$C,$B107)</f>
        <v>1</v>
      </c>
      <c r="F107" s="8">
        <f>COUNTIFS(Data!$P:$P,F$88,Data!$C:$C,$B107)</f>
        <v>0</v>
      </c>
      <c r="G107" s="26">
        <f>COUNTIFS(Data!$P:$P,G$88,Data!$C:$C,$B107)</f>
        <v>9</v>
      </c>
      <c r="H107" s="13">
        <f t="shared" si="3"/>
        <v>10</v>
      </c>
    </row>
    <row r="108" spans="1:8" ht="20" customHeight="1" x14ac:dyDescent="0.35">
      <c r="A108" s="16"/>
      <c r="B108" s="12" t="s">
        <v>110</v>
      </c>
      <c r="C108" s="20">
        <f>COUNTIFS(Data!$P:$P,C$88,Data!$C:$C,$B108)</f>
        <v>0</v>
      </c>
      <c r="D108" s="8">
        <f>COUNTIFS(Data!$P:$P,D$88,Data!$C:$C,$B108)</f>
        <v>1</v>
      </c>
      <c r="E108" s="8">
        <f>COUNTIFS(Data!$P:$P,E$88,Data!$C:$C,$B108)</f>
        <v>0</v>
      </c>
      <c r="F108" s="8">
        <f>COUNTIFS(Data!$P:$P,F$88,Data!$C:$C,$B108)</f>
        <v>0</v>
      </c>
      <c r="G108" s="26">
        <f>COUNTIFS(Data!$P:$P,G$88,Data!$C:$C,$B108)</f>
        <v>5</v>
      </c>
      <c r="H108" s="13">
        <f t="shared" si="3"/>
        <v>6</v>
      </c>
    </row>
    <row r="109" spans="1:8" ht="20" customHeight="1" x14ac:dyDescent="0.35">
      <c r="A109" s="16"/>
      <c r="B109" s="12" t="s">
        <v>126</v>
      </c>
      <c r="C109" s="20">
        <f>COUNTIFS(Data!$P:$P,C$88,Data!$C:$C,$B109)</f>
        <v>0</v>
      </c>
      <c r="D109" s="8">
        <f>COUNTIFS(Data!$P:$P,D$88,Data!$C:$C,$B109)</f>
        <v>0</v>
      </c>
      <c r="E109" s="8">
        <f>COUNTIFS(Data!$P:$P,E$88,Data!$C:$C,$B109)</f>
        <v>0</v>
      </c>
      <c r="F109" s="8">
        <f>COUNTIFS(Data!$P:$P,F$88,Data!$C:$C,$B109)</f>
        <v>0</v>
      </c>
      <c r="G109" s="26">
        <f>COUNTIFS(Data!$P:$P,G$88,Data!$C:$C,$B109)</f>
        <v>3</v>
      </c>
      <c r="H109" s="13">
        <f t="shared" si="3"/>
        <v>3</v>
      </c>
    </row>
    <row r="110" spans="1:8" ht="20" customHeight="1" x14ac:dyDescent="0.35">
      <c r="A110" s="16"/>
      <c r="B110" s="12" t="s">
        <v>190</v>
      </c>
      <c r="C110" s="20">
        <f>COUNTIFS(Data!$P:$P,C$88,Data!$C:$C,$B110)</f>
        <v>0</v>
      </c>
      <c r="D110" s="8">
        <f>COUNTIFS(Data!$P:$P,D$88,Data!$C:$C,$B110)</f>
        <v>1</v>
      </c>
      <c r="E110" s="8">
        <f>COUNTIFS(Data!$P:$P,E$88,Data!$C:$C,$B110)</f>
        <v>0</v>
      </c>
      <c r="F110" s="8">
        <f>COUNTIFS(Data!$P:$P,F$88,Data!$C:$C,$B110)</f>
        <v>0</v>
      </c>
      <c r="G110" s="26">
        <f>COUNTIFS(Data!$P:$P,G$88,Data!$C:$C,$B110)</f>
        <v>4</v>
      </c>
      <c r="H110" s="13">
        <f t="shared" si="3"/>
        <v>5</v>
      </c>
    </row>
    <row r="111" spans="1:8" ht="20" customHeight="1" x14ac:dyDescent="0.35">
      <c r="A111" s="16"/>
      <c r="B111" s="12" t="s">
        <v>159</v>
      </c>
      <c r="C111" s="20">
        <f>COUNTIFS(Data!$P:$P,C$88,Data!$C:$C,$B111)</f>
        <v>0</v>
      </c>
      <c r="D111" s="8">
        <f>COUNTIFS(Data!$P:$P,D$88,Data!$C:$C,$B111)</f>
        <v>0</v>
      </c>
      <c r="E111" s="8">
        <f>COUNTIFS(Data!$P:$P,E$88,Data!$C:$C,$B111)</f>
        <v>0</v>
      </c>
      <c r="F111" s="8">
        <f>COUNTIFS(Data!$P:$P,F$88,Data!$C:$C,$B111)</f>
        <v>0</v>
      </c>
      <c r="G111" s="26">
        <f>COUNTIFS(Data!$P:$P,G$88,Data!$C:$C,$B111)</f>
        <v>2</v>
      </c>
      <c r="H111" s="13">
        <f t="shared" si="3"/>
        <v>2</v>
      </c>
    </row>
    <row r="112" spans="1:8" ht="20" customHeight="1" x14ac:dyDescent="0.35">
      <c r="A112" s="16"/>
      <c r="B112" s="12" t="s">
        <v>243</v>
      </c>
      <c r="C112" s="20">
        <f>COUNTIFS(Data!$P:$P,C$88,Data!$C:$C,$B112)</f>
        <v>0</v>
      </c>
      <c r="D112" s="8">
        <f>COUNTIFS(Data!$P:$P,D$88,Data!$C:$C,$B112)</f>
        <v>0</v>
      </c>
      <c r="E112" s="8">
        <f>COUNTIFS(Data!$P:$P,E$88,Data!$C:$C,$B112)</f>
        <v>0</v>
      </c>
      <c r="F112" s="8">
        <f>COUNTIFS(Data!$P:$P,F$88,Data!$C:$C,$B112)</f>
        <v>0</v>
      </c>
      <c r="G112" s="26">
        <f>COUNTIFS(Data!$P:$P,G$88,Data!$C:$C,$B112)</f>
        <v>0</v>
      </c>
      <c r="H112" s="13">
        <f t="shared" si="3"/>
        <v>0</v>
      </c>
    </row>
    <row r="113" spans="1:8" ht="20" customHeight="1" x14ac:dyDescent="0.35">
      <c r="A113" s="16"/>
      <c r="B113" s="12" t="s">
        <v>156</v>
      </c>
      <c r="C113" s="20">
        <f>COUNTIFS(Data!$P:$P,C$88,Data!$C:$C,$B113)</f>
        <v>0</v>
      </c>
      <c r="D113" s="8">
        <f>COUNTIFS(Data!$P:$P,D$88,Data!$C:$C,$B113)</f>
        <v>0</v>
      </c>
      <c r="E113" s="8">
        <f>COUNTIFS(Data!$P:$P,E$88,Data!$C:$C,$B113)</f>
        <v>0</v>
      </c>
      <c r="F113" s="8">
        <f>COUNTIFS(Data!$P:$P,F$88,Data!$C:$C,$B113)</f>
        <v>0</v>
      </c>
      <c r="G113" s="26">
        <f>COUNTIFS(Data!$P:$P,G$88,Data!$C:$C,$B113)</f>
        <v>0</v>
      </c>
      <c r="H113" s="13">
        <f t="shared" si="3"/>
        <v>0</v>
      </c>
    </row>
    <row r="114" spans="1:8" ht="20" customHeight="1" x14ac:dyDescent="0.35">
      <c r="A114" s="16"/>
      <c r="B114" s="12" t="s">
        <v>965</v>
      </c>
      <c r="C114" s="20">
        <f>COUNTIFS(Data!$P:$P,C$88,Data!$C:$C,$B114)</f>
        <v>0</v>
      </c>
      <c r="D114" s="8">
        <f>COUNTIFS(Data!$P:$P,D$88,Data!$C:$C,$B114)</f>
        <v>0</v>
      </c>
      <c r="E114" s="8">
        <f>COUNTIFS(Data!$P:$P,E$88,Data!$C:$C,$B114)</f>
        <v>0</v>
      </c>
      <c r="F114" s="8">
        <f>COUNTIFS(Data!$P:$P,F$88,Data!$C:$C,$B114)</f>
        <v>0</v>
      </c>
      <c r="G114" s="26">
        <f>COUNTIFS(Data!$P:$P,G$88,Data!$C:$C,$B114)</f>
        <v>0</v>
      </c>
      <c r="H114" s="13">
        <f t="shared" si="3"/>
        <v>0</v>
      </c>
    </row>
    <row r="115" spans="1:8" ht="20" customHeight="1" thickBot="1" x14ac:dyDescent="0.4">
      <c r="A115" s="16"/>
      <c r="B115" s="28" t="s">
        <v>966</v>
      </c>
      <c r="C115" s="29">
        <f>COUNTIFS(Data!$P:$P,C$88,Data!$C:$C,$B115)</f>
        <v>0</v>
      </c>
      <c r="D115" s="9">
        <f>COUNTIFS(Data!$P:$P,D$88,Data!$C:$C,$B115)</f>
        <v>0</v>
      </c>
      <c r="E115" s="9">
        <f>COUNTIFS(Data!$P:$P,E$88,Data!$C:$C,$B115)</f>
        <v>0</v>
      </c>
      <c r="F115" s="9">
        <f>COUNTIFS(Data!$P:$P,F$88,Data!$C:$C,$B115)</f>
        <v>0</v>
      </c>
      <c r="G115" s="30">
        <f>COUNTIFS(Data!$P:$P,G$88,Data!$C:$C,$B115)</f>
        <v>0</v>
      </c>
      <c r="H115" s="31">
        <f t="shared" si="3"/>
        <v>0</v>
      </c>
    </row>
    <row r="116" spans="1:8" ht="25" customHeight="1" thickBot="1" x14ac:dyDescent="0.4">
      <c r="A116" s="16"/>
      <c r="B116" s="62" t="s">
        <v>936</v>
      </c>
      <c r="C116" s="61">
        <f>SUM(C89:C115)</f>
        <v>23</v>
      </c>
      <c r="D116" s="61">
        <f>SUM(D89:D115)</f>
        <v>5</v>
      </c>
      <c r="E116" s="61">
        <f>SUM(E89:E115)</f>
        <v>6</v>
      </c>
      <c r="F116" s="61">
        <f>SUM(F89:F115)</f>
        <v>0</v>
      </c>
      <c r="G116" s="61">
        <f>SUM(G89:G115)</f>
        <v>72</v>
      </c>
      <c r="H116" s="32">
        <f t="shared" si="3"/>
        <v>106</v>
      </c>
    </row>
    <row r="117" spans="1:8" ht="37.5" customHeight="1" thickBot="1" x14ac:dyDescent="0.4">
      <c r="A117" s="16"/>
      <c r="B117" s="98" t="s">
        <v>937</v>
      </c>
      <c r="C117" s="99"/>
      <c r="D117" s="99"/>
      <c r="E117" s="99"/>
      <c r="F117" s="99"/>
      <c r="G117" s="99"/>
      <c r="H117" s="100"/>
    </row>
    <row r="118" spans="1:8" ht="25" customHeight="1" thickBot="1" x14ac:dyDescent="0.4"/>
    <row r="119" spans="1:8" ht="25" customHeight="1" thickBot="1" x14ac:dyDescent="0.4">
      <c r="A119" s="15">
        <v>5</v>
      </c>
      <c r="B119" s="92" t="s">
        <v>967</v>
      </c>
      <c r="C119" s="93"/>
      <c r="D119" s="93"/>
      <c r="E119" s="93"/>
      <c r="F119" s="93"/>
      <c r="G119" s="94"/>
    </row>
    <row r="120" spans="1:8" ht="25" customHeight="1" thickBot="1" x14ac:dyDescent="0.4">
      <c r="A120" s="15" t="s">
        <v>13</v>
      </c>
      <c r="B120" s="95" t="s">
        <v>942</v>
      </c>
      <c r="C120" s="96"/>
      <c r="D120" s="96"/>
      <c r="E120" s="96"/>
      <c r="F120" s="96"/>
      <c r="G120" s="97"/>
    </row>
    <row r="121" spans="1:8" ht="25" customHeight="1" thickBot="1" x14ac:dyDescent="0.4">
      <c r="A121" s="16"/>
      <c r="B121" s="21"/>
      <c r="C121" s="33" t="s">
        <v>67</v>
      </c>
      <c r="D121" s="34" t="s">
        <v>119</v>
      </c>
      <c r="E121" s="34" t="s">
        <v>139</v>
      </c>
      <c r="F121" s="35" t="s">
        <v>530</v>
      </c>
      <c r="G121" s="27" t="s">
        <v>936</v>
      </c>
    </row>
    <row r="122" spans="1:8" ht="19" customHeight="1" x14ac:dyDescent="0.35">
      <c r="A122" s="16"/>
      <c r="B122" s="12" t="s">
        <v>89</v>
      </c>
      <c r="C122" s="22">
        <f>COUNTIFS(Data!$T:$T,C$121,Data!$C:$C,$B122)</f>
        <v>10</v>
      </c>
      <c r="D122" s="23">
        <f>COUNTIFS(Data!$T:$T,D$121,Data!$C:$C,$B122)</f>
        <v>0</v>
      </c>
      <c r="E122" s="23">
        <f>COUNTIFS(Data!$T:$T,E$121,Data!$C:$C,$B122)</f>
        <v>0</v>
      </c>
      <c r="F122" s="25">
        <f>COUNTIFS(Data!$T:$T,F$121,Data!$C:$C,$B122)</f>
        <v>1</v>
      </c>
      <c r="G122" s="13">
        <f t="shared" ref="G122:G149" si="4">SUM(C122:F122)</f>
        <v>11</v>
      </c>
    </row>
    <row r="123" spans="1:8" ht="19" customHeight="1" x14ac:dyDescent="0.35">
      <c r="A123" s="16"/>
      <c r="B123" s="12" t="s">
        <v>109</v>
      </c>
      <c r="C123" s="20">
        <f>COUNTIFS(Data!$T:$T,C$121,Data!$C:$C,$B123)</f>
        <v>2</v>
      </c>
      <c r="D123" s="8">
        <f>COUNTIFS(Data!$T:$T,D$121,Data!$C:$C,$B123)</f>
        <v>0</v>
      </c>
      <c r="E123" s="8">
        <f>COUNTIFS(Data!$T:$T,E$121,Data!$C:$C,$B123)</f>
        <v>0</v>
      </c>
      <c r="F123" s="26">
        <f>COUNTIFS(Data!$T:$T,F$121,Data!$C:$C,$B123)</f>
        <v>0</v>
      </c>
      <c r="G123" s="13">
        <f t="shared" si="4"/>
        <v>2</v>
      </c>
    </row>
    <row r="124" spans="1:8" ht="19" customHeight="1" x14ac:dyDescent="0.35">
      <c r="A124" s="16"/>
      <c r="B124" s="12" t="s">
        <v>97</v>
      </c>
      <c r="C124" s="20">
        <f>COUNTIFS(Data!$T:$T,C$121,Data!$C:$C,$B124)</f>
        <v>0</v>
      </c>
      <c r="D124" s="8">
        <f>COUNTIFS(Data!$T:$T,D$121,Data!$C:$C,$B124)</f>
        <v>0</v>
      </c>
      <c r="E124" s="8">
        <f>COUNTIFS(Data!$T:$T,E$121,Data!$C:$C,$B124)</f>
        <v>0</v>
      </c>
      <c r="F124" s="26">
        <f>COUNTIFS(Data!$T:$T,F$121,Data!$C:$C,$B124)</f>
        <v>0</v>
      </c>
      <c r="G124" s="13">
        <f t="shared" si="4"/>
        <v>0</v>
      </c>
    </row>
    <row r="125" spans="1:8" ht="19" customHeight="1" x14ac:dyDescent="0.35">
      <c r="A125" s="16"/>
      <c r="B125" s="12" t="s">
        <v>107</v>
      </c>
      <c r="C125" s="20">
        <f>COUNTIFS(Data!$T:$T,C$121,Data!$C:$C,$B125)</f>
        <v>2</v>
      </c>
      <c r="D125" s="8">
        <f>COUNTIFS(Data!$T:$T,D$121,Data!$C:$C,$B125)</f>
        <v>0</v>
      </c>
      <c r="E125" s="8">
        <f>COUNTIFS(Data!$T:$T,E$121,Data!$C:$C,$B125)</f>
        <v>0</v>
      </c>
      <c r="F125" s="26">
        <f>COUNTIFS(Data!$T:$T,F$121,Data!$C:$C,$B125)</f>
        <v>0</v>
      </c>
      <c r="G125" s="13">
        <f t="shared" si="4"/>
        <v>2</v>
      </c>
    </row>
    <row r="126" spans="1:8" ht="19" customHeight="1" x14ac:dyDescent="0.35">
      <c r="A126" s="16"/>
      <c r="B126" s="12" t="s">
        <v>75</v>
      </c>
      <c r="C126" s="20">
        <f>COUNTIFS(Data!$T:$T,C$121,Data!$C:$C,$B126)</f>
        <v>0</v>
      </c>
      <c r="D126" s="8">
        <f>COUNTIFS(Data!$T:$T,D$121,Data!$C:$C,$B126)</f>
        <v>0</v>
      </c>
      <c r="E126" s="8">
        <f>COUNTIFS(Data!$T:$T,E$121,Data!$C:$C,$B126)</f>
        <v>0</v>
      </c>
      <c r="F126" s="26">
        <f>COUNTIFS(Data!$T:$T,F$121,Data!$C:$C,$B126)</f>
        <v>0</v>
      </c>
      <c r="G126" s="13">
        <f t="shared" si="4"/>
        <v>0</v>
      </c>
    </row>
    <row r="127" spans="1:8" ht="19" customHeight="1" x14ac:dyDescent="0.35">
      <c r="A127" s="16"/>
      <c r="B127" s="12" t="s">
        <v>128</v>
      </c>
      <c r="C127" s="20">
        <f>COUNTIFS(Data!$T:$T,C$121,Data!$C:$C,$B127)</f>
        <v>0</v>
      </c>
      <c r="D127" s="8">
        <f>COUNTIFS(Data!$T:$T,D$121,Data!$C:$C,$B127)</f>
        <v>0</v>
      </c>
      <c r="E127" s="8">
        <f>COUNTIFS(Data!$T:$T,E$121,Data!$C:$C,$B127)</f>
        <v>0</v>
      </c>
      <c r="F127" s="26">
        <f>COUNTIFS(Data!$T:$T,F$121,Data!$C:$C,$B127)</f>
        <v>0</v>
      </c>
      <c r="G127" s="13">
        <f t="shared" si="4"/>
        <v>0</v>
      </c>
    </row>
    <row r="128" spans="1:8" ht="19" customHeight="1" x14ac:dyDescent="0.35">
      <c r="A128" s="16"/>
      <c r="B128" s="12" t="s">
        <v>141</v>
      </c>
      <c r="C128" s="20">
        <f>COUNTIFS(Data!$T:$T,C$121,Data!$C:$C,$B128)</f>
        <v>0</v>
      </c>
      <c r="D128" s="8">
        <f>COUNTIFS(Data!$T:$T,D$121,Data!$C:$C,$B128)</f>
        <v>0</v>
      </c>
      <c r="E128" s="8">
        <f>COUNTIFS(Data!$T:$T,E$121,Data!$C:$C,$B128)</f>
        <v>0</v>
      </c>
      <c r="F128" s="26">
        <f>COUNTIFS(Data!$T:$T,F$121,Data!$C:$C,$B128)</f>
        <v>0</v>
      </c>
      <c r="G128" s="13">
        <f t="shared" si="4"/>
        <v>0</v>
      </c>
    </row>
    <row r="129" spans="1:7" ht="19" customHeight="1" x14ac:dyDescent="0.35">
      <c r="A129" s="16"/>
      <c r="B129" s="12" t="s">
        <v>147</v>
      </c>
      <c r="C129" s="20">
        <f>COUNTIFS(Data!$T:$T,C$121,Data!$C:$C,$B129)</f>
        <v>1</v>
      </c>
      <c r="D129" s="8">
        <f>COUNTIFS(Data!$T:$T,D$121,Data!$C:$C,$B129)</f>
        <v>0</v>
      </c>
      <c r="E129" s="8">
        <f>COUNTIFS(Data!$T:$T,E$121,Data!$C:$C,$B129)</f>
        <v>0</v>
      </c>
      <c r="F129" s="26">
        <f>COUNTIFS(Data!$T:$T,F$121,Data!$C:$C,$B129)</f>
        <v>0</v>
      </c>
      <c r="G129" s="13">
        <f t="shared" si="4"/>
        <v>1</v>
      </c>
    </row>
    <row r="130" spans="1:7" ht="19" customHeight="1" x14ac:dyDescent="0.35">
      <c r="A130" s="16"/>
      <c r="B130" s="12" t="s">
        <v>87</v>
      </c>
      <c r="C130" s="20">
        <f>COUNTIFS(Data!$T:$T,C$121,Data!$C:$C,$B130)</f>
        <v>2</v>
      </c>
      <c r="D130" s="8">
        <f>COUNTIFS(Data!$T:$T,D$121,Data!$C:$C,$B130)</f>
        <v>0</v>
      </c>
      <c r="E130" s="8">
        <f>COUNTIFS(Data!$T:$T,E$121,Data!$C:$C,$B130)</f>
        <v>0</v>
      </c>
      <c r="F130" s="26">
        <f>COUNTIFS(Data!$T:$T,F$121,Data!$C:$C,$B130)</f>
        <v>0</v>
      </c>
      <c r="G130" s="13">
        <f t="shared" si="4"/>
        <v>2</v>
      </c>
    </row>
    <row r="131" spans="1:7" ht="19" customHeight="1" x14ac:dyDescent="0.35">
      <c r="A131" s="16"/>
      <c r="B131" s="12" t="s">
        <v>113</v>
      </c>
      <c r="C131" s="20">
        <f>COUNTIFS(Data!$T:$T,C$121,Data!$C:$C,$B131)</f>
        <v>0</v>
      </c>
      <c r="D131" s="8">
        <f>COUNTIFS(Data!$T:$T,D$121,Data!$C:$C,$B131)</f>
        <v>0</v>
      </c>
      <c r="E131" s="8">
        <f>COUNTIFS(Data!$T:$T,E$121,Data!$C:$C,$B131)</f>
        <v>0</v>
      </c>
      <c r="F131" s="26">
        <f>COUNTIFS(Data!$T:$T,F$121,Data!$C:$C,$B131)</f>
        <v>0</v>
      </c>
      <c r="G131" s="13">
        <f t="shared" si="4"/>
        <v>0</v>
      </c>
    </row>
    <row r="132" spans="1:7" ht="19" customHeight="1" x14ac:dyDescent="0.35">
      <c r="A132" s="16"/>
      <c r="B132" s="12" t="s">
        <v>232</v>
      </c>
      <c r="C132" s="20">
        <f>COUNTIFS(Data!$T:$T,C$121,Data!$C:$C,$B132)</f>
        <v>0</v>
      </c>
      <c r="D132" s="8">
        <f>COUNTIFS(Data!$T:$T,D$121,Data!$C:$C,$B132)</f>
        <v>0</v>
      </c>
      <c r="E132" s="8">
        <f>COUNTIFS(Data!$T:$T,E$121,Data!$C:$C,$B132)</f>
        <v>0</v>
      </c>
      <c r="F132" s="26">
        <f>COUNTIFS(Data!$T:$T,F$121,Data!$C:$C,$B132)</f>
        <v>0</v>
      </c>
      <c r="G132" s="13">
        <f t="shared" si="4"/>
        <v>0</v>
      </c>
    </row>
    <row r="133" spans="1:7" ht="19" customHeight="1" x14ac:dyDescent="0.35">
      <c r="A133" s="16"/>
      <c r="B133" s="12" t="s">
        <v>225</v>
      </c>
      <c r="C133" s="20">
        <f>COUNTIFS(Data!$T:$T,C$121,Data!$C:$C,$B133)</f>
        <v>0</v>
      </c>
      <c r="D133" s="8">
        <f>COUNTIFS(Data!$T:$T,D$121,Data!$C:$C,$B133)</f>
        <v>0</v>
      </c>
      <c r="E133" s="8">
        <f>COUNTIFS(Data!$T:$T,E$121,Data!$C:$C,$B133)</f>
        <v>0</v>
      </c>
      <c r="F133" s="26">
        <f>COUNTIFS(Data!$T:$T,F$121,Data!$C:$C,$B133)</f>
        <v>0</v>
      </c>
      <c r="G133" s="13">
        <f t="shared" si="4"/>
        <v>0</v>
      </c>
    </row>
    <row r="134" spans="1:7" ht="19" customHeight="1" x14ac:dyDescent="0.35">
      <c r="A134" s="16"/>
      <c r="B134" s="12" t="s">
        <v>187</v>
      </c>
      <c r="C134" s="20">
        <f>COUNTIFS(Data!$T:$T,C$121,Data!$C:$C,$B134)</f>
        <v>0</v>
      </c>
      <c r="D134" s="8">
        <f>COUNTIFS(Data!$T:$T,D$121,Data!$C:$C,$B134)</f>
        <v>0</v>
      </c>
      <c r="E134" s="8">
        <f>COUNTIFS(Data!$T:$T,E$121,Data!$C:$C,$B134)</f>
        <v>0</v>
      </c>
      <c r="F134" s="26">
        <f>COUNTIFS(Data!$T:$T,F$121,Data!$C:$C,$B134)</f>
        <v>0</v>
      </c>
      <c r="G134" s="13">
        <f t="shared" si="4"/>
        <v>0</v>
      </c>
    </row>
    <row r="135" spans="1:7" ht="19" customHeight="1" x14ac:dyDescent="0.35">
      <c r="A135" s="16"/>
      <c r="B135" s="12" t="s">
        <v>233</v>
      </c>
      <c r="C135" s="20">
        <f>COUNTIFS(Data!$T:$T,C$121,Data!$C:$C,$B135)</f>
        <v>0</v>
      </c>
      <c r="D135" s="8">
        <f>COUNTIFS(Data!$T:$T,D$121,Data!$C:$C,$B135)</f>
        <v>0</v>
      </c>
      <c r="E135" s="8">
        <f>COUNTIFS(Data!$T:$T,E$121,Data!$C:$C,$B135)</f>
        <v>0</v>
      </c>
      <c r="F135" s="26">
        <f>COUNTIFS(Data!$T:$T,F$121,Data!$C:$C,$B135)</f>
        <v>0</v>
      </c>
      <c r="G135" s="13">
        <f t="shared" si="4"/>
        <v>0</v>
      </c>
    </row>
    <row r="136" spans="1:7" ht="19" customHeight="1" x14ac:dyDescent="0.35">
      <c r="A136" s="16"/>
      <c r="B136" s="12" t="s">
        <v>101</v>
      </c>
      <c r="C136" s="20">
        <f>COUNTIFS(Data!$T:$T,C$121,Data!$C:$C,$B136)</f>
        <v>4</v>
      </c>
      <c r="D136" s="8">
        <f>COUNTIFS(Data!$T:$T,D$121,Data!$C:$C,$B136)</f>
        <v>0</v>
      </c>
      <c r="E136" s="8">
        <f>COUNTIFS(Data!$T:$T,E$121,Data!$C:$C,$B136)</f>
        <v>0</v>
      </c>
      <c r="F136" s="26">
        <f>COUNTIFS(Data!$T:$T,F$121,Data!$C:$C,$B136)</f>
        <v>0</v>
      </c>
      <c r="G136" s="13">
        <f t="shared" si="4"/>
        <v>4</v>
      </c>
    </row>
    <row r="137" spans="1:7" ht="19" customHeight="1" x14ac:dyDescent="0.35">
      <c r="A137" s="16"/>
      <c r="B137" s="12" t="s">
        <v>112</v>
      </c>
      <c r="C137" s="20">
        <f>COUNTIFS(Data!$T:$T,C$121,Data!$C:$C,$B137)</f>
        <v>4</v>
      </c>
      <c r="D137" s="8">
        <f>COUNTIFS(Data!$T:$T,D$121,Data!$C:$C,$B137)</f>
        <v>0</v>
      </c>
      <c r="E137" s="8">
        <f>COUNTIFS(Data!$T:$T,E$121,Data!$C:$C,$B137)</f>
        <v>0</v>
      </c>
      <c r="F137" s="26">
        <f>COUNTIFS(Data!$T:$T,F$121,Data!$C:$C,$B137)</f>
        <v>0</v>
      </c>
      <c r="G137" s="13">
        <f t="shared" si="4"/>
        <v>4</v>
      </c>
    </row>
    <row r="138" spans="1:7" ht="19" customHeight="1" x14ac:dyDescent="0.35">
      <c r="A138" s="16"/>
      <c r="B138" s="12" t="s">
        <v>58</v>
      </c>
      <c r="C138" s="20">
        <f>COUNTIFS(Data!$T:$T,C$121,Data!$C:$C,$B138)</f>
        <v>41</v>
      </c>
      <c r="D138" s="8">
        <f>COUNTIFS(Data!$T:$T,D$121,Data!$C:$C,$B138)</f>
        <v>0</v>
      </c>
      <c r="E138" s="8">
        <f>COUNTIFS(Data!$T:$T,E$121,Data!$C:$C,$B138)</f>
        <v>0</v>
      </c>
      <c r="F138" s="26">
        <f>COUNTIFS(Data!$T:$T,F$121,Data!$C:$C,$B138)</f>
        <v>0</v>
      </c>
      <c r="G138" s="13">
        <f t="shared" si="4"/>
        <v>41</v>
      </c>
    </row>
    <row r="139" spans="1:7" ht="19" customHeight="1" x14ac:dyDescent="0.35">
      <c r="A139" s="16"/>
      <c r="B139" s="12" t="s">
        <v>133</v>
      </c>
      <c r="C139" s="20">
        <f>COUNTIFS(Data!$T:$T,C$121,Data!$C:$C,$B139)</f>
        <v>13</v>
      </c>
      <c r="D139" s="8">
        <f>COUNTIFS(Data!$T:$T,D$121,Data!$C:$C,$B139)</f>
        <v>0</v>
      </c>
      <c r="E139" s="8">
        <f>COUNTIFS(Data!$T:$T,E$121,Data!$C:$C,$B139)</f>
        <v>0</v>
      </c>
      <c r="F139" s="26">
        <f>COUNTIFS(Data!$T:$T,F$121,Data!$C:$C,$B139)</f>
        <v>0</v>
      </c>
      <c r="G139" s="13">
        <f t="shared" si="4"/>
        <v>13</v>
      </c>
    </row>
    <row r="140" spans="1:7" ht="19" customHeight="1" x14ac:dyDescent="0.35">
      <c r="A140" s="16"/>
      <c r="B140" s="12" t="s">
        <v>137</v>
      </c>
      <c r="C140" s="20">
        <f>COUNTIFS(Data!$T:$T,C$121,Data!$C:$C,$B140)</f>
        <v>10</v>
      </c>
      <c r="D140" s="8">
        <f>COUNTIFS(Data!$T:$T,D$121,Data!$C:$C,$B140)</f>
        <v>0</v>
      </c>
      <c r="E140" s="8">
        <f>COUNTIFS(Data!$T:$T,E$121,Data!$C:$C,$B140)</f>
        <v>0</v>
      </c>
      <c r="F140" s="26">
        <f>COUNTIFS(Data!$T:$T,F$121,Data!$C:$C,$B140)</f>
        <v>0</v>
      </c>
      <c r="G140" s="13">
        <f t="shared" si="4"/>
        <v>10</v>
      </c>
    </row>
    <row r="141" spans="1:7" ht="19" customHeight="1" x14ac:dyDescent="0.35">
      <c r="A141" s="16"/>
      <c r="B141" s="12" t="s">
        <v>110</v>
      </c>
      <c r="C141" s="20">
        <f>COUNTIFS(Data!$T:$T,C$121,Data!$C:$C,$B141)</f>
        <v>6</v>
      </c>
      <c r="D141" s="8">
        <f>COUNTIFS(Data!$T:$T,D$121,Data!$C:$C,$B141)</f>
        <v>0</v>
      </c>
      <c r="E141" s="8">
        <f>COUNTIFS(Data!$T:$T,E$121,Data!$C:$C,$B141)</f>
        <v>0</v>
      </c>
      <c r="F141" s="26">
        <f>COUNTIFS(Data!$T:$T,F$121,Data!$C:$C,$B141)</f>
        <v>0</v>
      </c>
      <c r="G141" s="13">
        <f t="shared" si="4"/>
        <v>6</v>
      </c>
    </row>
    <row r="142" spans="1:7" ht="19" customHeight="1" x14ac:dyDescent="0.35">
      <c r="A142" s="16"/>
      <c r="B142" s="12" t="s">
        <v>126</v>
      </c>
      <c r="C142" s="20">
        <f>COUNTIFS(Data!$T:$T,C$121,Data!$C:$C,$B142)</f>
        <v>3</v>
      </c>
      <c r="D142" s="8">
        <f>COUNTIFS(Data!$T:$T,D$121,Data!$C:$C,$B142)</f>
        <v>0</v>
      </c>
      <c r="E142" s="8">
        <f>COUNTIFS(Data!$T:$T,E$121,Data!$C:$C,$B142)</f>
        <v>0</v>
      </c>
      <c r="F142" s="26">
        <f>COUNTIFS(Data!$T:$T,F$121,Data!$C:$C,$B142)</f>
        <v>0</v>
      </c>
      <c r="G142" s="13">
        <f t="shared" si="4"/>
        <v>3</v>
      </c>
    </row>
    <row r="143" spans="1:7" ht="19" customHeight="1" x14ac:dyDescent="0.35">
      <c r="A143" s="16"/>
      <c r="B143" s="12" t="s">
        <v>190</v>
      </c>
      <c r="C143" s="20">
        <f>COUNTIFS(Data!$T:$T,C$121,Data!$C:$C,$B143)</f>
        <v>5</v>
      </c>
      <c r="D143" s="8">
        <f>COUNTIFS(Data!$T:$T,D$121,Data!$C:$C,$B143)</f>
        <v>0</v>
      </c>
      <c r="E143" s="8">
        <f>COUNTIFS(Data!$T:$T,E$121,Data!$C:$C,$B143)</f>
        <v>0</v>
      </c>
      <c r="F143" s="26">
        <f>COUNTIFS(Data!$T:$T,F$121,Data!$C:$C,$B143)</f>
        <v>0</v>
      </c>
      <c r="G143" s="13">
        <f t="shared" si="4"/>
        <v>5</v>
      </c>
    </row>
    <row r="144" spans="1:7" ht="19" customHeight="1" x14ac:dyDescent="0.35">
      <c r="A144" s="16"/>
      <c r="B144" s="12" t="s">
        <v>159</v>
      </c>
      <c r="C144" s="20">
        <f>COUNTIFS(Data!$T:$T,C$121,Data!$C:$C,$B144)</f>
        <v>2</v>
      </c>
      <c r="D144" s="8">
        <f>COUNTIFS(Data!$T:$T,D$121,Data!$C:$C,$B144)</f>
        <v>0</v>
      </c>
      <c r="E144" s="8">
        <f>COUNTIFS(Data!$T:$T,E$121,Data!$C:$C,$B144)</f>
        <v>0</v>
      </c>
      <c r="F144" s="26">
        <f>COUNTIFS(Data!$T:$T,F$121,Data!$C:$C,$B144)</f>
        <v>0</v>
      </c>
      <c r="G144" s="13">
        <f t="shared" si="4"/>
        <v>2</v>
      </c>
    </row>
    <row r="145" spans="1:11" ht="19" customHeight="1" x14ac:dyDescent="0.35">
      <c r="A145" s="16"/>
      <c r="B145" s="12" t="s">
        <v>243</v>
      </c>
      <c r="C145" s="20">
        <f>COUNTIFS(Data!$T:$T,C$121,Data!$C:$C,$B145)</f>
        <v>0</v>
      </c>
      <c r="D145" s="8">
        <f>COUNTIFS(Data!$T:$T,D$121,Data!$C:$C,$B145)</f>
        <v>0</v>
      </c>
      <c r="E145" s="8">
        <f>COUNTIFS(Data!$T:$T,E$121,Data!$C:$C,$B145)</f>
        <v>0</v>
      </c>
      <c r="F145" s="26">
        <f>COUNTIFS(Data!$T:$T,F$121,Data!$C:$C,$B145)</f>
        <v>0</v>
      </c>
      <c r="G145" s="13">
        <f t="shared" si="4"/>
        <v>0</v>
      </c>
    </row>
    <row r="146" spans="1:11" ht="19" customHeight="1" x14ac:dyDescent="0.35">
      <c r="A146" s="16"/>
      <c r="B146" s="12" t="s">
        <v>156</v>
      </c>
      <c r="C146" s="20">
        <f>COUNTIFS(Data!$T:$T,C$121,Data!$C:$C,$B146)</f>
        <v>0</v>
      </c>
      <c r="D146" s="8">
        <f>COUNTIFS(Data!$T:$T,D$121,Data!$C:$C,$B146)</f>
        <v>0</v>
      </c>
      <c r="E146" s="8">
        <f>COUNTIFS(Data!$T:$T,E$121,Data!$C:$C,$B146)</f>
        <v>0</v>
      </c>
      <c r="F146" s="26">
        <f>COUNTIFS(Data!$T:$T,F$121,Data!$C:$C,$B146)</f>
        <v>0</v>
      </c>
      <c r="G146" s="13">
        <f t="shared" si="4"/>
        <v>0</v>
      </c>
    </row>
    <row r="147" spans="1:11" ht="19" customHeight="1" x14ac:dyDescent="0.35">
      <c r="A147" s="16"/>
      <c r="B147" s="12" t="s">
        <v>965</v>
      </c>
      <c r="C147" s="20">
        <f>COUNTIFS(Data!$T:$T,C$121,Data!$C:$C,$B147)</f>
        <v>0</v>
      </c>
      <c r="D147" s="8">
        <f>COUNTIFS(Data!$T:$T,D$121,Data!$C:$C,$B147)</f>
        <v>0</v>
      </c>
      <c r="E147" s="8">
        <f>COUNTIFS(Data!$T:$T,E$121,Data!$C:$C,$B147)</f>
        <v>0</v>
      </c>
      <c r="F147" s="26">
        <f>COUNTIFS(Data!$T:$T,F$121,Data!$C:$C,$B147)</f>
        <v>0</v>
      </c>
      <c r="G147" s="13">
        <f t="shared" si="4"/>
        <v>0</v>
      </c>
    </row>
    <row r="148" spans="1:11" ht="19" customHeight="1" thickBot="1" x14ac:dyDescent="0.4">
      <c r="A148" s="16"/>
      <c r="B148" s="28" t="s">
        <v>966</v>
      </c>
      <c r="C148" s="29">
        <f>COUNTIFS(Data!$T:$T,C$121,Data!$C:$C,$B148)</f>
        <v>0</v>
      </c>
      <c r="D148" s="9">
        <f>COUNTIFS(Data!$T:$T,D$121,Data!$C:$C,$B148)</f>
        <v>0</v>
      </c>
      <c r="E148" s="9">
        <f>COUNTIFS(Data!$T:$T,E$121,Data!$C:$C,$B148)</f>
        <v>0</v>
      </c>
      <c r="F148" s="30">
        <f>COUNTIFS(Data!$T:$T,F$121,Data!$C:$C,$B148)</f>
        <v>0</v>
      </c>
      <c r="G148" s="31">
        <f t="shared" si="4"/>
        <v>0</v>
      </c>
    </row>
    <row r="149" spans="1:11" ht="25" customHeight="1" thickBot="1" x14ac:dyDescent="0.4">
      <c r="A149" s="16"/>
      <c r="B149" s="62" t="s">
        <v>936</v>
      </c>
      <c r="C149" s="61">
        <f>SUM(C122:C148)</f>
        <v>105</v>
      </c>
      <c r="D149" s="61">
        <f>SUM(D122:D148)</f>
        <v>0</v>
      </c>
      <c r="E149" s="61">
        <f>SUM(E122:E148)</f>
        <v>0</v>
      </c>
      <c r="F149" s="61">
        <f>SUM(F122:F148)</f>
        <v>1</v>
      </c>
      <c r="G149" s="32">
        <f t="shared" si="4"/>
        <v>106</v>
      </c>
    </row>
    <row r="150" spans="1:11" ht="34.5" customHeight="1" thickBot="1" x14ac:dyDescent="0.4">
      <c r="A150" s="16"/>
      <c r="B150" s="98" t="s">
        <v>937</v>
      </c>
      <c r="C150" s="99"/>
      <c r="D150" s="99"/>
      <c r="E150" s="99"/>
      <c r="F150" s="99"/>
      <c r="G150" s="100"/>
    </row>
    <row r="151" spans="1:11" ht="25" customHeight="1" thickBot="1" x14ac:dyDescent="0.4"/>
    <row r="152" spans="1:11" ht="25" customHeight="1" thickBot="1" x14ac:dyDescent="0.4">
      <c r="A152" s="15">
        <v>6</v>
      </c>
      <c r="B152" s="92" t="s">
        <v>967</v>
      </c>
      <c r="C152" s="93"/>
      <c r="D152" s="93"/>
      <c r="E152" s="93"/>
      <c r="F152" s="93"/>
      <c r="G152" s="93"/>
      <c r="H152" s="93"/>
      <c r="I152" s="93"/>
      <c r="J152" s="93"/>
      <c r="K152" s="94"/>
    </row>
    <row r="153" spans="1:11" ht="25" customHeight="1" thickBot="1" x14ac:dyDescent="0.4">
      <c r="A153" s="15" t="s">
        <v>13</v>
      </c>
      <c r="B153" s="95" t="s">
        <v>943</v>
      </c>
      <c r="C153" s="96"/>
      <c r="D153" s="96"/>
      <c r="E153" s="96"/>
      <c r="F153" s="96"/>
      <c r="G153" s="96"/>
      <c r="H153" s="96"/>
      <c r="I153" s="96"/>
      <c r="J153" s="96"/>
      <c r="K153" s="97"/>
    </row>
    <row r="154" spans="1:11" ht="39" customHeight="1" thickBot="1" x14ac:dyDescent="0.4">
      <c r="A154" s="16"/>
      <c r="B154" s="21"/>
      <c r="C154" s="10" t="s">
        <v>96</v>
      </c>
      <c r="D154" s="11" t="s">
        <v>92</v>
      </c>
      <c r="E154" s="11" t="s">
        <v>100</v>
      </c>
      <c r="F154" s="11" t="s">
        <v>132</v>
      </c>
      <c r="G154" s="11" t="s">
        <v>117</v>
      </c>
      <c r="H154" s="11" t="s">
        <v>70</v>
      </c>
      <c r="I154" s="11" t="s">
        <v>103</v>
      </c>
      <c r="J154" s="37" t="s">
        <v>81</v>
      </c>
      <c r="K154" s="27" t="s">
        <v>936</v>
      </c>
    </row>
    <row r="155" spans="1:11" ht="19" customHeight="1" x14ac:dyDescent="0.35">
      <c r="A155" s="16"/>
      <c r="B155" s="12" t="s">
        <v>89</v>
      </c>
      <c r="C155" s="22">
        <f>COUNTIFS(Data!$AA:$AA,C$154,Data!$C:$C,$B155)</f>
        <v>2</v>
      </c>
      <c r="D155" s="23">
        <f>COUNTIFS(Data!$AA:$AA,D$154,Data!$C:$C,$B155)</f>
        <v>2</v>
      </c>
      <c r="E155" s="23">
        <f>COUNTIFS(Data!$AA:$AA,E$154,Data!$C:$C,$B155)</f>
        <v>0</v>
      </c>
      <c r="F155" s="23">
        <f>COUNTIFS(Data!$AA:$AA,F$154,Data!$C:$C,$B155)</f>
        <v>2</v>
      </c>
      <c r="G155" s="23">
        <f>COUNTIFS(Data!$AA:$AA,G$154,Data!$C:$C,$B155)</f>
        <v>0</v>
      </c>
      <c r="H155" s="23">
        <f>COUNTIFS(Data!$AA:$AA,H$154,Data!$C:$C,$B155)</f>
        <v>4</v>
      </c>
      <c r="I155" s="23">
        <f>COUNTIFS(Data!$AA:$AA,I$154,Data!$C:$C,$B155)</f>
        <v>0</v>
      </c>
      <c r="J155" s="25">
        <f>COUNTIFS(Data!$AA:$AA,J$154,Data!$C:$C,$B155)</f>
        <v>1</v>
      </c>
      <c r="K155" s="13">
        <f t="shared" ref="K155:K182" si="5">SUM(C155:J155)</f>
        <v>11</v>
      </c>
    </row>
    <row r="156" spans="1:11" ht="19" customHeight="1" x14ac:dyDescent="0.35">
      <c r="A156" s="16"/>
      <c r="B156" s="12" t="s">
        <v>109</v>
      </c>
      <c r="C156" s="20">
        <f>COUNTIFS(Data!$AA:$AA,C$154,Data!$C:$C,$B156)</f>
        <v>1</v>
      </c>
      <c r="D156" s="8">
        <f>COUNTIFS(Data!$AA:$AA,D$154,Data!$C:$C,$B156)</f>
        <v>0</v>
      </c>
      <c r="E156" s="8">
        <f>COUNTIFS(Data!$AA:$AA,E$154,Data!$C:$C,$B156)</f>
        <v>0</v>
      </c>
      <c r="F156" s="8">
        <f>COUNTIFS(Data!$AA:$AA,F$154,Data!$C:$C,$B156)</f>
        <v>0</v>
      </c>
      <c r="G156" s="8">
        <f>COUNTIFS(Data!$AA:$AA,G$154,Data!$C:$C,$B156)</f>
        <v>0</v>
      </c>
      <c r="H156" s="8">
        <f>COUNTIFS(Data!$AA:$AA,H$154,Data!$C:$C,$B156)</f>
        <v>0</v>
      </c>
      <c r="I156" s="8">
        <f>COUNTIFS(Data!$AA:$AA,I$154,Data!$C:$C,$B156)</f>
        <v>0</v>
      </c>
      <c r="J156" s="26">
        <f>COUNTIFS(Data!$AA:$AA,J$154,Data!$C:$C,$B156)</f>
        <v>1</v>
      </c>
      <c r="K156" s="13">
        <f t="shared" si="5"/>
        <v>2</v>
      </c>
    </row>
    <row r="157" spans="1:11" ht="19" customHeight="1" x14ac:dyDescent="0.35">
      <c r="A157" s="16"/>
      <c r="B157" s="12" t="s">
        <v>97</v>
      </c>
      <c r="C157" s="20">
        <f>COUNTIFS(Data!$AA:$AA,C$154,Data!$C:$C,$B157)</f>
        <v>0</v>
      </c>
      <c r="D157" s="8">
        <f>COUNTIFS(Data!$AA:$AA,D$154,Data!$C:$C,$B157)</f>
        <v>0</v>
      </c>
      <c r="E157" s="8">
        <f>COUNTIFS(Data!$AA:$AA,E$154,Data!$C:$C,$B157)</f>
        <v>0</v>
      </c>
      <c r="F157" s="8">
        <f>COUNTIFS(Data!$AA:$AA,F$154,Data!$C:$C,$B157)</f>
        <v>0</v>
      </c>
      <c r="G157" s="8">
        <f>COUNTIFS(Data!$AA:$AA,G$154,Data!$C:$C,$B157)</f>
        <v>0</v>
      </c>
      <c r="H157" s="8">
        <f>COUNTIFS(Data!$AA:$AA,H$154,Data!$C:$C,$B157)</f>
        <v>0</v>
      </c>
      <c r="I157" s="8">
        <f>COUNTIFS(Data!$AA:$AA,I$154,Data!$C:$C,$B157)</f>
        <v>0</v>
      </c>
      <c r="J157" s="26">
        <f>COUNTIFS(Data!$AA:$AA,J$154,Data!$C:$C,$B157)</f>
        <v>0</v>
      </c>
      <c r="K157" s="13">
        <f t="shared" si="5"/>
        <v>0</v>
      </c>
    </row>
    <row r="158" spans="1:11" ht="19" customHeight="1" x14ac:dyDescent="0.35">
      <c r="A158" s="16"/>
      <c r="B158" s="12" t="s">
        <v>107</v>
      </c>
      <c r="C158" s="20">
        <f>COUNTIFS(Data!$AA:$AA,C$154,Data!$C:$C,$B158)</f>
        <v>0</v>
      </c>
      <c r="D158" s="8">
        <f>COUNTIFS(Data!$AA:$AA,D$154,Data!$C:$C,$B158)</f>
        <v>1</v>
      </c>
      <c r="E158" s="8">
        <f>COUNTIFS(Data!$AA:$AA,E$154,Data!$C:$C,$B158)</f>
        <v>0</v>
      </c>
      <c r="F158" s="8">
        <f>COUNTIFS(Data!$AA:$AA,F$154,Data!$C:$C,$B158)</f>
        <v>0</v>
      </c>
      <c r="G158" s="8">
        <f>COUNTIFS(Data!$AA:$AA,G$154,Data!$C:$C,$B158)</f>
        <v>0</v>
      </c>
      <c r="H158" s="8">
        <f>COUNTIFS(Data!$AA:$AA,H$154,Data!$C:$C,$B158)</f>
        <v>0</v>
      </c>
      <c r="I158" s="8">
        <f>COUNTIFS(Data!$AA:$AA,I$154,Data!$C:$C,$B158)</f>
        <v>0</v>
      </c>
      <c r="J158" s="26">
        <f>COUNTIFS(Data!$AA:$AA,J$154,Data!$C:$C,$B158)</f>
        <v>1</v>
      </c>
      <c r="K158" s="13">
        <f t="shared" si="5"/>
        <v>2</v>
      </c>
    </row>
    <row r="159" spans="1:11" ht="19" customHeight="1" x14ac:dyDescent="0.35">
      <c r="A159" s="16"/>
      <c r="B159" s="12" t="s">
        <v>75</v>
      </c>
      <c r="C159" s="20">
        <f>COUNTIFS(Data!$AA:$AA,C$154,Data!$C:$C,$B159)</f>
        <v>0</v>
      </c>
      <c r="D159" s="8">
        <f>COUNTIFS(Data!$AA:$AA,D$154,Data!$C:$C,$B159)</f>
        <v>0</v>
      </c>
      <c r="E159" s="8">
        <f>COUNTIFS(Data!$AA:$AA,E$154,Data!$C:$C,$B159)</f>
        <v>0</v>
      </c>
      <c r="F159" s="8">
        <f>COUNTIFS(Data!$AA:$AA,F$154,Data!$C:$C,$B159)</f>
        <v>0</v>
      </c>
      <c r="G159" s="8">
        <f>COUNTIFS(Data!$AA:$AA,G$154,Data!$C:$C,$B159)</f>
        <v>0</v>
      </c>
      <c r="H159" s="8">
        <f>COUNTIFS(Data!$AA:$AA,H$154,Data!$C:$C,$B159)</f>
        <v>0</v>
      </c>
      <c r="I159" s="8">
        <f>COUNTIFS(Data!$AA:$AA,I$154,Data!$C:$C,$B159)</f>
        <v>0</v>
      </c>
      <c r="J159" s="26">
        <f>COUNTIFS(Data!$AA:$AA,J$154,Data!$C:$C,$B159)</f>
        <v>0</v>
      </c>
      <c r="K159" s="13">
        <f t="shared" si="5"/>
        <v>0</v>
      </c>
    </row>
    <row r="160" spans="1:11" ht="19" customHeight="1" x14ac:dyDescent="0.35">
      <c r="A160" s="16"/>
      <c r="B160" s="12" t="s">
        <v>128</v>
      </c>
      <c r="C160" s="20">
        <f>COUNTIFS(Data!$AA:$AA,C$154,Data!$C:$C,$B160)</f>
        <v>0</v>
      </c>
      <c r="D160" s="8">
        <f>COUNTIFS(Data!$AA:$AA,D$154,Data!$C:$C,$B160)</f>
        <v>0</v>
      </c>
      <c r="E160" s="8">
        <f>COUNTIFS(Data!$AA:$AA,E$154,Data!$C:$C,$B160)</f>
        <v>0</v>
      </c>
      <c r="F160" s="8">
        <f>COUNTIFS(Data!$AA:$AA,F$154,Data!$C:$C,$B160)</f>
        <v>0</v>
      </c>
      <c r="G160" s="8">
        <f>COUNTIFS(Data!$AA:$AA,G$154,Data!$C:$C,$B160)</f>
        <v>0</v>
      </c>
      <c r="H160" s="8">
        <f>COUNTIFS(Data!$AA:$AA,H$154,Data!$C:$C,$B160)</f>
        <v>0</v>
      </c>
      <c r="I160" s="8">
        <f>COUNTIFS(Data!$AA:$AA,I$154,Data!$C:$C,$B160)</f>
        <v>0</v>
      </c>
      <c r="J160" s="26">
        <f>COUNTIFS(Data!$AA:$AA,J$154,Data!$C:$C,$B160)</f>
        <v>0</v>
      </c>
      <c r="K160" s="13">
        <f t="shared" si="5"/>
        <v>0</v>
      </c>
    </row>
    <row r="161" spans="1:11" ht="19" customHeight="1" x14ac:dyDescent="0.35">
      <c r="A161" s="16"/>
      <c r="B161" s="12" t="s">
        <v>141</v>
      </c>
      <c r="C161" s="20">
        <f>COUNTIFS(Data!$AA:$AA,C$154,Data!$C:$C,$B161)</f>
        <v>0</v>
      </c>
      <c r="D161" s="8">
        <f>COUNTIFS(Data!$AA:$AA,D$154,Data!$C:$C,$B161)</f>
        <v>0</v>
      </c>
      <c r="E161" s="8">
        <f>COUNTIFS(Data!$AA:$AA,E$154,Data!$C:$C,$B161)</f>
        <v>0</v>
      </c>
      <c r="F161" s="8">
        <f>COUNTIFS(Data!$AA:$AA,F$154,Data!$C:$C,$B161)</f>
        <v>0</v>
      </c>
      <c r="G161" s="8">
        <f>COUNTIFS(Data!$AA:$AA,G$154,Data!$C:$C,$B161)</f>
        <v>0</v>
      </c>
      <c r="H161" s="8">
        <f>COUNTIFS(Data!$AA:$AA,H$154,Data!$C:$C,$B161)</f>
        <v>0</v>
      </c>
      <c r="I161" s="8">
        <f>COUNTIFS(Data!$AA:$AA,I$154,Data!$C:$C,$B161)</f>
        <v>0</v>
      </c>
      <c r="J161" s="26">
        <f>COUNTIFS(Data!$AA:$AA,J$154,Data!$C:$C,$B161)</f>
        <v>0</v>
      </c>
      <c r="K161" s="13">
        <f t="shared" si="5"/>
        <v>0</v>
      </c>
    </row>
    <row r="162" spans="1:11" ht="19" customHeight="1" x14ac:dyDescent="0.35">
      <c r="A162" s="16"/>
      <c r="B162" s="12" t="s">
        <v>147</v>
      </c>
      <c r="C162" s="20">
        <f>COUNTIFS(Data!$AA:$AA,C$154,Data!$C:$C,$B162)</f>
        <v>0</v>
      </c>
      <c r="D162" s="8">
        <f>COUNTIFS(Data!$AA:$AA,D$154,Data!$C:$C,$B162)</f>
        <v>0</v>
      </c>
      <c r="E162" s="8">
        <f>COUNTIFS(Data!$AA:$AA,E$154,Data!$C:$C,$B162)</f>
        <v>1</v>
      </c>
      <c r="F162" s="8">
        <f>COUNTIFS(Data!$AA:$AA,F$154,Data!$C:$C,$B162)</f>
        <v>0</v>
      </c>
      <c r="G162" s="8">
        <f>COUNTIFS(Data!$AA:$AA,G$154,Data!$C:$C,$B162)</f>
        <v>0</v>
      </c>
      <c r="H162" s="8">
        <f>COUNTIFS(Data!$AA:$AA,H$154,Data!$C:$C,$B162)</f>
        <v>0</v>
      </c>
      <c r="I162" s="8">
        <f>COUNTIFS(Data!$AA:$AA,I$154,Data!$C:$C,$B162)</f>
        <v>0</v>
      </c>
      <c r="J162" s="26">
        <f>COUNTIFS(Data!$AA:$AA,J$154,Data!$C:$C,$B162)</f>
        <v>0</v>
      </c>
      <c r="K162" s="13">
        <f t="shared" si="5"/>
        <v>1</v>
      </c>
    </row>
    <row r="163" spans="1:11" ht="19" customHeight="1" x14ac:dyDescent="0.35">
      <c r="A163" s="16"/>
      <c r="B163" s="12" t="s">
        <v>87</v>
      </c>
      <c r="C163" s="20">
        <f>COUNTIFS(Data!$AA:$AA,C$154,Data!$C:$C,$B163)</f>
        <v>0</v>
      </c>
      <c r="D163" s="8">
        <f>COUNTIFS(Data!$AA:$AA,D$154,Data!$C:$C,$B163)</f>
        <v>1</v>
      </c>
      <c r="E163" s="8">
        <f>COUNTIFS(Data!$AA:$AA,E$154,Data!$C:$C,$B163)</f>
        <v>0</v>
      </c>
      <c r="F163" s="8">
        <f>COUNTIFS(Data!$AA:$AA,F$154,Data!$C:$C,$B163)</f>
        <v>0</v>
      </c>
      <c r="G163" s="8">
        <f>COUNTIFS(Data!$AA:$AA,G$154,Data!$C:$C,$B163)</f>
        <v>0</v>
      </c>
      <c r="H163" s="8">
        <f>COUNTIFS(Data!$AA:$AA,H$154,Data!$C:$C,$B163)</f>
        <v>0</v>
      </c>
      <c r="I163" s="8">
        <f>COUNTIFS(Data!$AA:$AA,I$154,Data!$C:$C,$B163)</f>
        <v>0</v>
      </c>
      <c r="J163" s="26">
        <f>COUNTIFS(Data!$AA:$AA,J$154,Data!$C:$C,$B163)</f>
        <v>1</v>
      </c>
      <c r="K163" s="13">
        <f t="shared" si="5"/>
        <v>2</v>
      </c>
    </row>
    <row r="164" spans="1:11" ht="19" customHeight="1" x14ac:dyDescent="0.35">
      <c r="A164" s="16"/>
      <c r="B164" s="12" t="s">
        <v>113</v>
      </c>
      <c r="C164" s="20">
        <f>COUNTIFS(Data!$AA:$AA,C$154,Data!$C:$C,$B164)</f>
        <v>0</v>
      </c>
      <c r="D164" s="8">
        <f>COUNTIFS(Data!$AA:$AA,D$154,Data!$C:$C,$B164)</f>
        <v>0</v>
      </c>
      <c r="E164" s="8">
        <f>COUNTIFS(Data!$AA:$AA,E$154,Data!$C:$C,$B164)</f>
        <v>0</v>
      </c>
      <c r="F164" s="8">
        <f>COUNTIFS(Data!$AA:$AA,F$154,Data!$C:$C,$B164)</f>
        <v>0</v>
      </c>
      <c r="G164" s="8">
        <f>COUNTIFS(Data!$AA:$AA,G$154,Data!$C:$C,$B164)</f>
        <v>0</v>
      </c>
      <c r="H164" s="8">
        <f>COUNTIFS(Data!$AA:$AA,H$154,Data!$C:$C,$B164)</f>
        <v>0</v>
      </c>
      <c r="I164" s="8">
        <f>COUNTIFS(Data!$AA:$AA,I$154,Data!$C:$C,$B164)</f>
        <v>0</v>
      </c>
      <c r="J164" s="26">
        <f>COUNTIFS(Data!$AA:$AA,J$154,Data!$C:$C,$B164)</f>
        <v>0</v>
      </c>
      <c r="K164" s="13">
        <f t="shared" si="5"/>
        <v>0</v>
      </c>
    </row>
    <row r="165" spans="1:11" ht="19" customHeight="1" x14ac:dyDescent="0.35">
      <c r="A165" s="16"/>
      <c r="B165" s="12" t="s">
        <v>232</v>
      </c>
      <c r="C165" s="20">
        <f>COUNTIFS(Data!$AA:$AA,C$154,Data!$C:$C,$B165)</f>
        <v>0</v>
      </c>
      <c r="D165" s="8">
        <f>COUNTIFS(Data!$AA:$AA,D$154,Data!$C:$C,$B165)</f>
        <v>0</v>
      </c>
      <c r="E165" s="8">
        <f>COUNTIFS(Data!$AA:$AA,E$154,Data!$C:$C,$B165)</f>
        <v>0</v>
      </c>
      <c r="F165" s="8">
        <f>COUNTIFS(Data!$AA:$AA,F$154,Data!$C:$C,$B165)</f>
        <v>0</v>
      </c>
      <c r="G165" s="8">
        <f>COUNTIFS(Data!$AA:$AA,G$154,Data!$C:$C,$B165)</f>
        <v>0</v>
      </c>
      <c r="H165" s="8">
        <f>COUNTIFS(Data!$AA:$AA,H$154,Data!$C:$C,$B165)</f>
        <v>0</v>
      </c>
      <c r="I165" s="8">
        <f>COUNTIFS(Data!$AA:$AA,I$154,Data!$C:$C,$B165)</f>
        <v>0</v>
      </c>
      <c r="J165" s="26">
        <f>COUNTIFS(Data!$AA:$AA,J$154,Data!$C:$C,$B165)</f>
        <v>0</v>
      </c>
      <c r="K165" s="13">
        <f t="shared" si="5"/>
        <v>0</v>
      </c>
    </row>
    <row r="166" spans="1:11" ht="19" customHeight="1" x14ac:dyDescent="0.35">
      <c r="A166" s="16"/>
      <c r="B166" s="12" t="s">
        <v>225</v>
      </c>
      <c r="C166" s="20">
        <f>COUNTIFS(Data!$AA:$AA,C$154,Data!$C:$C,$B166)</f>
        <v>0</v>
      </c>
      <c r="D166" s="8">
        <f>COUNTIFS(Data!$AA:$AA,D$154,Data!$C:$C,$B166)</f>
        <v>0</v>
      </c>
      <c r="E166" s="8">
        <f>COUNTIFS(Data!$AA:$AA,E$154,Data!$C:$C,$B166)</f>
        <v>0</v>
      </c>
      <c r="F166" s="8">
        <f>COUNTIFS(Data!$AA:$AA,F$154,Data!$C:$C,$B166)</f>
        <v>0</v>
      </c>
      <c r="G166" s="8">
        <f>COUNTIFS(Data!$AA:$AA,G$154,Data!$C:$C,$B166)</f>
        <v>0</v>
      </c>
      <c r="H166" s="8">
        <f>COUNTIFS(Data!$AA:$AA,H$154,Data!$C:$C,$B166)</f>
        <v>0</v>
      </c>
      <c r="I166" s="8">
        <f>COUNTIFS(Data!$AA:$AA,I$154,Data!$C:$C,$B166)</f>
        <v>0</v>
      </c>
      <c r="J166" s="26">
        <f>COUNTIFS(Data!$AA:$AA,J$154,Data!$C:$C,$B166)</f>
        <v>0</v>
      </c>
      <c r="K166" s="13">
        <f t="shared" si="5"/>
        <v>0</v>
      </c>
    </row>
    <row r="167" spans="1:11" ht="19" customHeight="1" x14ac:dyDescent="0.35">
      <c r="A167" s="16"/>
      <c r="B167" s="12" t="s">
        <v>187</v>
      </c>
      <c r="C167" s="20">
        <f>COUNTIFS(Data!$AA:$AA,C$154,Data!$C:$C,$B167)</f>
        <v>0</v>
      </c>
      <c r="D167" s="8">
        <f>COUNTIFS(Data!$AA:$AA,D$154,Data!$C:$C,$B167)</f>
        <v>0</v>
      </c>
      <c r="E167" s="8">
        <f>COUNTIFS(Data!$AA:$AA,E$154,Data!$C:$C,$B167)</f>
        <v>0</v>
      </c>
      <c r="F167" s="8">
        <f>COUNTIFS(Data!$AA:$AA,F$154,Data!$C:$C,$B167)</f>
        <v>0</v>
      </c>
      <c r="G167" s="8">
        <f>COUNTIFS(Data!$AA:$AA,G$154,Data!$C:$C,$B167)</f>
        <v>0</v>
      </c>
      <c r="H167" s="8">
        <f>COUNTIFS(Data!$AA:$AA,H$154,Data!$C:$C,$B167)</f>
        <v>0</v>
      </c>
      <c r="I167" s="8">
        <f>COUNTIFS(Data!$AA:$AA,I$154,Data!$C:$C,$B167)</f>
        <v>0</v>
      </c>
      <c r="J167" s="26">
        <f>COUNTIFS(Data!$AA:$AA,J$154,Data!$C:$C,$B167)</f>
        <v>0</v>
      </c>
      <c r="K167" s="13">
        <f t="shared" si="5"/>
        <v>0</v>
      </c>
    </row>
    <row r="168" spans="1:11" ht="19" customHeight="1" x14ac:dyDescent="0.35">
      <c r="A168" s="16"/>
      <c r="B168" s="12" t="s">
        <v>233</v>
      </c>
      <c r="C168" s="20">
        <f>COUNTIFS(Data!$AA:$AA,C$154,Data!$C:$C,$B168)</f>
        <v>0</v>
      </c>
      <c r="D168" s="8">
        <f>COUNTIFS(Data!$AA:$AA,D$154,Data!$C:$C,$B168)</f>
        <v>0</v>
      </c>
      <c r="E168" s="8">
        <f>COUNTIFS(Data!$AA:$AA,E$154,Data!$C:$C,$B168)</f>
        <v>0</v>
      </c>
      <c r="F168" s="8">
        <f>COUNTIFS(Data!$AA:$AA,F$154,Data!$C:$C,$B168)</f>
        <v>0</v>
      </c>
      <c r="G168" s="8">
        <f>COUNTIFS(Data!$AA:$AA,G$154,Data!$C:$C,$B168)</f>
        <v>0</v>
      </c>
      <c r="H168" s="8">
        <f>COUNTIFS(Data!$AA:$AA,H$154,Data!$C:$C,$B168)</f>
        <v>0</v>
      </c>
      <c r="I168" s="8">
        <f>COUNTIFS(Data!$AA:$AA,I$154,Data!$C:$C,$B168)</f>
        <v>0</v>
      </c>
      <c r="J168" s="26">
        <f>COUNTIFS(Data!$AA:$AA,J$154,Data!$C:$C,$B168)</f>
        <v>0</v>
      </c>
      <c r="K168" s="13">
        <f t="shared" si="5"/>
        <v>0</v>
      </c>
    </row>
    <row r="169" spans="1:11" ht="19" customHeight="1" x14ac:dyDescent="0.35">
      <c r="A169" s="16"/>
      <c r="B169" s="12" t="s">
        <v>101</v>
      </c>
      <c r="C169" s="20">
        <f>COUNTIFS(Data!$AA:$AA,C$154,Data!$C:$C,$B169)</f>
        <v>0</v>
      </c>
      <c r="D169" s="8">
        <f>COUNTIFS(Data!$AA:$AA,D$154,Data!$C:$C,$B169)</f>
        <v>0</v>
      </c>
      <c r="E169" s="8">
        <f>COUNTIFS(Data!$AA:$AA,E$154,Data!$C:$C,$B169)</f>
        <v>0</v>
      </c>
      <c r="F169" s="8">
        <f>COUNTIFS(Data!$AA:$AA,F$154,Data!$C:$C,$B169)</f>
        <v>0</v>
      </c>
      <c r="G169" s="8">
        <f>COUNTIFS(Data!$AA:$AA,G$154,Data!$C:$C,$B169)</f>
        <v>0</v>
      </c>
      <c r="H169" s="8">
        <f>COUNTIFS(Data!$AA:$AA,H$154,Data!$C:$C,$B169)</f>
        <v>1</v>
      </c>
      <c r="I169" s="8">
        <f>COUNTIFS(Data!$AA:$AA,I$154,Data!$C:$C,$B169)</f>
        <v>1</v>
      </c>
      <c r="J169" s="26">
        <f>COUNTIFS(Data!$AA:$AA,J$154,Data!$C:$C,$B169)</f>
        <v>2</v>
      </c>
      <c r="K169" s="13">
        <f t="shared" si="5"/>
        <v>4</v>
      </c>
    </row>
    <row r="170" spans="1:11" ht="19" customHeight="1" x14ac:dyDescent="0.35">
      <c r="A170" s="16"/>
      <c r="B170" s="12" t="s">
        <v>112</v>
      </c>
      <c r="C170" s="20">
        <f>COUNTIFS(Data!$AA:$AA,C$154,Data!$C:$C,$B170)</f>
        <v>0</v>
      </c>
      <c r="D170" s="8">
        <f>COUNTIFS(Data!$AA:$AA,D$154,Data!$C:$C,$B170)</f>
        <v>0</v>
      </c>
      <c r="E170" s="8">
        <f>COUNTIFS(Data!$AA:$AA,E$154,Data!$C:$C,$B170)</f>
        <v>1</v>
      </c>
      <c r="F170" s="8">
        <f>COUNTIFS(Data!$AA:$AA,F$154,Data!$C:$C,$B170)</f>
        <v>0</v>
      </c>
      <c r="G170" s="8">
        <f>COUNTIFS(Data!$AA:$AA,G$154,Data!$C:$C,$B170)</f>
        <v>0</v>
      </c>
      <c r="H170" s="8">
        <f>COUNTIFS(Data!$AA:$AA,H$154,Data!$C:$C,$B170)</f>
        <v>1</v>
      </c>
      <c r="I170" s="8">
        <f>COUNTIFS(Data!$AA:$AA,I$154,Data!$C:$C,$B170)</f>
        <v>0</v>
      </c>
      <c r="J170" s="26">
        <f>COUNTIFS(Data!$AA:$AA,J$154,Data!$C:$C,$B170)</f>
        <v>2</v>
      </c>
      <c r="K170" s="13">
        <f t="shared" si="5"/>
        <v>4</v>
      </c>
    </row>
    <row r="171" spans="1:11" ht="19" customHeight="1" x14ac:dyDescent="0.35">
      <c r="A171" s="16"/>
      <c r="B171" s="12" t="s">
        <v>58</v>
      </c>
      <c r="C171" s="20">
        <f>COUNTIFS(Data!$AA:$AA,C$154,Data!$C:$C,$B171)</f>
        <v>1</v>
      </c>
      <c r="D171" s="8">
        <f>COUNTIFS(Data!$AA:$AA,D$154,Data!$C:$C,$B171)</f>
        <v>1</v>
      </c>
      <c r="E171" s="8">
        <f>COUNTIFS(Data!$AA:$AA,E$154,Data!$C:$C,$B171)</f>
        <v>0</v>
      </c>
      <c r="F171" s="8">
        <f>COUNTIFS(Data!$AA:$AA,F$154,Data!$C:$C,$B171)</f>
        <v>1</v>
      </c>
      <c r="G171" s="8">
        <f>COUNTIFS(Data!$AA:$AA,G$154,Data!$C:$C,$B171)</f>
        <v>6</v>
      </c>
      <c r="H171" s="8">
        <f>COUNTIFS(Data!$AA:$AA,H$154,Data!$C:$C,$B171)</f>
        <v>10</v>
      </c>
      <c r="I171" s="8">
        <f>COUNTIFS(Data!$AA:$AA,I$154,Data!$C:$C,$B171)</f>
        <v>3</v>
      </c>
      <c r="J171" s="26">
        <f>COUNTIFS(Data!$AA:$AA,J$154,Data!$C:$C,$B171)</f>
        <v>19</v>
      </c>
      <c r="K171" s="13">
        <f t="shared" si="5"/>
        <v>41</v>
      </c>
    </row>
    <row r="172" spans="1:11" ht="19" customHeight="1" x14ac:dyDescent="0.35">
      <c r="A172" s="16"/>
      <c r="B172" s="12" t="s">
        <v>133</v>
      </c>
      <c r="C172" s="20">
        <f>COUNTIFS(Data!$AA:$AA,C$154,Data!$C:$C,$B172)</f>
        <v>0</v>
      </c>
      <c r="D172" s="8">
        <f>COUNTIFS(Data!$AA:$AA,D$154,Data!$C:$C,$B172)</f>
        <v>2</v>
      </c>
      <c r="E172" s="8">
        <f>COUNTIFS(Data!$AA:$AA,E$154,Data!$C:$C,$B172)</f>
        <v>0</v>
      </c>
      <c r="F172" s="8">
        <f>COUNTIFS(Data!$AA:$AA,F$154,Data!$C:$C,$B172)</f>
        <v>2</v>
      </c>
      <c r="G172" s="8">
        <f>COUNTIFS(Data!$AA:$AA,G$154,Data!$C:$C,$B172)</f>
        <v>1</v>
      </c>
      <c r="H172" s="8">
        <f>COUNTIFS(Data!$AA:$AA,H$154,Data!$C:$C,$B172)</f>
        <v>0</v>
      </c>
      <c r="I172" s="8">
        <f>COUNTIFS(Data!$AA:$AA,I$154,Data!$C:$C,$B172)</f>
        <v>1</v>
      </c>
      <c r="J172" s="26">
        <f>COUNTIFS(Data!$AA:$AA,J$154,Data!$C:$C,$B172)</f>
        <v>7</v>
      </c>
      <c r="K172" s="13">
        <f t="shared" si="5"/>
        <v>13</v>
      </c>
    </row>
    <row r="173" spans="1:11" ht="19" customHeight="1" x14ac:dyDescent="0.35">
      <c r="A173" s="16"/>
      <c r="B173" s="12" t="s">
        <v>137</v>
      </c>
      <c r="C173" s="20">
        <f>COUNTIFS(Data!$AA:$AA,C$154,Data!$C:$C,$B173)</f>
        <v>0</v>
      </c>
      <c r="D173" s="8">
        <f>COUNTIFS(Data!$AA:$AA,D$154,Data!$C:$C,$B173)</f>
        <v>0</v>
      </c>
      <c r="E173" s="8">
        <f>COUNTIFS(Data!$AA:$AA,E$154,Data!$C:$C,$B173)</f>
        <v>1</v>
      </c>
      <c r="F173" s="8">
        <f>COUNTIFS(Data!$AA:$AA,F$154,Data!$C:$C,$B173)</f>
        <v>1</v>
      </c>
      <c r="G173" s="8">
        <f>COUNTIFS(Data!$AA:$AA,G$154,Data!$C:$C,$B173)</f>
        <v>0</v>
      </c>
      <c r="H173" s="8">
        <f>COUNTIFS(Data!$AA:$AA,H$154,Data!$C:$C,$B173)</f>
        <v>4</v>
      </c>
      <c r="I173" s="8">
        <f>COUNTIFS(Data!$AA:$AA,I$154,Data!$C:$C,$B173)</f>
        <v>1</v>
      </c>
      <c r="J173" s="26">
        <f>COUNTIFS(Data!$AA:$AA,J$154,Data!$C:$C,$B173)</f>
        <v>3</v>
      </c>
      <c r="K173" s="13">
        <f t="shared" si="5"/>
        <v>10</v>
      </c>
    </row>
    <row r="174" spans="1:11" ht="19" customHeight="1" x14ac:dyDescent="0.35">
      <c r="A174" s="16"/>
      <c r="B174" s="12" t="s">
        <v>110</v>
      </c>
      <c r="C174" s="20">
        <f>COUNTIFS(Data!$AA:$AA,C$154,Data!$C:$C,$B174)</f>
        <v>0</v>
      </c>
      <c r="D174" s="8">
        <f>COUNTIFS(Data!$AA:$AA,D$154,Data!$C:$C,$B174)</f>
        <v>0</v>
      </c>
      <c r="E174" s="8">
        <f>COUNTIFS(Data!$AA:$AA,E$154,Data!$C:$C,$B174)</f>
        <v>0</v>
      </c>
      <c r="F174" s="8">
        <f>COUNTIFS(Data!$AA:$AA,F$154,Data!$C:$C,$B174)</f>
        <v>0</v>
      </c>
      <c r="G174" s="8">
        <f>COUNTIFS(Data!$AA:$AA,G$154,Data!$C:$C,$B174)</f>
        <v>0</v>
      </c>
      <c r="H174" s="8">
        <f>COUNTIFS(Data!$AA:$AA,H$154,Data!$C:$C,$B174)</f>
        <v>1</v>
      </c>
      <c r="I174" s="8">
        <f>COUNTIFS(Data!$AA:$AA,I$154,Data!$C:$C,$B174)</f>
        <v>2</v>
      </c>
      <c r="J174" s="26">
        <f>COUNTIFS(Data!$AA:$AA,J$154,Data!$C:$C,$B174)</f>
        <v>3</v>
      </c>
      <c r="K174" s="13">
        <f t="shared" si="5"/>
        <v>6</v>
      </c>
    </row>
    <row r="175" spans="1:11" ht="19" customHeight="1" x14ac:dyDescent="0.35">
      <c r="A175" s="16"/>
      <c r="B175" s="12" t="s">
        <v>126</v>
      </c>
      <c r="C175" s="20">
        <f>COUNTIFS(Data!$AA:$AA,C$154,Data!$C:$C,$B175)</f>
        <v>0</v>
      </c>
      <c r="D175" s="8">
        <f>COUNTIFS(Data!$AA:$AA,D$154,Data!$C:$C,$B175)</f>
        <v>0</v>
      </c>
      <c r="E175" s="8">
        <f>COUNTIFS(Data!$AA:$AA,E$154,Data!$C:$C,$B175)</f>
        <v>0</v>
      </c>
      <c r="F175" s="8">
        <f>COUNTIFS(Data!$AA:$AA,F$154,Data!$C:$C,$B175)</f>
        <v>0</v>
      </c>
      <c r="G175" s="8">
        <f>COUNTIFS(Data!$AA:$AA,G$154,Data!$C:$C,$B175)</f>
        <v>0</v>
      </c>
      <c r="H175" s="8">
        <f>COUNTIFS(Data!$AA:$AA,H$154,Data!$C:$C,$B175)</f>
        <v>1</v>
      </c>
      <c r="I175" s="8">
        <f>COUNTIFS(Data!$AA:$AA,I$154,Data!$C:$C,$B175)</f>
        <v>1</v>
      </c>
      <c r="J175" s="26">
        <f>COUNTIFS(Data!$AA:$AA,J$154,Data!$C:$C,$B175)</f>
        <v>1</v>
      </c>
      <c r="K175" s="13">
        <f t="shared" si="5"/>
        <v>3</v>
      </c>
    </row>
    <row r="176" spans="1:11" ht="19" customHeight="1" x14ac:dyDescent="0.35">
      <c r="A176" s="16"/>
      <c r="B176" s="12" t="s">
        <v>190</v>
      </c>
      <c r="C176" s="20">
        <f>COUNTIFS(Data!$AA:$AA,C$154,Data!$C:$C,$B176)</f>
        <v>1</v>
      </c>
      <c r="D176" s="8">
        <f>COUNTIFS(Data!$AA:$AA,D$154,Data!$C:$C,$B176)</f>
        <v>0</v>
      </c>
      <c r="E176" s="8">
        <f>COUNTIFS(Data!$AA:$AA,E$154,Data!$C:$C,$B176)</f>
        <v>0</v>
      </c>
      <c r="F176" s="8">
        <f>COUNTIFS(Data!$AA:$AA,F$154,Data!$C:$C,$B176)</f>
        <v>0</v>
      </c>
      <c r="G176" s="8">
        <f>COUNTIFS(Data!$AA:$AA,G$154,Data!$C:$C,$B176)</f>
        <v>0</v>
      </c>
      <c r="H176" s="8">
        <f>COUNTIFS(Data!$AA:$AA,H$154,Data!$C:$C,$B176)</f>
        <v>1</v>
      </c>
      <c r="I176" s="8">
        <f>COUNTIFS(Data!$AA:$AA,I$154,Data!$C:$C,$B176)</f>
        <v>1</v>
      </c>
      <c r="J176" s="26">
        <f>COUNTIFS(Data!$AA:$AA,J$154,Data!$C:$C,$B176)</f>
        <v>2</v>
      </c>
      <c r="K176" s="13">
        <f t="shared" si="5"/>
        <v>5</v>
      </c>
    </row>
    <row r="177" spans="1:15" ht="19" customHeight="1" x14ac:dyDescent="0.35">
      <c r="A177" s="16"/>
      <c r="B177" s="12" t="s">
        <v>159</v>
      </c>
      <c r="C177" s="20">
        <f>COUNTIFS(Data!$AA:$AA,C$154,Data!$C:$C,$B177)</f>
        <v>0</v>
      </c>
      <c r="D177" s="8">
        <f>COUNTIFS(Data!$AA:$AA,D$154,Data!$C:$C,$B177)</f>
        <v>0</v>
      </c>
      <c r="E177" s="8">
        <f>COUNTIFS(Data!$AA:$AA,E$154,Data!$C:$C,$B177)</f>
        <v>0</v>
      </c>
      <c r="F177" s="8">
        <f>COUNTIFS(Data!$AA:$AA,F$154,Data!$C:$C,$B177)</f>
        <v>1</v>
      </c>
      <c r="G177" s="8">
        <f>COUNTIFS(Data!$AA:$AA,G$154,Data!$C:$C,$B177)</f>
        <v>0</v>
      </c>
      <c r="H177" s="8">
        <f>COUNTIFS(Data!$AA:$AA,H$154,Data!$C:$C,$B177)</f>
        <v>0</v>
      </c>
      <c r="I177" s="8">
        <f>COUNTIFS(Data!$AA:$AA,I$154,Data!$C:$C,$B177)</f>
        <v>0</v>
      </c>
      <c r="J177" s="26">
        <f>COUNTIFS(Data!$AA:$AA,J$154,Data!$C:$C,$B177)</f>
        <v>1</v>
      </c>
      <c r="K177" s="13">
        <f t="shared" si="5"/>
        <v>2</v>
      </c>
    </row>
    <row r="178" spans="1:15" ht="19" customHeight="1" x14ac:dyDescent="0.35">
      <c r="A178" s="16"/>
      <c r="B178" s="12" t="s">
        <v>243</v>
      </c>
      <c r="C178" s="20">
        <f>COUNTIFS(Data!$AA:$AA,C$154,Data!$C:$C,$B178)</f>
        <v>0</v>
      </c>
      <c r="D178" s="8">
        <f>COUNTIFS(Data!$AA:$AA,D$154,Data!$C:$C,$B178)</f>
        <v>0</v>
      </c>
      <c r="E178" s="8">
        <f>COUNTIFS(Data!$AA:$AA,E$154,Data!$C:$C,$B178)</f>
        <v>0</v>
      </c>
      <c r="F178" s="8">
        <f>COUNTIFS(Data!$AA:$AA,F$154,Data!$C:$C,$B178)</f>
        <v>0</v>
      </c>
      <c r="G178" s="8">
        <f>COUNTIFS(Data!$AA:$AA,G$154,Data!$C:$C,$B178)</f>
        <v>0</v>
      </c>
      <c r="H178" s="8">
        <f>COUNTIFS(Data!$AA:$AA,H$154,Data!$C:$C,$B178)</f>
        <v>0</v>
      </c>
      <c r="I178" s="8">
        <f>COUNTIFS(Data!$AA:$AA,I$154,Data!$C:$C,$B178)</f>
        <v>0</v>
      </c>
      <c r="J178" s="26">
        <f>COUNTIFS(Data!$AA:$AA,J$154,Data!$C:$C,$B178)</f>
        <v>0</v>
      </c>
      <c r="K178" s="13">
        <f t="shared" si="5"/>
        <v>0</v>
      </c>
    </row>
    <row r="179" spans="1:15" ht="19" customHeight="1" x14ac:dyDescent="0.35">
      <c r="A179" s="16"/>
      <c r="B179" s="12" t="s">
        <v>156</v>
      </c>
      <c r="C179" s="20">
        <f>COUNTIFS(Data!$AA:$AA,C$154,Data!$C:$C,$B179)</f>
        <v>0</v>
      </c>
      <c r="D179" s="8">
        <f>COUNTIFS(Data!$AA:$AA,D$154,Data!$C:$C,$B179)</f>
        <v>0</v>
      </c>
      <c r="E179" s="8">
        <f>COUNTIFS(Data!$AA:$AA,E$154,Data!$C:$C,$B179)</f>
        <v>0</v>
      </c>
      <c r="F179" s="8">
        <f>COUNTIFS(Data!$AA:$AA,F$154,Data!$C:$C,$B179)</f>
        <v>0</v>
      </c>
      <c r="G179" s="8">
        <f>COUNTIFS(Data!$AA:$AA,G$154,Data!$C:$C,$B179)</f>
        <v>0</v>
      </c>
      <c r="H179" s="8">
        <f>COUNTIFS(Data!$AA:$AA,H$154,Data!$C:$C,$B179)</f>
        <v>0</v>
      </c>
      <c r="I179" s="8">
        <f>COUNTIFS(Data!$AA:$AA,I$154,Data!$C:$C,$B179)</f>
        <v>0</v>
      </c>
      <c r="J179" s="26">
        <f>COUNTIFS(Data!$AA:$AA,J$154,Data!$C:$C,$B179)</f>
        <v>0</v>
      </c>
      <c r="K179" s="13">
        <f t="shared" si="5"/>
        <v>0</v>
      </c>
    </row>
    <row r="180" spans="1:15" ht="19" customHeight="1" x14ac:dyDescent="0.35">
      <c r="A180" s="16"/>
      <c r="B180" s="12" t="s">
        <v>965</v>
      </c>
      <c r="C180" s="20">
        <f>COUNTIFS(Data!$AA:$AA,C$154,Data!$C:$C,$B180)</f>
        <v>0</v>
      </c>
      <c r="D180" s="8">
        <f>COUNTIFS(Data!$AA:$AA,D$154,Data!$C:$C,$B180)</f>
        <v>0</v>
      </c>
      <c r="E180" s="8">
        <f>COUNTIFS(Data!$AA:$AA,E$154,Data!$C:$C,$B180)</f>
        <v>0</v>
      </c>
      <c r="F180" s="8">
        <f>COUNTIFS(Data!$AA:$AA,F$154,Data!$C:$C,$B180)</f>
        <v>0</v>
      </c>
      <c r="G180" s="8">
        <f>COUNTIFS(Data!$AA:$AA,G$154,Data!$C:$C,$B180)</f>
        <v>0</v>
      </c>
      <c r="H180" s="8">
        <f>COUNTIFS(Data!$AA:$AA,H$154,Data!$C:$C,$B180)</f>
        <v>0</v>
      </c>
      <c r="I180" s="8">
        <f>COUNTIFS(Data!$AA:$AA,I$154,Data!$C:$C,$B180)</f>
        <v>0</v>
      </c>
      <c r="J180" s="26">
        <f>COUNTIFS(Data!$AA:$AA,J$154,Data!$C:$C,$B180)</f>
        <v>0</v>
      </c>
      <c r="K180" s="13">
        <f t="shared" si="5"/>
        <v>0</v>
      </c>
    </row>
    <row r="181" spans="1:15" ht="19" customHeight="1" thickBot="1" x14ac:dyDescent="0.4">
      <c r="A181" s="16"/>
      <c r="B181" s="28" t="s">
        <v>966</v>
      </c>
      <c r="C181" s="29">
        <f>COUNTIFS(Data!$AA:$AA,C$154,Data!$C:$C,$B181)</f>
        <v>0</v>
      </c>
      <c r="D181" s="9">
        <f>COUNTIFS(Data!$AA:$AA,D$154,Data!$C:$C,$B181)</f>
        <v>0</v>
      </c>
      <c r="E181" s="9">
        <f>COUNTIFS(Data!$AA:$AA,E$154,Data!$C:$C,$B181)</f>
        <v>0</v>
      </c>
      <c r="F181" s="9">
        <f>COUNTIFS(Data!$AA:$AA,F$154,Data!$C:$C,$B181)</f>
        <v>0</v>
      </c>
      <c r="G181" s="9">
        <f>COUNTIFS(Data!$AA:$AA,G$154,Data!$C:$C,$B181)</f>
        <v>0</v>
      </c>
      <c r="H181" s="9">
        <f>COUNTIFS(Data!$AA:$AA,H$154,Data!$C:$C,$B181)</f>
        <v>0</v>
      </c>
      <c r="I181" s="9">
        <f>COUNTIFS(Data!$AA:$AA,I$154,Data!$C:$C,$B181)</f>
        <v>0</v>
      </c>
      <c r="J181" s="30">
        <f>COUNTIFS(Data!$AA:$AA,J$154,Data!$C:$C,$B181)</f>
        <v>0</v>
      </c>
      <c r="K181" s="31">
        <f t="shared" si="5"/>
        <v>0</v>
      </c>
    </row>
    <row r="182" spans="1:15" ht="25" customHeight="1" thickBot="1" x14ac:dyDescent="0.4">
      <c r="A182" s="16"/>
      <c r="B182" s="62" t="s">
        <v>936</v>
      </c>
      <c r="C182" s="61">
        <f t="shared" ref="C182:J182" si="6">SUM(C155:C181)</f>
        <v>5</v>
      </c>
      <c r="D182" s="61">
        <f t="shared" si="6"/>
        <v>7</v>
      </c>
      <c r="E182" s="61">
        <f t="shared" si="6"/>
        <v>3</v>
      </c>
      <c r="F182" s="61">
        <f t="shared" si="6"/>
        <v>7</v>
      </c>
      <c r="G182" s="61">
        <f t="shared" si="6"/>
        <v>7</v>
      </c>
      <c r="H182" s="61">
        <f t="shared" si="6"/>
        <v>23</v>
      </c>
      <c r="I182" s="61">
        <f t="shared" si="6"/>
        <v>10</v>
      </c>
      <c r="J182" s="61">
        <f t="shared" si="6"/>
        <v>44</v>
      </c>
      <c r="K182" s="32">
        <f t="shared" si="5"/>
        <v>106</v>
      </c>
    </row>
    <row r="183" spans="1:15" ht="25" customHeight="1" thickBot="1" x14ac:dyDescent="0.4">
      <c r="A183" s="16"/>
      <c r="B183" s="98" t="s">
        <v>937</v>
      </c>
      <c r="C183" s="99"/>
      <c r="D183" s="99"/>
      <c r="E183" s="99"/>
      <c r="F183" s="99"/>
      <c r="G183" s="99"/>
      <c r="H183" s="99"/>
      <c r="I183" s="99"/>
      <c r="J183" s="99"/>
      <c r="K183" s="100"/>
    </row>
    <row r="184" spans="1:15" ht="25" customHeight="1" thickBot="1" x14ac:dyDescent="0.4"/>
    <row r="185" spans="1:15" ht="25" customHeight="1" thickBot="1" x14ac:dyDescent="0.4">
      <c r="A185" s="15">
        <v>7</v>
      </c>
      <c r="B185" s="92" t="s">
        <v>967</v>
      </c>
      <c r="C185" s="93"/>
      <c r="D185" s="93"/>
      <c r="E185" s="93"/>
      <c r="F185" s="93"/>
      <c r="G185" s="93"/>
      <c r="H185" s="93"/>
      <c r="I185" s="93"/>
      <c r="J185" s="93"/>
      <c r="K185" s="93"/>
      <c r="L185" s="93"/>
      <c r="M185" s="93"/>
      <c r="N185" s="93"/>
      <c r="O185" s="94"/>
    </row>
    <row r="186" spans="1:15" ht="25" customHeight="1" thickBot="1" x14ac:dyDescent="0.4">
      <c r="A186" s="15" t="s">
        <v>13</v>
      </c>
      <c r="B186" s="95" t="s">
        <v>944</v>
      </c>
      <c r="C186" s="96"/>
      <c r="D186" s="96"/>
      <c r="E186" s="96"/>
      <c r="F186" s="96"/>
      <c r="G186" s="96"/>
      <c r="H186" s="96"/>
      <c r="I186" s="96"/>
      <c r="J186" s="96"/>
      <c r="K186" s="96"/>
      <c r="L186" s="96"/>
      <c r="M186" s="96"/>
      <c r="N186" s="96"/>
      <c r="O186" s="97"/>
    </row>
    <row r="187" spans="1:15" ht="36" customHeight="1" thickBot="1" x14ac:dyDescent="0.4">
      <c r="A187" s="16"/>
      <c r="B187" s="21"/>
      <c r="C187" s="10" t="s">
        <v>62</v>
      </c>
      <c r="D187" s="11" t="s">
        <v>140</v>
      </c>
      <c r="E187" s="11" t="s">
        <v>108</v>
      </c>
      <c r="F187" s="11" t="s">
        <v>99</v>
      </c>
      <c r="G187" s="11" t="s">
        <v>219</v>
      </c>
      <c r="H187" s="11" t="s">
        <v>77</v>
      </c>
      <c r="I187" s="11" t="s">
        <v>223</v>
      </c>
      <c r="J187" s="11" t="s">
        <v>136</v>
      </c>
      <c r="K187" s="11" t="s">
        <v>935</v>
      </c>
      <c r="L187" s="11" t="s">
        <v>93</v>
      </c>
      <c r="M187" s="11" t="s">
        <v>200</v>
      </c>
      <c r="N187" s="37" t="s">
        <v>152</v>
      </c>
      <c r="O187" s="27" t="s">
        <v>936</v>
      </c>
    </row>
    <row r="188" spans="1:15" ht="19" customHeight="1" x14ac:dyDescent="0.35">
      <c r="A188" s="16"/>
      <c r="B188" s="12" t="s">
        <v>89</v>
      </c>
      <c r="C188" s="22">
        <f>COUNTIFS(Data!$H:$H,C$187,Data!$C:$C,$B188)</f>
        <v>2</v>
      </c>
      <c r="D188" s="23">
        <f>COUNTIFS(Data!$H:$H,D$187,Data!$C:$C,$B188)</f>
        <v>1</v>
      </c>
      <c r="E188" s="23">
        <f>COUNTIFS(Data!$H:$H,E$187,Data!$C:$C,$B188)</f>
        <v>5</v>
      </c>
      <c r="F188" s="23">
        <f>COUNTIFS(Data!$H:$H,F$187,Data!$C:$C,$B188)</f>
        <v>2</v>
      </c>
      <c r="G188" s="23">
        <f>COUNTIFS(Data!$H:$H,G$187,Data!$C:$C,$B188)</f>
        <v>0</v>
      </c>
      <c r="H188" s="23">
        <f>COUNTIFS(Data!$H:$H,H$187,Data!$C:$C,$B188)</f>
        <v>0</v>
      </c>
      <c r="I188" s="23">
        <f>COUNTIFS(Data!$H:$H,I$187,Data!$C:$C,$B188)</f>
        <v>0</v>
      </c>
      <c r="J188" s="23">
        <f>COUNTIFS(Data!$H:$H,J$187,Data!$C:$C,$B188)</f>
        <v>1</v>
      </c>
      <c r="K188" s="23">
        <f>COUNTIFS(Data!$H:$H,K$187,Data!$C:$C,$B188)</f>
        <v>0</v>
      </c>
      <c r="L188" s="23">
        <f>COUNTIFS(Data!$H:$H,L$187,Data!$C:$C,$B188)</f>
        <v>0</v>
      </c>
      <c r="M188" s="23">
        <f>COUNTIFS(Data!$H:$H,M$187,Data!$C:$C,$B188)</f>
        <v>0</v>
      </c>
      <c r="N188" s="25">
        <f>COUNTIFS(Data!$H:$H,N$187,Data!$C:$C,$B188)</f>
        <v>0</v>
      </c>
      <c r="O188" s="13">
        <f t="shared" ref="O188:O215" si="7">SUM(C188:N188)</f>
        <v>11</v>
      </c>
    </row>
    <row r="189" spans="1:15" ht="19" customHeight="1" x14ac:dyDescent="0.35">
      <c r="A189" s="16"/>
      <c r="B189" s="12" t="s">
        <v>109</v>
      </c>
      <c r="C189" s="20">
        <f>COUNTIFS(Data!$H:$H,C$187,Data!$C:$C,$B189)</f>
        <v>1</v>
      </c>
      <c r="D189" s="8">
        <f>COUNTIFS(Data!$H:$H,D$187,Data!$C:$C,$B189)</f>
        <v>1</v>
      </c>
      <c r="E189" s="8">
        <f>COUNTIFS(Data!$H:$H,E$187,Data!$C:$C,$B189)</f>
        <v>0</v>
      </c>
      <c r="F189" s="8">
        <f>COUNTIFS(Data!$H:$H,F$187,Data!$C:$C,$B189)</f>
        <v>0</v>
      </c>
      <c r="G189" s="8">
        <f>COUNTIFS(Data!$H:$H,G$187,Data!$C:$C,$B189)</f>
        <v>0</v>
      </c>
      <c r="H189" s="8">
        <f>COUNTIFS(Data!$H:$H,H$187,Data!$C:$C,$B189)</f>
        <v>0</v>
      </c>
      <c r="I189" s="8">
        <f>COUNTIFS(Data!$H:$H,I$187,Data!$C:$C,$B189)</f>
        <v>0</v>
      </c>
      <c r="J189" s="8">
        <f>COUNTIFS(Data!$H:$H,J$187,Data!$C:$C,$B189)</f>
        <v>0</v>
      </c>
      <c r="K189" s="8">
        <f>COUNTIFS(Data!$H:$H,K$187,Data!$C:$C,$B189)</f>
        <v>0</v>
      </c>
      <c r="L189" s="8">
        <f>COUNTIFS(Data!$H:$H,L$187,Data!$C:$C,$B189)</f>
        <v>0</v>
      </c>
      <c r="M189" s="8">
        <f>COUNTIFS(Data!$H:$H,M$187,Data!$C:$C,$B189)</f>
        <v>0</v>
      </c>
      <c r="N189" s="26">
        <f>COUNTIFS(Data!$H:$H,N$187,Data!$C:$C,$B189)</f>
        <v>0</v>
      </c>
      <c r="O189" s="13">
        <f t="shared" si="7"/>
        <v>2</v>
      </c>
    </row>
    <row r="190" spans="1:15" ht="19" customHeight="1" x14ac:dyDescent="0.35">
      <c r="A190" s="16"/>
      <c r="B190" s="12" t="s">
        <v>97</v>
      </c>
      <c r="C190" s="20">
        <f>COUNTIFS(Data!$H:$H,C$187,Data!$C:$C,$B190)</f>
        <v>0</v>
      </c>
      <c r="D190" s="8">
        <f>COUNTIFS(Data!$H:$H,D$187,Data!$C:$C,$B190)</f>
        <v>0</v>
      </c>
      <c r="E190" s="8">
        <f>COUNTIFS(Data!$H:$H,E$187,Data!$C:$C,$B190)</f>
        <v>0</v>
      </c>
      <c r="F190" s="8">
        <f>COUNTIFS(Data!$H:$H,F$187,Data!$C:$C,$B190)</f>
        <v>0</v>
      </c>
      <c r="G190" s="8">
        <f>COUNTIFS(Data!$H:$H,G$187,Data!$C:$C,$B190)</f>
        <v>0</v>
      </c>
      <c r="H190" s="8">
        <f>COUNTIFS(Data!$H:$H,H$187,Data!$C:$C,$B190)</f>
        <v>0</v>
      </c>
      <c r="I190" s="8">
        <f>COUNTIFS(Data!$H:$H,I$187,Data!$C:$C,$B190)</f>
        <v>0</v>
      </c>
      <c r="J190" s="8">
        <f>COUNTIFS(Data!$H:$H,J$187,Data!$C:$C,$B190)</f>
        <v>0</v>
      </c>
      <c r="K190" s="8">
        <f>COUNTIFS(Data!$H:$H,K$187,Data!$C:$C,$B190)</f>
        <v>0</v>
      </c>
      <c r="L190" s="8">
        <f>COUNTIFS(Data!$H:$H,L$187,Data!$C:$C,$B190)</f>
        <v>0</v>
      </c>
      <c r="M190" s="8">
        <f>COUNTIFS(Data!$H:$H,M$187,Data!$C:$C,$B190)</f>
        <v>0</v>
      </c>
      <c r="N190" s="26">
        <f>COUNTIFS(Data!$H:$H,N$187,Data!$C:$C,$B190)</f>
        <v>0</v>
      </c>
      <c r="O190" s="13">
        <f t="shared" si="7"/>
        <v>0</v>
      </c>
    </row>
    <row r="191" spans="1:15" ht="19" customHeight="1" x14ac:dyDescent="0.35">
      <c r="A191" s="16"/>
      <c r="B191" s="12" t="s">
        <v>107</v>
      </c>
      <c r="C191" s="20">
        <f>COUNTIFS(Data!$H:$H,C$187,Data!$C:$C,$B191)</f>
        <v>0</v>
      </c>
      <c r="D191" s="8">
        <f>COUNTIFS(Data!$H:$H,D$187,Data!$C:$C,$B191)</f>
        <v>0</v>
      </c>
      <c r="E191" s="8">
        <f>COUNTIFS(Data!$H:$H,E$187,Data!$C:$C,$B191)</f>
        <v>1</v>
      </c>
      <c r="F191" s="8">
        <f>COUNTIFS(Data!$H:$H,F$187,Data!$C:$C,$B191)</f>
        <v>0</v>
      </c>
      <c r="G191" s="8">
        <f>COUNTIFS(Data!$H:$H,G$187,Data!$C:$C,$B191)</f>
        <v>0</v>
      </c>
      <c r="H191" s="8">
        <f>COUNTIFS(Data!$H:$H,H$187,Data!$C:$C,$B191)</f>
        <v>0</v>
      </c>
      <c r="I191" s="8">
        <f>COUNTIFS(Data!$H:$H,I$187,Data!$C:$C,$B191)</f>
        <v>0</v>
      </c>
      <c r="J191" s="8">
        <f>COUNTIFS(Data!$H:$H,J$187,Data!$C:$C,$B191)</f>
        <v>0</v>
      </c>
      <c r="K191" s="8">
        <f>COUNTIFS(Data!$H:$H,K$187,Data!$C:$C,$B191)</f>
        <v>0</v>
      </c>
      <c r="L191" s="8">
        <f>COUNTIFS(Data!$H:$H,L$187,Data!$C:$C,$B191)</f>
        <v>1</v>
      </c>
      <c r="M191" s="8">
        <f>COUNTIFS(Data!$H:$H,M$187,Data!$C:$C,$B191)</f>
        <v>0</v>
      </c>
      <c r="N191" s="26">
        <f>COUNTIFS(Data!$H:$H,N$187,Data!$C:$C,$B191)</f>
        <v>0</v>
      </c>
      <c r="O191" s="13">
        <f t="shared" si="7"/>
        <v>2</v>
      </c>
    </row>
    <row r="192" spans="1:15" ht="19" customHeight="1" x14ac:dyDescent="0.35">
      <c r="A192" s="16"/>
      <c r="B192" s="12" t="s">
        <v>75</v>
      </c>
      <c r="C192" s="20">
        <f>COUNTIFS(Data!$H:$H,C$187,Data!$C:$C,$B192)</f>
        <v>0</v>
      </c>
      <c r="D192" s="8">
        <f>COUNTIFS(Data!$H:$H,D$187,Data!$C:$C,$B192)</f>
        <v>0</v>
      </c>
      <c r="E192" s="8">
        <f>COUNTIFS(Data!$H:$H,E$187,Data!$C:$C,$B192)</f>
        <v>0</v>
      </c>
      <c r="F192" s="8">
        <f>COUNTIFS(Data!$H:$H,F$187,Data!$C:$C,$B192)</f>
        <v>0</v>
      </c>
      <c r="G192" s="8">
        <f>COUNTIFS(Data!$H:$H,G$187,Data!$C:$C,$B192)</f>
        <v>0</v>
      </c>
      <c r="H192" s="8">
        <f>COUNTIFS(Data!$H:$H,H$187,Data!$C:$C,$B192)</f>
        <v>0</v>
      </c>
      <c r="I192" s="8">
        <f>COUNTIFS(Data!$H:$H,I$187,Data!$C:$C,$B192)</f>
        <v>0</v>
      </c>
      <c r="J192" s="8">
        <f>COUNTIFS(Data!$H:$H,J$187,Data!$C:$C,$B192)</f>
        <v>0</v>
      </c>
      <c r="K192" s="8">
        <f>COUNTIFS(Data!$H:$H,K$187,Data!$C:$C,$B192)</f>
        <v>0</v>
      </c>
      <c r="L192" s="8">
        <f>COUNTIFS(Data!$H:$H,L$187,Data!$C:$C,$B192)</f>
        <v>0</v>
      </c>
      <c r="M192" s="8">
        <f>COUNTIFS(Data!$H:$H,M$187,Data!$C:$C,$B192)</f>
        <v>0</v>
      </c>
      <c r="N192" s="26">
        <f>COUNTIFS(Data!$H:$H,N$187,Data!$C:$C,$B192)</f>
        <v>0</v>
      </c>
      <c r="O192" s="13">
        <f t="shared" si="7"/>
        <v>0</v>
      </c>
    </row>
    <row r="193" spans="1:15" ht="19" customHeight="1" x14ac:dyDescent="0.35">
      <c r="A193" s="16"/>
      <c r="B193" s="12" t="s">
        <v>128</v>
      </c>
      <c r="C193" s="20">
        <f>COUNTIFS(Data!$H:$H,C$187,Data!$C:$C,$B193)</f>
        <v>0</v>
      </c>
      <c r="D193" s="8">
        <f>COUNTIFS(Data!$H:$H,D$187,Data!$C:$C,$B193)</f>
        <v>0</v>
      </c>
      <c r="E193" s="8">
        <f>COUNTIFS(Data!$H:$H,E$187,Data!$C:$C,$B193)</f>
        <v>0</v>
      </c>
      <c r="F193" s="8">
        <f>COUNTIFS(Data!$H:$H,F$187,Data!$C:$C,$B193)</f>
        <v>0</v>
      </c>
      <c r="G193" s="8">
        <f>COUNTIFS(Data!$H:$H,G$187,Data!$C:$C,$B193)</f>
        <v>0</v>
      </c>
      <c r="H193" s="8">
        <f>COUNTIFS(Data!$H:$H,H$187,Data!$C:$C,$B193)</f>
        <v>0</v>
      </c>
      <c r="I193" s="8">
        <f>COUNTIFS(Data!$H:$H,I$187,Data!$C:$C,$B193)</f>
        <v>0</v>
      </c>
      <c r="J193" s="8">
        <f>COUNTIFS(Data!$H:$H,J$187,Data!$C:$C,$B193)</f>
        <v>0</v>
      </c>
      <c r="K193" s="8">
        <f>COUNTIFS(Data!$H:$H,K$187,Data!$C:$C,$B193)</f>
        <v>0</v>
      </c>
      <c r="L193" s="8">
        <f>COUNTIFS(Data!$H:$H,L$187,Data!$C:$C,$B193)</f>
        <v>0</v>
      </c>
      <c r="M193" s="8">
        <f>COUNTIFS(Data!$H:$H,M$187,Data!$C:$C,$B193)</f>
        <v>0</v>
      </c>
      <c r="N193" s="26">
        <f>COUNTIFS(Data!$H:$H,N$187,Data!$C:$C,$B193)</f>
        <v>0</v>
      </c>
      <c r="O193" s="13">
        <f t="shared" si="7"/>
        <v>0</v>
      </c>
    </row>
    <row r="194" spans="1:15" ht="19" customHeight="1" x14ac:dyDescent="0.35">
      <c r="A194" s="16"/>
      <c r="B194" s="12" t="s">
        <v>141</v>
      </c>
      <c r="C194" s="20">
        <f>COUNTIFS(Data!$H:$H,C$187,Data!$C:$C,$B194)</f>
        <v>0</v>
      </c>
      <c r="D194" s="8">
        <f>COUNTIFS(Data!$H:$H,D$187,Data!$C:$C,$B194)</f>
        <v>0</v>
      </c>
      <c r="E194" s="8">
        <f>COUNTIFS(Data!$H:$H,E$187,Data!$C:$C,$B194)</f>
        <v>0</v>
      </c>
      <c r="F194" s="8">
        <f>COUNTIFS(Data!$H:$H,F$187,Data!$C:$C,$B194)</f>
        <v>0</v>
      </c>
      <c r="G194" s="8">
        <f>COUNTIFS(Data!$H:$H,G$187,Data!$C:$C,$B194)</f>
        <v>0</v>
      </c>
      <c r="H194" s="8">
        <f>COUNTIFS(Data!$H:$H,H$187,Data!$C:$C,$B194)</f>
        <v>0</v>
      </c>
      <c r="I194" s="8">
        <f>COUNTIFS(Data!$H:$H,I$187,Data!$C:$C,$B194)</f>
        <v>0</v>
      </c>
      <c r="J194" s="8">
        <f>COUNTIFS(Data!$H:$H,J$187,Data!$C:$C,$B194)</f>
        <v>0</v>
      </c>
      <c r="K194" s="8">
        <f>COUNTIFS(Data!$H:$H,K$187,Data!$C:$C,$B194)</f>
        <v>0</v>
      </c>
      <c r="L194" s="8">
        <f>COUNTIFS(Data!$H:$H,L$187,Data!$C:$C,$B194)</f>
        <v>0</v>
      </c>
      <c r="M194" s="8">
        <f>COUNTIFS(Data!$H:$H,M$187,Data!$C:$C,$B194)</f>
        <v>0</v>
      </c>
      <c r="N194" s="26">
        <f>COUNTIFS(Data!$H:$H,N$187,Data!$C:$C,$B194)</f>
        <v>0</v>
      </c>
      <c r="O194" s="13">
        <f t="shared" si="7"/>
        <v>0</v>
      </c>
    </row>
    <row r="195" spans="1:15" ht="19" customHeight="1" x14ac:dyDescent="0.35">
      <c r="A195" s="16"/>
      <c r="B195" s="12" t="s">
        <v>147</v>
      </c>
      <c r="C195" s="20">
        <f>COUNTIFS(Data!$H:$H,C$187,Data!$C:$C,$B195)</f>
        <v>0</v>
      </c>
      <c r="D195" s="8">
        <f>COUNTIFS(Data!$H:$H,D$187,Data!$C:$C,$B195)</f>
        <v>0</v>
      </c>
      <c r="E195" s="8">
        <f>COUNTIFS(Data!$H:$H,E$187,Data!$C:$C,$B195)</f>
        <v>0</v>
      </c>
      <c r="F195" s="8">
        <f>COUNTIFS(Data!$H:$H,F$187,Data!$C:$C,$B195)</f>
        <v>1</v>
      </c>
      <c r="G195" s="8">
        <f>COUNTIFS(Data!$H:$H,G$187,Data!$C:$C,$B195)</f>
        <v>0</v>
      </c>
      <c r="H195" s="8">
        <f>COUNTIFS(Data!$H:$H,H$187,Data!$C:$C,$B195)</f>
        <v>0</v>
      </c>
      <c r="I195" s="8">
        <f>COUNTIFS(Data!$H:$H,I$187,Data!$C:$C,$B195)</f>
        <v>0</v>
      </c>
      <c r="J195" s="8">
        <f>COUNTIFS(Data!$H:$H,J$187,Data!$C:$C,$B195)</f>
        <v>0</v>
      </c>
      <c r="K195" s="8">
        <f>COUNTIFS(Data!$H:$H,K$187,Data!$C:$C,$B195)</f>
        <v>0</v>
      </c>
      <c r="L195" s="8">
        <f>COUNTIFS(Data!$H:$H,L$187,Data!$C:$C,$B195)</f>
        <v>0</v>
      </c>
      <c r="M195" s="8">
        <f>COUNTIFS(Data!$H:$H,M$187,Data!$C:$C,$B195)</f>
        <v>0</v>
      </c>
      <c r="N195" s="26">
        <f>COUNTIFS(Data!$H:$H,N$187,Data!$C:$C,$B195)</f>
        <v>0</v>
      </c>
      <c r="O195" s="13">
        <f t="shared" si="7"/>
        <v>1</v>
      </c>
    </row>
    <row r="196" spans="1:15" ht="19" customHeight="1" x14ac:dyDescent="0.35">
      <c r="A196" s="16"/>
      <c r="B196" s="12" t="s">
        <v>87</v>
      </c>
      <c r="C196" s="20">
        <f>COUNTIFS(Data!$H:$H,C$187,Data!$C:$C,$B196)</f>
        <v>0</v>
      </c>
      <c r="D196" s="8">
        <f>COUNTIFS(Data!$H:$H,D$187,Data!$C:$C,$B196)</f>
        <v>0</v>
      </c>
      <c r="E196" s="8">
        <f>COUNTIFS(Data!$H:$H,E$187,Data!$C:$C,$B196)</f>
        <v>1</v>
      </c>
      <c r="F196" s="8">
        <f>COUNTIFS(Data!$H:$H,F$187,Data!$C:$C,$B196)</f>
        <v>0</v>
      </c>
      <c r="G196" s="8">
        <f>COUNTIFS(Data!$H:$H,G$187,Data!$C:$C,$B196)</f>
        <v>0</v>
      </c>
      <c r="H196" s="8">
        <f>COUNTIFS(Data!$H:$H,H$187,Data!$C:$C,$B196)</f>
        <v>0</v>
      </c>
      <c r="I196" s="8">
        <f>COUNTIFS(Data!$H:$H,I$187,Data!$C:$C,$B196)</f>
        <v>0</v>
      </c>
      <c r="J196" s="8">
        <f>COUNTIFS(Data!$H:$H,J$187,Data!$C:$C,$B196)</f>
        <v>0</v>
      </c>
      <c r="K196" s="8">
        <f>COUNTIFS(Data!$H:$H,K$187,Data!$C:$C,$B196)</f>
        <v>0</v>
      </c>
      <c r="L196" s="8">
        <f>COUNTIFS(Data!$H:$H,L$187,Data!$C:$C,$B196)</f>
        <v>1</v>
      </c>
      <c r="M196" s="8">
        <f>COUNTIFS(Data!$H:$H,M$187,Data!$C:$C,$B196)</f>
        <v>0</v>
      </c>
      <c r="N196" s="26">
        <f>COUNTIFS(Data!$H:$H,N$187,Data!$C:$C,$B196)</f>
        <v>0</v>
      </c>
      <c r="O196" s="13">
        <f t="shared" si="7"/>
        <v>2</v>
      </c>
    </row>
    <row r="197" spans="1:15" ht="19" customHeight="1" x14ac:dyDescent="0.35">
      <c r="A197" s="16"/>
      <c r="B197" s="12" t="s">
        <v>113</v>
      </c>
      <c r="C197" s="20">
        <f>COUNTIFS(Data!$H:$H,C$187,Data!$C:$C,$B197)</f>
        <v>0</v>
      </c>
      <c r="D197" s="8">
        <f>COUNTIFS(Data!$H:$H,D$187,Data!$C:$C,$B197)</f>
        <v>0</v>
      </c>
      <c r="E197" s="8">
        <f>COUNTIFS(Data!$H:$H,E$187,Data!$C:$C,$B197)</f>
        <v>0</v>
      </c>
      <c r="F197" s="8">
        <f>COUNTIFS(Data!$H:$H,F$187,Data!$C:$C,$B197)</f>
        <v>0</v>
      </c>
      <c r="G197" s="8">
        <f>COUNTIFS(Data!$H:$H,G$187,Data!$C:$C,$B197)</f>
        <v>0</v>
      </c>
      <c r="H197" s="8">
        <f>COUNTIFS(Data!$H:$H,H$187,Data!$C:$C,$B197)</f>
        <v>0</v>
      </c>
      <c r="I197" s="8">
        <f>COUNTIFS(Data!$H:$H,I$187,Data!$C:$C,$B197)</f>
        <v>0</v>
      </c>
      <c r="J197" s="8">
        <f>COUNTIFS(Data!$H:$H,J$187,Data!$C:$C,$B197)</f>
        <v>0</v>
      </c>
      <c r="K197" s="8">
        <f>COUNTIFS(Data!$H:$H,K$187,Data!$C:$C,$B197)</f>
        <v>0</v>
      </c>
      <c r="L197" s="8">
        <f>COUNTIFS(Data!$H:$H,L$187,Data!$C:$C,$B197)</f>
        <v>0</v>
      </c>
      <c r="M197" s="8">
        <f>COUNTIFS(Data!$H:$H,M$187,Data!$C:$C,$B197)</f>
        <v>0</v>
      </c>
      <c r="N197" s="26">
        <f>COUNTIFS(Data!$H:$H,N$187,Data!$C:$C,$B197)</f>
        <v>0</v>
      </c>
      <c r="O197" s="13">
        <f t="shared" si="7"/>
        <v>0</v>
      </c>
    </row>
    <row r="198" spans="1:15" ht="19" customHeight="1" x14ac:dyDescent="0.35">
      <c r="A198" s="16"/>
      <c r="B198" s="12" t="s">
        <v>232</v>
      </c>
      <c r="C198" s="20">
        <f>COUNTIFS(Data!$H:$H,C$187,Data!$C:$C,$B198)</f>
        <v>0</v>
      </c>
      <c r="D198" s="8">
        <f>COUNTIFS(Data!$H:$H,D$187,Data!$C:$C,$B198)</f>
        <v>0</v>
      </c>
      <c r="E198" s="8">
        <f>COUNTIFS(Data!$H:$H,E$187,Data!$C:$C,$B198)</f>
        <v>0</v>
      </c>
      <c r="F198" s="8">
        <f>COUNTIFS(Data!$H:$H,F$187,Data!$C:$C,$B198)</f>
        <v>0</v>
      </c>
      <c r="G198" s="8">
        <f>COUNTIFS(Data!$H:$H,G$187,Data!$C:$C,$B198)</f>
        <v>0</v>
      </c>
      <c r="H198" s="8">
        <f>COUNTIFS(Data!$H:$H,H$187,Data!$C:$C,$B198)</f>
        <v>0</v>
      </c>
      <c r="I198" s="8">
        <f>COUNTIFS(Data!$H:$H,I$187,Data!$C:$C,$B198)</f>
        <v>0</v>
      </c>
      <c r="J198" s="8">
        <f>COUNTIFS(Data!$H:$H,J$187,Data!$C:$C,$B198)</f>
        <v>0</v>
      </c>
      <c r="K198" s="8">
        <f>COUNTIFS(Data!$H:$H,K$187,Data!$C:$C,$B198)</f>
        <v>0</v>
      </c>
      <c r="L198" s="8">
        <f>COUNTIFS(Data!$H:$H,L$187,Data!$C:$C,$B198)</f>
        <v>0</v>
      </c>
      <c r="M198" s="8">
        <f>COUNTIFS(Data!$H:$H,M$187,Data!$C:$C,$B198)</f>
        <v>0</v>
      </c>
      <c r="N198" s="26">
        <f>COUNTIFS(Data!$H:$H,N$187,Data!$C:$C,$B198)</f>
        <v>0</v>
      </c>
      <c r="O198" s="13">
        <f t="shared" si="7"/>
        <v>0</v>
      </c>
    </row>
    <row r="199" spans="1:15" ht="19" customHeight="1" x14ac:dyDescent="0.35">
      <c r="A199" s="16"/>
      <c r="B199" s="12" t="s">
        <v>225</v>
      </c>
      <c r="C199" s="20">
        <f>COUNTIFS(Data!$H:$H,C$187,Data!$C:$C,$B199)</f>
        <v>0</v>
      </c>
      <c r="D199" s="8">
        <f>COUNTIFS(Data!$H:$H,D$187,Data!$C:$C,$B199)</f>
        <v>0</v>
      </c>
      <c r="E199" s="8">
        <f>COUNTIFS(Data!$H:$H,E$187,Data!$C:$C,$B199)</f>
        <v>0</v>
      </c>
      <c r="F199" s="8">
        <f>COUNTIFS(Data!$H:$H,F$187,Data!$C:$C,$B199)</f>
        <v>0</v>
      </c>
      <c r="G199" s="8">
        <f>COUNTIFS(Data!$H:$H,G$187,Data!$C:$C,$B199)</f>
        <v>0</v>
      </c>
      <c r="H199" s="8">
        <f>COUNTIFS(Data!$H:$H,H$187,Data!$C:$C,$B199)</f>
        <v>0</v>
      </c>
      <c r="I199" s="8">
        <f>COUNTIFS(Data!$H:$H,I$187,Data!$C:$C,$B199)</f>
        <v>0</v>
      </c>
      <c r="J199" s="8">
        <f>COUNTIFS(Data!$H:$H,J$187,Data!$C:$C,$B199)</f>
        <v>0</v>
      </c>
      <c r="K199" s="8">
        <f>COUNTIFS(Data!$H:$H,K$187,Data!$C:$C,$B199)</f>
        <v>0</v>
      </c>
      <c r="L199" s="8">
        <f>COUNTIFS(Data!$H:$H,L$187,Data!$C:$C,$B199)</f>
        <v>0</v>
      </c>
      <c r="M199" s="8">
        <f>COUNTIFS(Data!$H:$H,M$187,Data!$C:$C,$B199)</f>
        <v>0</v>
      </c>
      <c r="N199" s="26">
        <f>COUNTIFS(Data!$H:$H,N$187,Data!$C:$C,$B199)</f>
        <v>0</v>
      </c>
      <c r="O199" s="13">
        <f t="shared" si="7"/>
        <v>0</v>
      </c>
    </row>
    <row r="200" spans="1:15" ht="19" customHeight="1" x14ac:dyDescent="0.35">
      <c r="A200" s="16"/>
      <c r="B200" s="12" t="s">
        <v>187</v>
      </c>
      <c r="C200" s="20">
        <f>COUNTIFS(Data!$H:$H,C$187,Data!$C:$C,$B200)</f>
        <v>0</v>
      </c>
      <c r="D200" s="8">
        <f>COUNTIFS(Data!$H:$H,D$187,Data!$C:$C,$B200)</f>
        <v>0</v>
      </c>
      <c r="E200" s="8">
        <f>COUNTIFS(Data!$H:$H,E$187,Data!$C:$C,$B200)</f>
        <v>0</v>
      </c>
      <c r="F200" s="8">
        <f>COUNTIFS(Data!$H:$H,F$187,Data!$C:$C,$B200)</f>
        <v>0</v>
      </c>
      <c r="G200" s="8">
        <f>COUNTIFS(Data!$H:$H,G$187,Data!$C:$C,$B200)</f>
        <v>0</v>
      </c>
      <c r="H200" s="8">
        <f>COUNTIFS(Data!$H:$H,H$187,Data!$C:$C,$B200)</f>
        <v>0</v>
      </c>
      <c r="I200" s="8">
        <f>COUNTIFS(Data!$H:$H,I$187,Data!$C:$C,$B200)</f>
        <v>0</v>
      </c>
      <c r="J200" s="8">
        <f>COUNTIFS(Data!$H:$H,J$187,Data!$C:$C,$B200)</f>
        <v>0</v>
      </c>
      <c r="K200" s="8">
        <f>COUNTIFS(Data!$H:$H,K$187,Data!$C:$C,$B200)</f>
        <v>0</v>
      </c>
      <c r="L200" s="8">
        <f>COUNTIFS(Data!$H:$H,L$187,Data!$C:$C,$B200)</f>
        <v>0</v>
      </c>
      <c r="M200" s="8">
        <f>COUNTIFS(Data!$H:$H,M$187,Data!$C:$C,$B200)</f>
        <v>0</v>
      </c>
      <c r="N200" s="26">
        <f>COUNTIFS(Data!$H:$H,N$187,Data!$C:$C,$B200)</f>
        <v>0</v>
      </c>
      <c r="O200" s="13">
        <f t="shared" si="7"/>
        <v>0</v>
      </c>
    </row>
    <row r="201" spans="1:15" ht="19" customHeight="1" x14ac:dyDescent="0.35">
      <c r="A201" s="16"/>
      <c r="B201" s="12" t="s">
        <v>233</v>
      </c>
      <c r="C201" s="20">
        <f>COUNTIFS(Data!$H:$H,C$187,Data!$C:$C,$B201)</f>
        <v>0</v>
      </c>
      <c r="D201" s="8">
        <f>COUNTIFS(Data!$H:$H,D$187,Data!$C:$C,$B201)</f>
        <v>0</v>
      </c>
      <c r="E201" s="8">
        <f>COUNTIFS(Data!$H:$H,E$187,Data!$C:$C,$B201)</f>
        <v>0</v>
      </c>
      <c r="F201" s="8">
        <f>COUNTIFS(Data!$H:$H,F$187,Data!$C:$C,$B201)</f>
        <v>0</v>
      </c>
      <c r="G201" s="8">
        <f>COUNTIFS(Data!$H:$H,G$187,Data!$C:$C,$B201)</f>
        <v>0</v>
      </c>
      <c r="H201" s="8">
        <f>COUNTIFS(Data!$H:$H,H$187,Data!$C:$C,$B201)</f>
        <v>0</v>
      </c>
      <c r="I201" s="8">
        <f>COUNTIFS(Data!$H:$H,I$187,Data!$C:$C,$B201)</f>
        <v>0</v>
      </c>
      <c r="J201" s="8">
        <f>COUNTIFS(Data!$H:$H,J$187,Data!$C:$C,$B201)</f>
        <v>0</v>
      </c>
      <c r="K201" s="8">
        <f>COUNTIFS(Data!$H:$H,K$187,Data!$C:$C,$B201)</f>
        <v>0</v>
      </c>
      <c r="L201" s="8">
        <f>COUNTIFS(Data!$H:$H,L$187,Data!$C:$C,$B201)</f>
        <v>0</v>
      </c>
      <c r="M201" s="8">
        <f>COUNTIFS(Data!$H:$H,M$187,Data!$C:$C,$B201)</f>
        <v>0</v>
      </c>
      <c r="N201" s="26">
        <f>COUNTIFS(Data!$H:$H,N$187,Data!$C:$C,$B201)</f>
        <v>0</v>
      </c>
      <c r="O201" s="13">
        <f t="shared" si="7"/>
        <v>0</v>
      </c>
    </row>
    <row r="202" spans="1:15" ht="19" customHeight="1" x14ac:dyDescent="0.35">
      <c r="A202" s="16"/>
      <c r="B202" s="12" t="s">
        <v>101</v>
      </c>
      <c r="C202" s="20">
        <f>COUNTIFS(Data!$H:$H,C$187,Data!$C:$C,$B202)</f>
        <v>0</v>
      </c>
      <c r="D202" s="8">
        <f>COUNTIFS(Data!$H:$H,D$187,Data!$C:$C,$B202)</f>
        <v>2</v>
      </c>
      <c r="E202" s="8">
        <f>COUNTIFS(Data!$H:$H,E$187,Data!$C:$C,$B202)</f>
        <v>1</v>
      </c>
      <c r="F202" s="8">
        <f>COUNTIFS(Data!$H:$H,F$187,Data!$C:$C,$B202)</f>
        <v>0</v>
      </c>
      <c r="G202" s="8">
        <f>COUNTIFS(Data!$H:$H,G$187,Data!$C:$C,$B202)</f>
        <v>0</v>
      </c>
      <c r="H202" s="8">
        <f>COUNTIFS(Data!$H:$H,H$187,Data!$C:$C,$B202)</f>
        <v>0</v>
      </c>
      <c r="I202" s="8">
        <f>COUNTIFS(Data!$H:$H,I$187,Data!$C:$C,$B202)</f>
        <v>0</v>
      </c>
      <c r="J202" s="8">
        <f>COUNTIFS(Data!$H:$H,J$187,Data!$C:$C,$B202)</f>
        <v>1</v>
      </c>
      <c r="K202" s="8">
        <f>COUNTIFS(Data!$H:$H,K$187,Data!$C:$C,$B202)</f>
        <v>0</v>
      </c>
      <c r="L202" s="8">
        <f>COUNTIFS(Data!$H:$H,L$187,Data!$C:$C,$B202)</f>
        <v>0</v>
      </c>
      <c r="M202" s="8">
        <f>COUNTIFS(Data!$H:$H,M$187,Data!$C:$C,$B202)</f>
        <v>0</v>
      </c>
      <c r="N202" s="26">
        <f>COUNTIFS(Data!$H:$H,N$187,Data!$C:$C,$B202)</f>
        <v>0</v>
      </c>
      <c r="O202" s="13">
        <f t="shared" si="7"/>
        <v>4</v>
      </c>
    </row>
    <row r="203" spans="1:15" ht="19" customHeight="1" x14ac:dyDescent="0.35">
      <c r="A203" s="16"/>
      <c r="B203" s="12" t="s">
        <v>112</v>
      </c>
      <c r="C203" s="20">
        <f>COUNTIFS(Data!$H:$H,C$187,Data!$C:$C,$B203)</f>
        <v>0</v>
      </c>
      <c r="D203" s="8">
        <f>COUNTIFS(Data!$H:$H,D$187,Data!$C:$C,$B203)</f>
        <v>3</v>
      </c>
      <c r="E203" s="8">
        <f>COUNTIFS(Data!$H:$H,E$187,Data!$C:$C,$B203)</f>
        <v>0</v>
      </c>
      <c r="F203" s="8">
        <f>COUNTIFS(Data!$H:$H,F$187,Data!$C:$C,$B203)</f>
        <v>1</v>
      </c>
      <c r="G203" s="8">
        <f>COUNTIFS(Data!$H:$H,G$187,Data!$C:$C,$B203)</f>
        <v>0</v>
      </c>
      <c r="H203" s="8">
        <f>COUNTIFS(Data!$H:$H,H$187,Data!$C:$C,$B203)</f>
        <v>0</v>
      </c>
      <c r="I203" s="8">
        <f>COUNTIFS(Data!$H:$H,I$187,Data!$C:$C,$B203)</f>
        <v>0</v>
      </c>
      <c r="J203" s="8">
        <f>COUNTIFS(Data!$H:$H,J$187,Data!$C:$C,$B203)</f>
        <v>0</v>
      </c>
      <c r="K203" s="8">
        <f>COUNTIFS(Data!$H:$H,K$187,Data!$C:$C,$B203)</f>
        <v>0</v>
      </c>
      <c r="L203" s="8">
        <f>COUNTIFS(Data!$H:$H,L$187,Data!$C:$C,$B203)</f>
        <v>0</v>
      </c>
      <c r="M203" s="8">
        <f>COUNTIFS(Data!$H:$H,M$187,Data!$C:$C,$B203)</f>
        <v>0</v>
      </c>
      <c r="N203" s="26">
        <f>COUNTIFS(Data!$H:$H,N$187,Data!$C:$C,$B203)</f>
        <v>0</v>
      </c>
      <c r="O203" s="13">
        <f t="shared" si="7"/>
        <v>4</v>
      </c>
    </row>
    <row r="204" spans="1:15" ht="19" customHeight="1" x14ac:dyDescent="0.35">
      <c r="A204" s="16"/>
      <c r="B204" s="12" t="s">
        <v>58</v>
      </c>
      <c r="C204" s="20">
        <f>COUNTIFS(Data!$H:$H,C$187,Data!$C:$C,$B204)</f>
        <v>0</v>
      </c>
      <c r="D204" s="8">
        <f>COUNTIFS(Data!$H:$H,D$187,Data!$C:$C,$B204)</f>
        <v>5</v>
      </c>
      <c r="E204" s="8">
        <f>COUNTIFS(Data!$H:$H,E$187,Data!$C:$C,$B204)</f>
        <v>19</v>
      </c>
      <c r="F204" s="8">
        <f>COUNTIFS(Data!$H:$H,F$187,Data!$C:$C,$B204)</f>
        <v>1</v>
      </c>
      <c r="G204" s="8">
        <f>COUNTIFS(Data!$H:$H,G$187,Data!$C:$C,$B204)</f>
        <v>0</v>
      </c>
      <c r="H204" s="8">
        <f>COUNTIFS(Data!$H:$H,H$187,Data!$C:$C,$B204)</f>
        <v>1</v>
      </c>
      <c r="I204" s="8">
        <f>COUNTIFS(Data!$H:$H,I$187,Data!$C:$C,$B204)</f>
        <v>0</v>
      </c>
      <c r="J204" s="8">
        <f>COUNTIFS(Data!$H:$H,J$187,Data!$C:$C,$B204)</f>
        <v>12</v>
      </c>
      <c r="K204" s="8">
        <f>COUNTIFS(Data!$H:$H,K$187,Data!$C:$C,$B204)</f>
        <v>0</v>
      </c>
      <c r="L204" s="8">
        <f>COUNTIFS(Data!$H:$H,L$187,Data!$C:$C,$B204)</f>
        <v>3</v>
      </c>
      <c r="M204" s="8">
        <f>COUNTIFS(Data!$H:$H,M$187,Data!$C:$C,$B204)</f>
        <v>0</v>
      </c>
      <c r="N204" s="26">
        <f>COUNTIFS(Data!$H:$H,N$187,Data!$C:$C,$B204)</f>
        <v>0</v>
      </c>
      <c r="O204" s="13">
        <f t="shared" si="7"/>
        <v>41</v>
      </c>
    </row>
    <row r="205" spans="1:15" ht="19" customHeight="1" x14ac:dyDescent="0.35">
      <c r="A205" s="16"/>
      <c r="B205" s="12" t="s">
        <v>133</v>
      </c>
      <c r="C205" s="20">
        <f>COUNTIFS(Data!$H:$H,C$187,Data!$C:$C,$B205)</f>
        <v>0</v>
      </c>
      <c r="D205" s="8">
        <f>COUNTIFS(Data!$H:$H,D$187,Data!$C:$C,$B205)</f>
        <v>0</v>
      </c>
      <c r="E205" s="8">
        <f>COUNTIFS(Data!$H:$H,E$187,Data!$C:$C,$B205)</f>
        <v>3</v>
      </c>
      <c r="F205" s="8">
        <f>COUNTIFS(Data!$H:$H,F$187,Data!$C:$C,$B205)</f>
        <v>1</v>
      </c>
      <c r="G205" s="8">
        <f>COUNTIFS(Data!$H:$H,G$187,Data!$C:$C,$B205)</f>
        <v>0</v>
      </c>
      <c r="H205" s="8">
        <f>COUNTIFS(Data!$H:$H,H$187,Data!$C:$C,$B205)</f>
        <v>0</v>
      </c>
      <c r="I205" s="8">
        <f>COUNTIFS(Data!$H:$H,I$187,Data!$C:$C,$B205)</f>
        <v>1</v>
      </c>
      <c r="J205" s="8">
        <f>COUNTIFS(Data!$H:$H,J$187,Data!$C:$C,$B205)</f>
        <v>7</v>
      </c>
      <c r="K205" s="8">
        <f>COUNTIFS(Data!$H:$H,K$187,Data!$C:$C,$B205)</f>
        <v>0</v>
      </c>
      <c r="L205" s="8">
        <f>COUNTIFS(Data!$H:$H,L$187,Data!$C:$C,$B205)</f>
        <v>1</v>
      </c>
      <c r="M205" s="8">
        <f>COUNTIFS(Data!$H:$H,M$187,Data!$C:$C,$B205)</f>
        <v>0</v>
      </c>
      <c r="N205" s="26">
        <f>COUNTIFS(Data!$H:$H,N$187,Data!$C:$C,$B205)</f>
        <v>0</v>
      </c>
      <c r="O205" s="13">
        <f t="shared" si="7"/>
        <v>13</v>
      </c>
    </row>
    <row r="206" spans="1:15" ht="19" customHeight="1" x14ac:dyDescent="0.35">
      <c r="A206" s="16"/>
      <c r="B206" s="12" t="s">
        <v>137</v>
      </c>
      <c r="C206" s="20">
        <f>COUNTIFS(Data!$H:$H,C$187,Data!$C:$C,$B206)</f>
        <v>0</v>
      </c>
      <c r="D206" s="8">
        <f>COUNTIFS(Data!$H:$H,D$187,Data!$C:$C,$B206)</f>
        <v>0</v>
      </c>
      <c r="E206" s="8">
        <f>COUNTIFS(Data!$H:$H,E$187,Data!$C:$C,$B206)</f>
        <v>5</v>
      </c>
      <c r="F206" s="8">
        <f>COUNTIFS(Data!$H:$H,F$187,Data!$C:$C,$B206)</f>
        <v>1</v>
      </c>
      <c r="G206" s="8">
        <f>COUNTIFS(Data!$H:$H,G$187,Data!$C:$C,$B206)</f>
        <v>0</v>
      </c>
      <c r="H206" s="8">
        <f>COUNTIFS(Data!$H:$H,H$187,Data!$C:$C,$B206)</f>
        <v>0</v>
      </c>
      <c r="I206" s="8">
        <f>COUNTIFS(Data!$H:$H,I$187,Data!$C:$C,$B206)</f>
        <v>0</v>
      </c>
      <c r="J206" s="8">
        <f>COUNTIFS(Data!$H:$H,J$187,Data!$C:$C,$B206)</f>
        <v>4</v>
      </c>
      <c r="K206" s="8">
        <f>COUNTIFS(Data!$H:$H,K$187,Data!$C:$C,$B206)</f>
        <v>0</v>
      </c>
      <c r="L206" s="8">
        <f>COUNTIFS(Data!$H:$H,L$187,Data!$C:$C,$B206)</f>
        <v>0</v>
      </c>
      <c r="M206" s="8">
        <f>COUNTIFS(Data!$H:$H,M$187,Data!$C:$C,$B206)</f>
        <v>0</v>
      </c>
      <c r="N206" s="26">
        <f>COUNTIFS(Data!$H:$H,N$187,Data!$C:$C,$B206)</f>
        <v>0</v>
      </c>
      <c r="O206" s="13">
        <f t="shared" si="7"/>
        <v>10</v>
      </c>
    </row>
    <row r="207" spans="1:15" ht="19" customHeight="1" x14ac:dyDescent="0.35">
      <c r="A207" s="16"/>
      <c r="B207" s="12" t="s">
        <v>110</v>
      </c>
      <c r="C207" s="20">
        <f>COUNTIFS(Data!$H:$H,C$187,Data!$C:$C,$B207)</f>
        <v>0</v>
      </c>
      <c r="D207" s="8">
        <f>COUNTIFS(Data!$H:$H,D$187,Data!$C:$C,$B207)</f>
        <v>0</v>
      </c>
      <c r="E207" s="8">
        <f>COUNTIFS(Data!$H:$H,E$187,Data!$C:$C,$B207)</f>
        <v>1</v>
      </c>
      <c r="F207" s="8">
        <f>COUNTIFS(Data!$H:$H,F$187,Data!$C:$C,$B207)</f>
        <v>0</v>
      </c>
      <c r="G207" s="8">
        <f>COUNTIFS(Data!$H:$H,G$187,Data!$C:$C,$B207)</f>
        <v>0</v>
      </c>
      <c r="H207" s="8">
        <f>COUNTIFS(Data!$H:$H,H$187,Data!$C:$C,$B207)</f>
        <v>0</v>
      </c>
      <c r="I207" s="8">
        <f>COUNTIFS(Data!$H:$H,I$187,Data!$C:$C,$B207)</f>
        <v>0</v>
      </c>
      <c r="J207" s="8">
        <f>COUNTIFS(Data!$H:$H,J$187,Data!$C:$C,$B207)</f>
        <v>5</v>
      </c>
      <c r="K207" s="8">
        <f>COUNTIFS(Data!$H:$H,K$187,Data!$C:$C,$B207)</f>
        <v>0</v>
      </c>
      <c r="L207" s="8">
        <f>COUNTIFS(Data!$H:$H,L$187,Data!$C:$C,$B207)</f>
        <v>0</v>
      </c>
      <c r="M207" s="8">
        <f>COUNTIFS(Data!$H:$H,M$187,Data!$C:$C,$B207)</f>
        <v>0</v>
      </c>
      <c r="N207" s="26">
        <f>COUNTIFS(Data!$H:$H,N$187,Data!$C:$C,$B207)</f>
        <v>0</v>
      </c>
      <c r="O207" s="13">
        <f t="shared" si="7"/>
        <v>6</v>
      </c>
    </row>
    <row r="208" spans="1:15" ht="19" customHeight="1" x14ac:dyDescent="0.35">
      <c r="A208" s="16"/>
      <c r="B208" s="12" t="s">
        <v>126</v>
      </c>
      <c r="C208" s="20">
        <f>COUNTIFS(Data!$H:$H,C$187,Data!$C:$C,$B208)</f>
        <v>0</v>
      </c>
      <c r="D208" s="8">
        <f>COUNTIFS(Data!$H:$H,D$187,Data!$C:$C,$B208)</f>
        <v>0</v>
      </c>
      <c r="E208" s="8">
        <f>COUNTIFS(Data!$H:$H,E$187,Data!$C:$C,$B208)</f>
        <v>2</v>
      </c>
      <c r="F208" s="8">
        <f>COUNTIFS(Data!$H:$H,F$187,Data!$C:$C,$B208)</f>
        <v>0</v>
      </c>
      <c r="G208" s="8">
        <f>COUNTIFS(Data!$H:$H,G$187,Data!$C:$C,$B208)</f>
        <v>0</v>
      </c>
      <c r="H208" s="8">
        <f>COUNTIFS(Data!$H:$H,H$187,Data!$C:$C,$B208)</f>
        <v>0</v>
      </c>
      <c r="I208" s="8">
        <f>COUNTIFS(Data!$H:$H,I$187,Data!$C:$C,$B208)</f>
        <v>0</v>
      </c>
      <c r="J208" s="8">
        <f>COUNTIFS(Data!$H:$H,J$187,Data!$C:$C,$B208)</f>
        <v>1</v>
      </c>
      <c r="K208" s="8">
        <f>COUNTIFS(Data!$H:$H,K$187,Data!$C:$C,$B208)</f>
        <v>0</v>
      </c>
      <c r="L208" s="8">
        <f>COUNTIFS(Data!$H:$H,L$187,Data!$C:$C,$B208)</f>
        <v>0</v>
      </c>
      <c r="M208" s="8">
        <f>COUNTIFS(Data!$H:$H,M$187,Data!$C:$C,$B208)</f>
        <v>0</v>
      </c>
      <c r="N208" s="26">
        <f>COUNTIFS(Data!$H:$H,N$187,Data!$C:$C,$B208)</f>
        <v>0</v>
      </c>
      <c r="O208" s="13">
        <f t="shared" si="7"/>
        <v>3</v>
      </c>
    </row>
    <row r="209" spans="1:15" ht="19" customHeight="1" x14ac:dyDescent="0.35">
      <c r="A209" s="16"/>
      <c r="B209" s="12" t="s">
        <v>190</v>
      </c>
      <c r="C209" s="20">
        <f>COUNTIFS(Data!$H:$H,C$187,Data!$C:$C,$B209)</f>
        <v>0</v>
      </c>
      <c r="D209" s="8">
        <f>COUNTIFS(Data!$H:$H,D$187,Data!$C:$C,$B209)</f>
        <v>0</v>
      </c>
      <c r="E209" s="8">
        <f>COUNTIFS(Data!$H:$H,E$187,Data!$C:$C,$B209)</f>
        <v>2</v>
      </c>
      <c r="F209" s="8">
        <f>COUNTIFS(Data!$H:$H,F$187,Data!$C:$C,$B209)</f>
        <v>1</v>
      </c>
      <c r="G209" s="8">
        <f>COUNTIFS(Data!$H:$H,G$187,Data!$C:$C,$B209)</f>
        <v>0</v>
      </c>
      <c r="H209" s="8">
        <f>COUNTIFS(Data!$H:$H,H$187,Data!$C:$C,$B209)</f>
        <v>0</v>
      </c>
      <c r="I209" s="8">
        <f>COUNTIFS(Data!$H:$H,I$187,Data!$C:$C,$B209)</f>
        <v>0</v>
      </c>
      <c r="J209" s="8">
        <f>COUNTIFS(Data!$H:$H,J$187,Data!$C:$C,$B209)</f>
        <v>1</v>
      </c>
      <c r="K209" s="8">
        <f>COUNTIFS(Data!$H:$H,K$187,Data!$C:$C,$B209)</f>
        <v>0</v>
      </c>
      <c r="L209" s="8">
        <f>COUNTIFS(Data!$H:$H,L$187,Data!$C:$C,$B209)</f>
        <v>1</v>
      </c>
      <c r="M209" s="8">
        <f>COUNTIFS(Data!$H:$H,M$187,Data!$C:$C,$B209)</f>
        <v>0</v>
      </c>
      <c r="N209" s="26">
        <f>COUNTIFS(Data!$H:$H,N$187,Data!$C:$C,$B209)</f>
        <v>0</v>
      </c>
      <c r="O209" s="13">
        <f t="shared" si="7"/>
        <v>5</v>
      </c>
    </row>
    <row r="210" spans="1:15" ht="19" customHeight="1" x14ac:dyDescent="0.35">
      <c r="A210" s="16"/>
      <c r="B210" s="12" t="s">
        <v>159</v>
      </c>
      <c r="C210" s="20">
        <f>COUNTIFS(Data!$H:$H,C$187,Data!$C:$C,$B210)</f>
        <v>0</v>
      </c>
      <c r="D210" s="8">
        <f>COUNTIFS(Data!$H:$H,D$187,Data!$C:$C,$B210)</f>
        <v>0</v>
      </c>
      <c r="E210" s="8">
        <f>COUNTIFS(Data!$H:$H,E$187,Data!$C:$C,$B210)</f>
        <v>0</v>
      </c>
      <c r="F210" s="8">
        <f>COUNTIFS(Data!$H:$H,F$187,Data!$C:$C,$B210)</f>
        <v>1</v>
      </c>
      <c r="G210" s="8">
        <f>COUNTIFS(Data!$H:$H,G$187,Data!$C:$C,$B210)</f>
        <v>0</v>
      </c>
      <c r="H210" s="8">
        <f>COUNTIFS(Data!$H:$H,H$187,Data!$C:$C,$B210)</f>
        <v>0</v>
      </c>
      <c r="I210" s="8">
        <f>COUNTIFS(Data!$H:$H,I$187,Data!$C:$C,$B210)</f>
        <v>0</v>
      </c>
      <c r="J210" s="8">
        <f>COUNTIFS(Data!$H:$H,J$187,Data!$C:$C,$B210)</f>
        <v>1</v>
      </c>
      <c r="K210" s="8">
        <f>COUNTIFS(Data!$H:$H,K$187,Data!$C:$C,$B210)</f>
        <v>0</v>
      </c>
      <c r="L210" s="8">
        <f>COUNTIFS(Data!$H:$H,L$187,Data!$C:$C,$B210)</f>
        <v>0</v>
      </c>
      <c r="M210" s="8">
        <f>COUNTIFS(Data!$H:$H,M$187,Data!$C:$C,$B210)</f>
        <v>0</v>
      </c>
      <c r="N210" s="26">
        <f>COUNTIFS(Data!$H:$H,N$187,Data!$C:$C,$B210)</f>
        <v>0</v>
      </c>
      <c r="O210" s="13">
        <f t="shared" si="7"/>
        <v>2</v>
      </c>
    </row>
    <row r="211" spans="1:15" ht="19" customHeight="1" x14ac:dyDescent="0.35">
      <c r="A211" s="16"/>
      <c r="B211" s="12" t="s">
        <v>243</v>
      </c>
      <c r="C211" s="20">
        <f>COUNTIFS(Data!$H:$H,C$187,Data!$C:$C,$B211)</f>
        <v>0</v>
      </c>
      <c r="D211" s="8">
        <f>COUNTIFS(Data!$H:$H,D$187,Data!$C:$C,$B211)</f>
        <v>0</v>
      </c>
      <c r="E211" s="8">
        <f>COUNTIFS(Data!$H:$H,E$187,Data!$C:$C,$B211)</f>
        <v>0</v>
      </c>
      <c r="F211" s="8">
        <f>COUNTIFS(Data!$H:$H,F$187,Data!$C:$C,$B211)</f>
        <v>0</v>
      </c>
      <c r="G211" s="8">
        <f>COUNTIFS(Data!$H:$H,G$187,Data!$C:$C,$B211)</f>
        <v>0</v>
      </c>
      <c r="H211" s="8">
        <f>COUNTIFS(Data!$H:$H,H$187,Data!$C:$C,$B211)</f>
        <v>0</v>
      </c>
      <c r="I211" s="8">
        <f>COUNTIFS(Data!$H:$H,I$187,Data!$C:$C,$B211)</f>
        <v>0</v>
      </c>
      <c r="J211" s="8">
        <f>COUNTIFS(Data!$H:$H,J$187,Data!$C:$C,$B211)</f>
        <v>0</v>
      </c>
      <c r="K211" s="8">
        <f>COUNTIFS(Data!$H:$H,K$187,Data!$C:$C,$B211)</f>
        <v>0</v>
      </c>
      <c r="L211" s="8">
        <f>COUNTIFS(Data!$H:$H,L$187,Data!$C:$C,$B211)</f>
        <v>0</v>
      </c>
      <c r="M211" s="8">
        <f>COUNTIFS(Data!$H:$H,M$187,Data!$C:$C,$B211)</f>
        <v>0</v>
      </c>
      <c r="N211" s="26">
        <f>COUNTIFS(Data!$H:$H,N$187,Data!$C:$C,$B211)</f>
        <v>0</v>
      </c>
      <c r="O211" s="13">
        <f t="shared" si="7"/>
        <v>0</v>
      </c>
    </row>
    <row r="212" spans="1:15" ht="19" customHeight="1" x14ac:dyDescent="0.35">
      <c r="A212" s="16"/>
      <c r="B212" s="12" t="s">
        <v>156</v>
      </c>
      <c r="C212" s="20">
        <f>COUNTIFS(Data!$H:$H,C$187,Data!$C:$C,$B212)</f>
        <v>0</v>
      </c>
      <c r="D212" s="8">
        <f>COUNTIFS(Data!$H:$H,D$187,Data!$C:$C,$B212)</f>
        <v>0</v>
      </c>
      <c r="E212" s="8">
        <f>COUNTIFS(Data!$H:$H,E$187,Data!$C:$C,$B212)</f>
        <v>0</v>
      </c>
      <c r="F212" s="8">
        <f>COUNTIFS(Data!$H:$H,F$187,Data!$C:$C,$B212)</f>
        <v>0</v>
      </c>
      <c r="G212" s="8">
        <f>COUNTIFS(Data!$H:$H,G$187,Data!$C:$C,$B212)</f>
        <v>0</v>
      </c>
      <c r="H212" s="8">
        <f>COUNTIFS(Data!$H:$H,H$187,Data!$C:$C,$B212)</f>
        <v>0</v>
      </c>
      <c r="I212" s="8">
        <f>COUNTIFS(Data!$H:$H,I$187,Data!$C:$C,$B212)</f>
        <v>0</v>
      </c>
      <c r="J212" s="8">
        <f>COUNTIFS(Data!$H:$H,J$187,Data!$C:$C,$B212)</f>
        <v>0</v>
      </c>
      <c r="K212" s="8">
        <f>COUNTIFS(Data!$H:$H,K$187,Data!$C:$C,$B212)</f>
        <v>0</v>
      </c>
      <c r="L212" s="8">
        <f>COUNTIFS(Data!$H:$H,L$187,Data!$C:$C,$B212)</f>
        <v>0</v>
      </c>
      <c r="M212" s="8">
        <f>COUNTIFS(Data!$H:$H,M$187,Data!$C:$C,$B212)</f>
        <v>0</v>
      </c>
      <c r="N212" s="26">
        <f>COUNTIFS(Data!$H:$H,N$187,Data!$C:$C,$B212)</f>
        <v>0</v>
      </c>
      <c r="O212" s="13">
        <f t="shared" si="7"/>
        <v>0</v>
      </c>
    </row>
    <row r="213" spans="1:15" ht="19" customHeight="1" x14ac:dyDescent="0.35">
      <c r="A213" s="16"/>
      <c r="B213" s="12" t="s">
        <v>965</v>
      </c>
      <c r="C213" s="20">
        <f>COUNTIFS(Data!$H:$H,C$187,Data!$C:$C,$B213)</f>
        <v>0</v>
      </c>
      <c r="D213" s="8">
        <f>COUNTIFS(Data!$H:$H,D$187,Data!$C:$C,$B213)</f>
        <v>0</v>
      </c>
      <c r="E213" s="8">
        <f>COUNTIFS(Data!$H:$H,E$187,Data!$C:$C,$B213)</f>
        <v>0</v>
      </c>
      <c r="F213" s="8">
        <f>COUNTIFS(Data!$H:$H,F$187,Data!$C:$C,$B213)</f>
        <v>0</v>
      </c>
      <c r="G213" s="8">
        <f>COUNTIFS(Data!$H:$H,G$187,Data!$C:$C,$B213)</f>
        <v>0</v>
      </c>
      <c r="H213" s="8">
        <f>COUNTIFS(Data!$H:$H,H$187,Data!$C:$C,$B213)</f>
        <v>0</v>
      </c>
      <c r="I213" s="8">
        <f>COUNTIFS(Data!$H:$H,I$187,Data!$C:$C,$B213)</f>
        <v>0</v>
      </c>
      <c r="J213" s="8">
        <f>COUNTIFS(Data!$H:$H,J$187,Data!$C:$C,$B213)</f>
        <v>0</v>
      </c>
      <c r="K213" s="8">
        <f>COUNTIFS(Data!$H:$H,K$187,Data!$C:$C,$B213)</f>
        <v>0</v>
      </c>
      <c r="L213" s="8">
        <f>COUNTIFS(Data!$H:$H,L$187,Data!$C:$C,$B213)</f>
        <v>0</v>
      </c>
      <c r="M213" s="8">
        <f>COUNTIFS(Data!$H:$H,M$187,Data!$C:$C,$B213)</f>
        <v>0</v>
      </c>
      <c r="N213" s="26">
        <f>COUNTIFS(Data!$H:$H,N$187,Data!$C:$C,$B213)</f>
        <v>0</v>
      </c>
      <c r="O213" s="13">
        <f t="shared" si="7"/>
        <v>0</v>
      </c>
    </row>
    <row r="214" spans="1:15" ht="19" customHeight="1" thickBot="1" x14ac:dyDescent="0.4">
      <c r="A214" s="16"/>
      <c r="B214" s="28" t="s">
        <v>966</v>
      </c>
      <c r="C214" s="29">
        <f>COUNTIFS(Data!$H:$H,C$187,Data!$C:$C,$B214)</f>
        <v>0</v>
      </c>
      <c r="D214" s="9">
        <f>COUNTIFS(Data!$H:$H,D$187,Data!$C:$C,$B214)</f>
        <v>0</v>
      </c>
      <c r="E214" s="9">
        <f>COUNTIFS(Data!$H:$H,E$187,Data!$C:$C,$B214)</f>
        <v>0</v>
      </c>
      <c r="F214" s="9">
        <f>COUNTIFS(Data!$H:$H,F$187,Data!$C:$C,$B214)</f>
        <v>0</v>
      </c>
      <c r="G214" s="9">
        <f>COUNTIFS(Data!$H:$H,G$187,Data!$C:$C,$B214)</f>
        <v>0</v>
      </c>
      <c r="H214" s="9">
        <f>COUNTIFS(Data!$H:$H,H$187,Data!$C:$C,$B214)</f>
        <v>0</v>
      </c>
      <c r="I214" s="9">
        <f>COUNTIFS(Data!$H:$H,I$187,Data!$C:$C,$B214)</f>
        <v>0</v>
      </c>
      <c r="J214" s="9">
        <f>COUNTIFS(Data!$H:$H,J$187,Data!$C:$C,$B214)</f>
        <v>0</v>
      </c>
      <c r="K214" s="9">
        <f>COUNTIFS(Data!$H:$H,K$187,Data!$C:$C,$B214)</f>
        <v>0</v>
      </c>
      <c r="L214" s="9">
        <f>COUNTIFS(Data!$H:$H,L$187,Data!$C:$C,$B214)</f>
        <v>0</v>
      </c>
      <c r="M214" s="9">
        <f>COUNTIFS(Data!$H:$H,M$187,Data!$C:$C,$B214)</f>
        <v>0</v>
      </c>
      <c r="N214" s="30">
        <f>COUNTIFS(Data!$H:$H,N$187,Data!$C:$C,$B214)</f>
        <v>0</v>
      </c>
      <c r="O214" s="31">
        <f t="shared" si="7"/>
        <v>0</v>
      </c>
    </row>
    <row r="215" spans="1:15" ht="25" customHeight="1" thickBot="1" x14ac:dyDescent="0.4">
      <c r="A215" s="16"/>
      <c r="B215" s="62" t="s">
        <v>936</v>
      </c>
      <c r="C215" s="61">
        <f t="shared" ref="C215:N215" si="8">SUM(C188:C214)</f>
        <v>3</v>
      </c>
      <c r="D215" s="61">
        <f t="shared" si="8"/>
        <v>12</v>
      </c>
      <c r="E215" s="61">
        <f t="shared" si="8"/>
        <v>40</v>
      </c>
      <c r="F215" s="61">
        <f t="shared" si="8"/>
        <v>9</v>
      </c>
      <c r="G215" s="61">
        <f t="shared" si="8"/>
        <v>0</v>
      </c>
      <c r="H215" s="61">
        <f t="shared" si="8"/>
        <v>1</v>
      </c>
      <c r="I215" s="61">
        <f t="shared" si="8"/>
        <v>1</v>
      </c>
      <c r="J215" s="61">
        <f t="shared" si="8"/>
        <v>33</v>
      </c>
      <c r="K215" s="61">
        <f t="shared" si="8"/>
        <v>0</v>
      </c>
      <c r="L215" s="61">
        <f t="shared" si="8"/>
        <v>7</v>
      </c>
      <c r="M215" s="61">
        <f t="shared" si="8"/>
        <v>0</v>
      </c>
      <c r="N215" s="61">
        <f t="shared" si="8"/>
        <v>0</v>
      </c>
      <c r="O215" s="32">
        <f t="shared" si="7"/>
        <v>106</v>
      </c>
    </row>
    <row r="216" spans="1:15" ht="25" customHeight="1" thickBot="1" x14ac:dyDescent="0.4">
      <c r="A216" s="16"/>
      <c r="B216" s="98" t="s">
        <v>937</v>
      </c>
      <c r="C216" s="99"/>
      <c r="D216" s="99"/>
      <c r="E216" s="99"/>
      <c r="F216" s="99"/>
      <c r="G216" s="99"/>
      <c r="H216" s="99"/>
      <c r="I216" s="99"/>
      <c r="J216" s="99"/>
      <c r="K216" s="99"/>
      <c r="L216" s="99"/>
      <c r="M216" s="99"/>
      <c r="N216" s="99"/>
      <c r="O216" s="100"/>
    </row>
    <row r="217" spans="1:15" ht="25" customHeight="1" thickBot="1" x14ac:dyDescent="0.4"/>
    <row r="218" spans="1:15" ht="25" customHeight="1" thickBot="1" x14ac:dyDescent="0.4">
      <c r="A218" s="15">
        <v>8</v>
      </c>
      <c r="B218" s="92" t="s">
        <v>967</v>
      </c>
      <c r="C218" s="93"/>
      <c r="D218" s="93"/>
      <c r="E218" s="93"/>
      <c r="F218" s="93"/>
      <c r="G218" s="93"/>
      <c r="H218" s="94"/>
    </row>
    <row r="219" spans="1:15" ht="25" customHeight="1" thickBot="1" x14ac:dyDescent="0.4">
      <c r="A219" s="15" t="s">
        <v>14</v>
      </c>
      <c r="B219" s="95" t="s">
        <v>945</v>
      </c>
      <c r="C219" s="96"/>
      <c r="D219" s="96"/>
      <c r="E219" s="96"/>
      <c r="F219" s="96"/>
      <c r="G219" s="96"/>
      <c r="H219" s="97"/>
    </row>
    <row r="220" spans="1:15" ht="25" customHeight="1" thickBot="1" x14ac:dyDescent="0.4">
      <c r="A220" s="16"/>
      <c r="B220" s="21"/>
      <c r="C220" s="10" t="s">
        <v>90</v>
      </c>
      <c r="D220" s="11" t="s">
        <v>76</v>
      </c>
      <c r="E220" s="11" t="s">
        <v>188</v>
      </c>
      <c r="F220" s="11" t="s">
        <v>59</v>
      </c>
      <c r="G220" s="37" t="s">
        <v>157</v>
      </c>
      <c r="H220" s="27" t="s">
        <v>936</v>
      </c>
    </row>
    <row r="221" spans="1:15" ht="25" customHeight="1" x14ac:dyDescent="0.35">
      <c r="A221" s="16"/>
      <c r="B221" s="12" t="s">
        <v>62</v>
      </c>
      <c r="C221" s="22">
        <f>COUNTIFS(Data!$D:$D,C$220,Data!$H:$H,$B221)</f>
        <v>3</v>
      </c>
      <c r="D221" s="23">
        <f>COUNTIFS(Data!$D:$D,D$220,Data!$H:$H,$B221)</f>
        <v>0</v>
      </c>
      <c r="E221" s="23">
        <f>COUNTIFS(Data!$D:$D,E$220,Data!$H:$H,$B221)</f>
        <v>0</v>
      </c>
      <c r="F221" s="23">
        <f>COUNTIFS(Data!$D:$D,F$220,Data!$H:$H,$B221)</f>
        <v>0</v>
      </c>
      <c r="G221" s="25">
        <f>COUNTIFS(Data!$D:$D,G$220,Data!$H:$H,$B221)</f>
        <v>0</v>
      </c>
      <c r="H221" s="13">
        <f t="shared" ref="H221:H233" si="9">SUM(C221:G221)</f>
        <v>3</v>
      </c>
    </row>
    <row r="222" spans="1:15" ht="25" customHeight="1" x14ac:dyDescent="0.35">
      <c r="A222" s="16"/>
      <c r="B222" s="12" t="s">
        <v>140</v>
      </c>
      <c r="C222" s="20">
        <f>COUNTIFS(Data!$D:$D,C$220,Data!$H:$H,$B222)</f>
        <v>2</v>
      </c>
      <c r="D222" s="8">
        <f>COUNTIFS(Data!$D:$D,D$220,Data!$H:$H,$B222)</f>
        <v>0</v>
      </c>
      <c r="E222" s="8">
        <f>COUNTIFS(Data!$D:$D,E$220,Data!$H:$H,$B222)</f>
        <v>0</v>
      </c>
      <c r="F222" s="8">
        <f>COUNTIFS(Data!$D:$D,F$220,Data!$H:$H,$B222)</f>
        <v>10</v>
      </c>
      <c r="G222" s="26">
        <f>COUNTIFS(Data!$D:$D,G$220,Data!$H:$H,$B222)</f>
        <v>0</v>
      </c>
      <c r="H222" s="13">
        <f t="shared" si="9"/>
        <v>12</v>
      </c>
    </row>
    <row r="223" spans="1:15" ht="25" customHeight="1" x14ac:dyDescent="0.35">
      <c r="A223" s="16"/>
      <c r="B223" s="12" t="s">
        <v>108</v>
      </c>
      <c r="C223" s="20">
        <f>COUNTIFS(Data!$D:$D,C$220,Data!$H:$H,$B223)</f>
        <v>5</v>
      </c>
      <c r="D223" s="8">
        <f>COUNTIFS(Data!$D:$D,D$220,Data!$H:$H,$B223)</f>
        <v>2</v>
      </c>
      <c r="E223" s="8">
        <f>COUNTIFS(Data!$D:$D,E$220,Data!$H:$H,$B223)</f>
        <v>0</v>
      </c>
      <c r="F223" s="8">
        <f>COUNTIFS(Data!$D:$D,F$220,Data!$H:$H,$B223)</f>
        <v>33</v>
      </c>
      <c r="G223" s="26">
        <f>COUNTIFS(Data!$D:$D,G$220,Data!$H:$H,$B223)</f>
        <v>0</v>
      </c>
      <c r="H223" s="13">
        <f t="shared" si="9"/>
        <v>40</v>
      </c>
    </row>
    <row r="224" spans="1:15" ht="25" customHeight="1" x14ac:dyDescent="0.35">
      <c r="A224" s="16"/>
      <c r="B224" s="12" t="s">
        <v>99</v>
      </c>
      <c r="C224" s="20">
        <f>COUNTIFS(Data!$D:$D,C$220,Data!$H:$H,$B224)</f>
        <v>2</v>
      </c>
      <c r="D224" s="8">
        <f>COUNTIFS(Data!$D:$D,D$220,Data!$H:$H,$B224)</f>
        <v>1</v>
      </c>
      <c r="E224" s="8">
        <f>COUNTIFS(Data!$D:$D,E$220,Data!$H:$H,$B224)</f>
        <v>0</v>
      </c>
      <c r="F224" s="8">
        <f>COUNTIFS(Data!$D:$D,F$220,Data!$H:$H,$B224)</f>
        <v>5</v>
      </c>
      <c r="G224" s="26">
        <f>COUNTIFS(Data!$D:$D,G$220,Data!$H:$H,$B224)</f>
        <v>1</v>
      </c>
      <c r="H224" s="13">
        <f t="shared" si="9"/>
        <v>9</v>
      </c>
    </row>
    <row r="225" spans="1:8" ht="25" customHeight="1" x14ac:dyDescent="0.35">
      <c r="A225" s="16"/>
      <c r="B225" s="12" t="s">
        <v>219</v>
      </c>
      <c r="C225" s="20">
        <f>COUNTIFS(Data!$D:$D,C$220,Data!$H:$H,$B225)</f>
        <v>0</v>
      </c>
      <c r="D225" s="8">
        <f>COUNTIFS(Data!$D:$D,D$220,Data!$H:$H,$B225)</f>
        <v>0</v>
      </c>
      <c r="E225" s="8">
        <f>COUNTIFS(Data!$D:$D,E$220,Data!$H:$H,$B225)</f>
        <v>0</v>
      </c>
      <c r="F225" s="8">
        <f>COUNTIFS(Data!$D:$D,F$220,Data!$H:$H,$B225)</f>
        <v>0</v>
      </c>
      <c r="G225" s="26">
        <f>COUNTIFS(Data!$D:$D,G$220,Data!$H:$H,$B225)</f>
        <v>0</v>
      </c>
      <c r="H225" s="13">
        <f t="shared" si="9"/>
        <v>0</v>
      </c>
    </row>
    <row r="226" spans="1:8" ht="25" customHeight="1" x14ac:dyDescent="0.35">
      <c r="A226" s="16"/>
      <c r="B226" s="12" t="s">
        <v>77</v>
      </c>
      <c r="C226" s="20">
        <f>COUNTIFS(Data!$D:$D,C$220,Data!$H:$H,$B226)</f>
        <v>0</v>
      </c>
      <c r="D226" s="8">
        <f>COUNTIFS(Data!$D:$D,D$220,Data!$H:$H,$B226)</f>
        <v>0</v>
      </c>
      <c r="E226" s="8">
        <f>COUNTIFS(Data!$D:$D,E$220,Data!$H:$H,$B226)</f>
        <v>0</v>
      </c>
      <c r="F226" s="8">
        <f>COUNTIFS(Data!$D:$D,F$220,Data!$H:$H,$B226)</f>
        <v>1</v>
      </c>
      <c r="G226" s="26">
        <f>COUNTIFS(Data!$D:$D,G$220,Data!$H:$H,$B226)</f>
        <v>0</v>
      </c>
      <c r="H226" s="13">
        <f t="shared" si="9"/>
        <v>1</v>
      </c>
    </row>
    <row r="227" spans="1:8" ht="25" customHeight="1" x14ac:dyDescent="0.35">
      <c r="A227" s="16"/>
      <c r="B227" s="12" t="s">
        <v>223</v>
      </c>
      <c r="C227" s="20">
        <f>COUNTIFS(Data!$D:$D,C$220,Data!$H:$H,$B227)</f>
        <v>0</v>
      </c>
      <c r="D227" s="8">
        <f>COUNTIFS(Data!$D:$D,D$220,Data!$H:$H,$B227)</f>
        <v>0</v>
      </c>
      <c r="E227" s="8">
        <f>COUNTIFS(Data!$D:$D,E$220,Data!$H:$H,$B227)</f>
        <v>0</v>
      </c>
      <c r="F227" s="8">
        <f>COUNTIFS(Data!$D:$D,F$220,Data!$H:$H,$B227)</f>
        <v>1</v>
      </c>
      <c r="G227" s="26">
        <f>COUNTIFS(Data!$D:$D,G$220,Data!$H:$H,$B227)</f>
        <v>0</v>
      </c>
      <c r="H227" s="13">
        <f t="shared" si="9"/>
        <v>1</v>
      </c>
    </row>
    <row r="228" spans="1:8" ht="25" customHeight="1" x14ac:dyDescent="0.35">
      <c r="A228" s="16"/>
      <c r="B228" s="12" t="s">
        <v>136</v>
      </c>
      <c r="C228" s="20">
        <f>COUNTIFS(Data!$D:$D,C$220,Data!$H:$H,$B228)</f>
        <v>1</v>
      </c>
      <c r="D228" s="8">
        <f>COUNTIFS(Data!$D:$D,D$220,Data!$H:$H,$B228)</f>
        <v>0</v>
      </c>
      <c r="E228" s="8">
        <f>COUNTIFS(Data!$D:$D,E$220,Data!$H:$H,$B228)</f>
        <v>0</v>
      </c>
      <c r="F228" s="8">
        <f>COUNTIFS(Data!$D:$D,F$220,Data!$H:$H,$B228)</f>
        <v>31</v>
      </c>
      <c r="G228" s="26">
        <f>COUNTIFS(Data!$D:$D,G$220,Data!$H:$H,$B228)</f>
        <v>1</v>
      </c>
      <c r="H228" s="13">
        <f t="shared" si="9"/>
        <v>33</v>
      </c>
    </row>
    <row r="229" spans="1:8" ht="25" customHeight="1" x14ac:dyDescent="0.35">
      <c r="A229" s="16"/>
      <c r="B229" s="12" t="s">
        <v>935</v>
      </c>
      <c r="C229" s="20">
        <f>COUNTIFS(Data!$D:$D,C$220,Data!$H:$H,$B229)</f>
        <v>0</v>
      </c>
      <c r="D229" s="8">
        <f>COUNTIFS(Data!$D:$D,D$220,Data!$H:$H,$B229)</f>
        <v>0</v>
      </c>
      <c r="E229" s="8">
        <f>COUNTIFS(Data!$D:$D,E$220,Data!$H:$H,$B229)</f>
        <v>0</v>
      </c>
      <c r="F229" s="8">
        <f>COUNTIFS(Data!$D:$D,F$220,Data!$H:$H,$B229)</f>
        <v>0</v>
      </c>
      <c r="G229" s="26">
        <f>COUNTIFS(Data!$D:$D,G$220,Data!$H:$H,$B229)</f>
        <v>0</v>
      </c>
      <c r="H229" s="13">
        <f t="shared" si="9"/>
        <v>0</v>
      </c>
    </row>
    <row r="230" spans="1:8" ht="25" customHeight="1" x14ac:dyDescent="0.35">
      <c r="A230" s="16"/>
      <c r="B230" s="12" t="s">
        <v>93</v>
      </c>
      <c r="C230" s="20">
        <f>COUNTIFS(Data!$D:$D,C$220,Data!$H:$H,$B230)</f>
        <v>0</v>
      </c>
      <c r="D230" s="8">
        <f>COUNTIFS(Data!$D:$D,D$220,Data!$H:$H,$B230)</f>
        <v>2</v>
      </c>
      <c r="E230" s="8">
        <f>COUNTIFS(Data!$D:$D,E$220,Data!$H:$H,$B230)</f>
        <v>0</v>
      </c>
      <c r="F230" s="8">
        <f>COUNTIFS(Data!$D:$D,F$220,Data!$H:$H,$B230)</f>
        <v>5</v>
      </c>
      <c r="G230" s="26">
        <f>COUNTIFS(Data!$D:$D,G$220,Data!$H:$H,$B230)</f>
        <v>0</v>
      </c>
      <c r="H230" s="13">
        <f t="shared" si="9"/>
        <v>7</v>
      </c>
    </row>
    <row r="231" spans="1:8" ht="25" customHeight="1" x14ac:dyDescent="0.35">
      <c r="A231" s="16"/>
      <c r="B231" s="12" t="s">
        <v>200</v>
      </c>
      <c r="C231" s="20">
        <f>COUNTIFS(Data!$D:$D,C$220,Data!$H:$H,$B231)</f>
        <v>0</v>
      </c>
      <c r="D231" s="8">
        <f>COUNTIFS(Data!$D:$D,D$220,Data!$H:$H,$B231)</f>
        <v>0</v>
      </c>
      <c r="E231" s="8">
        <f>COUNTIFS(Data!$D:$D,E$220,Data!$H:$H,$B231)</f>
        <v>0</v>
      </c>
      <c r="F231" s="8">
        <f>COUNTIFS(Data!$D:$D,F$220,Data!$H:$H,$B231)</f>
        <v>0</v>
      </c>
      <c r="G231" s="26">
        <f>COUNTIFS(Data!$D:$D,G$220,Data!$H:$H,$B231)</f>
        <v>0</v>
      </c>
      <c r="H231" s="13">
        <f t="shared" si="9"/>
        <v>0</v>
      </c>
    </row>
    <row r="232" spans="1:8" ht="25" customHeight="1" thickBot="1" x14ac:dyDescent="0.4">
      <c r="A232" s="16"/>
      <c r="B232" s="28" t="s">
        <v>152</v>
      </c>
      <c r="C232" s="29">
        <f>COUNTIFS(Data!$D:$D,C$220,Data!$H:$H,$B232)</f>
        <v>0</v>
      </c>
      <c r="D232" s="9">
        <f>COUNTIFS(Data!$D:$D,D$220,Data!$H:$H,$B232)</f>
        <v>0</v>
      </c>
      <c r="E232" s="9">
        <f>COUNTIFS(Data!$D:$D,E$220,Data!$H:$H,$B232)</f>
        <v>0</v>
      </c>
      <c r="F232" s="9">
        <f>COUNTIFS(Data!$D:$D,F$220,Data!$H:$H,$B232)</f>
        <v>0</v>
      </c>
      <c r="G232" s="30">
        <f>COUNTIFS(Data!$D:$D,G$220,Data!$H:$H,$B232)</f>
        <v>0</v>
      </c>
      <c r="H232" s="31">
        <f t="shared" si="9"/>
        <v>0</v>
      </c>
    </row>
    <row r="233" spans="1:8" ht="25" customHeight="1" thickBot="1" x14ac:dyDescent="0.4">
      <c r="A233" s="16"/>
      <c r="B233" s="62" t="s">
        <v>936</v>
      </c>
      <c r="C233" s="61">
        <f>SUM(C221:C232)</f>
        <v>13</v>
      </c>
      <c r="D233" s="61">
        <f>SUM(D221:D232)</f>
        <v>5</v>
      </c>
      <c r="E233" s="61">
        <f>SUM(E221:E232)</f>
        <v>0</v>
      </c>
      <c r="F233" s="61">
        <f>SUM(F221:F232)</f>
        <v>86</v>
      </c>
      <c r="G233" s="61">
        <f>SUM(G221:G232)</f>
        <v>2</v>
      </c>
      <c r="H233" s="32">
        <f t="shared" si="9"/>
        <v>106</v>
      </c>
    </row>
    <row r="234" spans="1:8" ht="41.25" customHeight="1" thickBot="1" x14ac:dyDescent="0.4">
      <c r="A234" s="16"/>
      <c r="B234" s="98" t="s">
        <v>937</v>
      </c>
      <c r="C234" s="99"/>
      <c r="D234" s="99"/>
      <c r="E234" s="99"/>
      <c r="F234" s="99"/>
      <c r="G234" s="99"/>
      <c r="H234" s="100"/>
    </row>
    <row r="235" spans="1:8" ht="25" customHeight="1" thickBot="1" x14ac:dyDescent="0.4"/>
    <row r="236" spans="1:8" ht="25" customHeight="1" thickBot="1" x14ac:dyDescent="0.4">
      <c r="A236" s="15">
        <v>9</v>
      </c>
      <c r="B236" s="92" t="s">
        <v>967</v>
      </c>
      <c r="C236" s="93"/>
      <c r="D236" s="93"/>
      <c r="E236" s="93"/>
      <c r="F236" s="93"/>
      <c r="G236" s="93"/>
      <c r="H236" s="94"/>
    </row>
    <row r="237" spans="1:8" ht="25" customHeight="1" thickBot="1" x14ac:dyDescent="0.4">
      <c r="A237" s="15" t="s">
        <v>14</v>
      </c>
      <c r="B237" s="95" t="s">
        <v>946</v>
      </c>
      <c r="C237" s="96"/>
      <c r="D237" s="96"/>
      <c r="E237" s="96"/>
      <c r="F237" s="96"/>
      <c r="G237" s="96"/>
      <c r="H237" s="97"/>
    </row>
    <row r="238" spans="1:8" ht="25" customHeight="1" thickBot="1" x14ac:dyDescent="0.4">
      <c r="A238" s="16"/>
      <c r="B238" s="21"/>
      <c r="C238" s="10" t="s">
        <v>90</v>
      </c>
      <c r="D238" s="11" t="s">
        <v>76</v>
      </c>
      <c r="E238" s="11" t="s">
        <v>188</v>
      </c>
      <c r="F238" s="11" t="s">
        <v>59</v>
      </c>
      <c r="G238" s="37" t="s">
        <v>157</v>
      </c>
      <c r="H238" s="27" t="s">
        <v>936</v>
      </c>
    </row>
    <row r="239" spans="1:8" ht="25" customHeight="1" x14ac:dyDescent="0.35">
      <c r="A239" s="16"/>
      <c r="B239" s="12" t="s">
        <v>65</v>
      </c>
      <c r="C239" s="22">
        <f>COUNTIFS(Data!$D:$D,C$238,Data!$N:$N,$B239)</f>
        <v>9</v>
      </c>
      <c r="D239" s="23">
        <f>COUNTIFS(Data!$D:$D,D$238,Data!$N:$N,$B239)</f>
        <v>2</v>
      </c>
      <c r="E239" s="23">
        <f>COUNTIFS(Data!$D:$D,E$238,Data!$N:$N,$B239)</f>
        <v>0</v>
      </c>
      <c r="F239" s="23">
        <f>COUNTIFS(Data!$D:$D,F$238,Data!$N:$N,$B239)</f>
        <v>46</v>
      </c>
      <c r="G239" s="25">
        <f>COUNTIFS(Data!$D:$D,G$238,Data!$N:$N,$B239)</f>
        <v>2</v>
      </c>
      <c r="H239" s="13">
        <f>SUM(C239:G239)</f>
        <v>59</v>
      </c>
    </row>
    <row r="240" spans="1:8" ht="25" customHeight="1" x14ac:dyDescent="0.35">
      <c r="A240" s="16"/>
      <c r="B240" s="12" t="s">
        <v>78</v>
      </c>
      <c r="C240" s="20">
        <f>COUNTIFS(Data!$D:$D,C$238,Data!$N:$N,$B240)</f>
        <v>2</v>
      </c>
      <c r="D240" s="8">
        <f>COUNTIFS(Data!$D:$D,D$238,Data!$N:$N,$B240)</f>
        <v>3</v>
      </c>
      <c r="E240" s="8">
        <f>COUNTIFS(Data!$D:$D,E$238,Data!$N:$N,$B240)</f>
        <v>0</v>
      </c>
      <c r="F240" s="8">
        <f>COUNTIFS(Data!$D:$D,F$238,Data!$N:$N,$B240)</f>
        <v>37</v>
      </c>
      <c r="G240" s="26">
        <f>COUNTIFS(Data!$D:$D,G$238,Data!$N:$N,$B240)</f>
        <v>0</v>
      </c>
      <c r="H240" s="13">
        <f>SUM(C240:G240)</f>
        <v>42</v>
      </c>
    </row>
    <row r="241" spans="1:8" ht="25" customHeight="1" thickBot="1" x14ac:dyDescent="0.4">
      <c r="A241" s="16"/>
      <c r="B241" s="28" t="s">
        <v>193</v>
      </c>
      <c r="C241" s="29">
        <f>COUNTIFS(Data!$D:$D,C$238,Data!$N:$N,$B241)</f>
        <v>2</v>
      </c>
      <c r="D241" s="9">
        <f>COUNTIFS(Data!$D:$D,D$238,Data!$N:$N,$B241)</f>
        <v>0</v>
      </c>
      <c r="E241" s="9">
        <f>COUNTIFS(Data!$D:$D,E$238,Data!$N:$N,$B241)</f>
        <v>0</v>
      </c>
      <c r="F241" s="9">
        <f>COUNTIFS(Data!$D:$D,F$238,Data!$N:$N,$B241)</f>
        <v>3</v>
      </c>
      <c r="G241" s="30">
        <f>COUNTIFS(Data!$D:$D,G$238,Data!$N:$N,$B241)</f>
        <v>0</v>
      </c>
      <c r="H241" s="31">
        <f>SUM(C241:G241)</f>
        <v>5</v>
      </c>
    </row>
    <row r="242" spans="1:8" ht="25" customHeight="1" thickBot="1" x14ac:dyDescent="0.4">
      <c r="A242" s="16"/>
      <c r="B242" s="62" t="s">
        <v>936</v>
      </c>
      <c r="C242" s="61">
        <f>SUM(C239:C241)</f>
        <v>13</v>
      </c>
      <c r="D242" s="61">
        <f>SUM(D239:D241)</f>
        <v>5</v>
      </c>
      <c r="E242" s="61">
        <f>SUM(E239:E241)</f>
        <v>0</v>
      </c>
      <c r="F242" s="61">
        <f>SUM(F239:F241)</f>
        <v>86</v>
      </c>
      <c r="G242" s="61">
        <f>SUM(G239:G241)</f>
        <v>2</v>
      </c>
      <c r="H242" s="32">
        <f>SUM(C242:G242)</f>
        <v>106</v>
      </c>
    </row>
    <row r="243" spans="1:8" ht="51" customHeight="1" thickBot="1" x14ac:dyDescent="0.4">
      <c r="A243" s="16"/>
      <c r="B243" s="98" t="s">
        <v>937</v>
      </c>
      <c r="C243" s="99"/>
      <c r="D243" s="99"/>
      <c r="E243" s="99"/>
      <c r="F243" s="99"/>
      <c r="G243" s="99"/>
      <c r="H243" s="100"/>
    </row>
    <row r="244" spans="1:8" ht="25" customHeight="1" thickBot="1" x14ac:dyDescent="0.4"/>
    <row r="245" spans="1:8" ht="25" customHeight="1" thickBot="1" x14ac:dyDescent="0.4">
      <c r="A245" s="15">
        <v>10</v>
      </c>
      <c r="B245" s="92" t="s">
        <v>967</v>
      </c>
      <c r="C245" s="93"/>
      <c r="D245" s="93"/>
      <c r="E245" s="93"/>
      <c r="F245" s="93"/>
      <c r="G245" s="93"/>
      <c r="H245" s="94"/>
    </row>
    <row r="246" spans="1:8" ht="25" customHeight="1" thickBot="1" x14ac:dyDescent="0.4">
      <c r="A246" s="15" t="s">
        <v>14</v>
      </c>
      <c r="B246" s="95" t="s">
        <v>947</v>
      </c>
      <c r="C246" s="96"/>
      <c r="D246" s="96"/>
      <c r="E246" s="96"/>
      <c r="F246" s="96"/>
      <c r="G246" s="96"/>
      <c r="H246" s="97"/>
    </row>
    <row r="247" spans="1:8" ht="25" customHeight="1" thickBot="1" x14ac:dyDescent="0.4">
      <c r="A247" s="16"/>
      <c r="B247" s="38"/>
      <c r="C247" s="10" t="s">
        <v>90</v>
      </c>
      <c r="D247" s="11" t="s">
        <v>76</v>
      </c>
      <c r="E247" s="11" t="s">
        <v>188</v>
      </c>
      <c r="F247" s="11" t="s">
        <v>59</v>
      </c>
      <c r="G247" s="37" t="s">
        <v>157</v>
      </c>
      <c r="H247" s="27" t="s">
        <v>936</v>
      </c>
    </row>
    <row r="248" spans="1:8" ht="25" customHeight="1" x14ac:dyDescent="0.35">
      <c r="A248" s="16"/>
      <c r="B248" s="17" t="s">
        <v>66</v>
      </c>
      <c r="C248" s="23">
        <f>COUNTIFS(Data!$D:$D,C$247,Data!$P:$P,$B248)</f>
        <v>7</v>
      </c>
      <c r="D248" s="23">
        <f>COUNTIFS(Data!$D:$D,D$247,Data!$P:$P,$B248)</f>
        <v>1</v>
      </c>
      <c r="E248" s="23">
        <f>COUNTIFS(Data!$D:$D,E$247,Data!$P:$P,$B248)</f>
        <v>0</v>
      </c>
      <c r="F248" s="23">
        <f>COUNTIFS(Data!$D:$D,F$247,Data!$P:$P,$B248)</f>
        <v>15</v>
      </c>
      <c r="G248" s="25">
        <f>COUNTIFS(Data!$D:$D,G$247,Data!$P:$P,$B248)</f>
        <v>0</v>
      </c>
      <c r="H248" s="13">
        <f t="shared" ref="H248:H253" si="10">SUM(C248:G248)</f>
        <v>23</v>
      </c>
    </row>
    <row r="249" spans="1:8" ht="25" customHeight="1" x14ac:dyDescent="0.35">
      <c r="A249" s="16"/>
      <c r="B249" s="17" t="s">
        <v>86</v>
      </c>
      <c r="C249" s="8">
        <f>COUNTIFS(Data!$D:$D,C$247,Data!$P:$P,$B249)</f>
        <v>0</v>
      </c>
      <c r="D249" s="8">
        <f>COUNTIFS(Data!$D:$D,D$247,Data!$P:$P,$B249)</f>
        <v>0</v>
      </c>
      <c r="E249" s="8">
        <f>COUNTIFS(Data!$D:$D,E$247,Data!$P:$P,$B249)</f>
        <v>0</v>
      </c>
      <c r="F249" s="8">
        <f>COUNTIFS(Data!$D:$D,F$247,Data!$P:$P,$B249)</f>
        <v>5</v>
      </c>
      <c r="G249" s="26">
        <f>COUNTIFS(Data!$D:$D,G$247,Data!$P:$P,$B249)</f>
        <v>0</v>
      </c>
      <c r="H249" s="13">
        <f t="shared" si="10"/>
        <v>5</v>
      </c>
    </row>
    <row r="250" spans="1:8" ht="25" customHeight="1" x14ac:dyDescent="0.35">
      <c r="A250" s="16"/>
      <c r="B250" s="17" t="s">
        <v>116</v>
      </c>
      <c r="C250" s="8">
        <f>COUNTIFS(Data!$D:$D,C$247,Data!$P:$P,$B250)</f>
        <v>0</v>
      </c>
      <c r="D250" s="8">
        <f>COUNTIFS(Data!$D:$D,D$247,Data!$P:$P,$B250)</f>
        <v>0</v>
      </c>
      <c r="E250" s="8">
        <f>COUNTIFS(Data!$D:$D,E$247,Data!$P:$P,$B250)</f>
        <v>0</v>
      </c>
      <c r="F250" s="8">
        <f>COUNTIFS(Data!$D:$D,F$247,Data!$P:$P,$B250)</f>
        <v>6</v>
      </c>
      <c r="G250" s="26">
        <f>COUNTIFS(Data!$D:$D,G$247,Data!$P:$P,$B250)</f>
        <v>0</v>
      </c>
      <c r="H250" s="13">
        <f t="shared" si="10"/>
        <v>6</v>
      </c>
    </row>
    <row r="251" spans="1:8" ht="25" customHeight="1" x14ac:dyDescent="0.35">
      <c r="A251" s="16"/>
      <c r="B251" s="17" t="s">
        <v>202</v>
      </c>
      <c r="C251" s="8">
        <f>COUNTIFS(Data!$D:$D,C$247,Data!$P:$P,$B251)</f>
        <v>0</v>
      </c>
      <c r="D251" s="8">
        <f>COUNTIFS(Data!$D:$D,D$247,Data!$P:$P,$B251)</f>
        <v>0</v>
      </c>
      <c r="E251" s="8">
        <f>COUNTIFS(Data!$D:$D,E$247,Data!$P:$P,$B251)</f>
        <v>0</v>
      </c>
      <c r="F251" s="8">
        <f>COUNTIFS(Data!$D:$D,F$247,Data!$P:$P,$B251)</f>
        <v>0</v>
      </c>
      <c r="G251" s="26">
        <f>COUNTIFS(Data!$D:$D,G$247,Data!$P:$P,$B251)</f>
        <v>0</v>
      </c>
      <c r="H251" s="13">
        <f t="shared" si="10"/>
        <v>0</v>
      </c>
    </row>
    <row r="252" spans="1:8" ht="25" customHeight="1" thickBot="1" x14ac:dyDescent="0.4">
      <c r="A252" s="16"/>
      <c r="B252" s="39" t="s">
        <v>79</v>
      </c>
      <c r="C252" s="9">
        <f>COUNTIFS(Data!$D:$D,C$247,Data!$P:$P,$B252)</f>
        <v>6</v>
      </c>
      <c r="D252" s="9">
        <f>COUNTIFS(Data!$D:$D,D$247,Data!$P:$P,$B252)</f>
        <v>4</v>
      </c>
      <c r="E252" s="9">
        <f>COUNTIFS(Data!$D:$D,E$247,Data!$P:$P,$B252)</f>
        <v>0</v>
      </c>
      <c r="F252" s="9">
        <f>COUNTIFS(Data!$D:$D,F$247,Data!$P:$P,$B252)</f>
        <v>60</v>
      </c>
      <c r="G252" s="30">
        <f>COUNTIFS(Data!$D:$D,G$247,Data!$P:$P,$B252)</f>
        <v>2</v>
      </c>
      <c r="H252" s="31">
        <f t="shared" si="10"/>
        <v>72</v>
      </c>
    </row>
    <row r="253" spans="1:8" ht="25" customHeight="1" thickBot="1" x14ac:dyDescent="0.4">
      <c r="A253" s="16"/>
      <c r="B253" s="62" t="s">
        <v>936</v>
      </c>
      <c r="C253" s="61">
        <f>SUM(C248:C252)</f>
        <v>13</v>
      </c>
      <c r="D253" s="61">
        <f>SUM(D248:D252)</f>
        <v>5</v>
      </c>
      <c r="E253" s="61">
        <f>SUM(E248:E252)</f>
        <v>0</v>
      </c>
      <c r="F253" s="61">
        <f>SUM(F248:F252)</f>
        <v>86</v>
      </c>
      <c r="G253" s="61">
        <f>SUM(G248:G252)</f>
        <v>2</v>
      </c>
      <c r="H253" s="32">
        <f t="shared" si="10"/>
        <v>106</v>
      </c>
    </row>
    <row r="254" spans="1:8" ht="51.75" customHeight="1" thickBot="1" x14ac:dyDescent="0.4">
      <c r="A254" s="16"/>
      <c r="B254" s="98" t="s">
        <v>937</v>
      </c>
      <c r="C254" s="99"/>
      <c r="D254" s="99"/>
      <c r="E254" s="99"/>
      <c r="F254" s="99"/>
      <c r="G254" s="99"/>
      <c r="H254" s="100"/>
    </row>
    <row r="255" spans="1:8" ht="25" customHeight="1" thickBot="1" x14ac:dyDescent="0.4"/>
    <row r="256" spans="1:8" ht="25" customHeight="1" thickBot="1" x14ac:dyDescent="0.4">
      <c r="A256" s="15">
        <v>11</v>
      </c>
      <c r="B256" s="92" t="s">
        <v>967</v>
      </c>
      <c r="C256" s="93"/>
      <c r="D256" s="93"/>
      <c r="E256" s="93"/>
      <c r="F256" s="93"/>
      <c r="G256" s="93"/>
      <c r="H256" s="94"/>
    </row>
    <row r="257" spans="1:8" ht="25" customHeight="1" thickBot="1" x14ac:dyDescent="0.4">
      <c r="A257" s="15" t="s">
        <v>14</v>
      </c>
      <c r="B257" s="95" t="s">
        <v>948</v>
      </c>
      <c r="C257" s="96"/>
      <c r="D257" s="96"/>
      <c r="E257" s="96"/>
      <c r="F257" s="96"/>
      <c r="G257" s="96"/>
      <c r="H257" s="97"/>
    </row>
    <row r="258" spans="1:8" ht="25" customHeight="1" thickBot="1" x14ac:dyDescent="0.4">
      <c r="A258" s="16"/>
      <c r="B258" s="21"/>
      <c r="C258" s="10" t="s">
        <v>90</v>
      </c>
      <c r="D258" s="11" t="s">
        <v>76</v>
      </c>
      <c r="E258" s="11" t="s">
        <v>188</v>
      </c>
      <c r="F258" s="11" t="s">
        <v>59</v>
      </c>
      <c r="G258" s="37" t="s">
        <v>157</v>
      </c>
      <c r="H258" s="27" t="s">
        <v>936</v>
      </c>
    </row>
    <row r="259" spans="1:8" ht="25" customHeight="1" x14ac:dyDescent="0.35">
      <c r="A259" s="16"/>
      <c r="B259" s="12" t="s">
        <v>67</v>
      </c>
      <c r="C259" s="22">
        <f>COUNTIFS(Data!$D:$D,C$258,Data!$T:$T,$B259)</f>
        <v>12</v>
      </c>
      <c r="D259" s="23">
        <f>COUNTIFS(Data!$D:$D,D$258,Data!$T:$T,$B259)</f>
        <v>5</v>
      </c>
      <c r="E259" s="23">
        <f>COUNTIFS(Data!$D:$D,E$258,Data!$T:$T,$B259)</f>
        <v>0</v>
      </c>
      <c r="F259" s="23">
        <f>COUNTIFS(Data!$D:$D,F$258,Data!$T:$T,$B259)</f>
        <v>86</v>
      </c>
      <c r="G259" s="25">
        <f>COUNTIFS(Data!$D:$D,G$258,Data!$T:$T,$B259)</f>
        <v>2</v>
      </c>
      <c r="H259" s="13">
        <f>SUM(C259:G259)</f>
        <v>105</v>
      </c>
    </row>
    <row r="260" spans="1:8" ht="25" customHeight="1" x14ac:dyDescent="0.35">
      <c r="A260" s="16"/>
      <c r="B260" s="12" t="s">
        <v>119</v>
      </c>
      <c r="C260" s="20">
        <f>COUNTIFS(Data!$D:$D,C$258,Data!$T:$T,$B260)</f>
        <v>0</v>
      </c>
      <c r="D260" s="8">
        <f>COUNTIFS(Data!$D:$D,D$258,Data!$T:$T,$B260)</f>
        <v>0</v>
      </c>
      <c r="E260" s="8">
        <f>COUNTIFS(Data!$D:$D,E$258,Data!$T:$T,$B260)</f>
        <v>0</v>
      </c>
      <c r="F260" s="8">
        <f>COUNTIFS(Data!$D:$D,F$258,Data!$T:$T,$B260)</f>
        <v>0</v>
      </c>
      <c r="G260" s="26">
        <f>COUNTIFS(Data!$D:$D,G$258,Data!$T:$T,$B260)</f>
        <v>0</v>
      </c>
      <c r="H260" s="13">
        <f>SUM(C260:G260)</f>
        <v>0</v>
      </c>
    </row>
    <row r="261" spans="1:8" ht="25" customHeight="1" x14ac:dyDescent="0.35">
      <c r="A261" s="16"/>
      <c r="B261" s="12" t="s">
        <v>139</v>
      </c>
      <c r="C261" s="20">
        <f>COUNTIFS(Data!$D:$D,C$258,Data!$T:$T,$B261)</f>
        <v>0</v>
      </c>
      <c r="D261" s="8">
        <f>COUNTIFS(Data!$D:$D,D$258,Data!$T:$T,$B261)</f>
        <v>0</v>
      </c>
      <c r="E261" s="8">
        <f>COUNTIFS(Data!$D:$D,E$258,Data!$T:$T,$B261)</f>
        <v>0</v>
      </c>
      <c r="F261" s="8">
        <f>COUNTIFS(Data!$D:$D,F$258,Data!$T:$T,$B261)</f>
        <v>0</v>
      </c>
      <c r="G261" s="26">
        <f>COUNTIFS(Data!$D:$D,G$258,Data!$T:$T,$B261)</f>
        <v>0</v>
      </c>
      <c r="H261" s="13">
        <f>SUM(C261:G261)</f>
        <v>0</v>
      </c>
    </row>
    <row r="262" spans="1:8" ht="25" customHeight="1" thickBot="1" x14ac:dyDescent="0.4">
      <c r="A262" s="16"/>
      <c r="B262" s="28" t="s">
        <v>530</v>
      </c>
      <c r="C262" s="29">
        <f>COUNTIFS(Data!$D:$D,C$258,Data!$T:$T,$B262)</f>
        <v>1</v>
      </c>
      <c r="D262" s="9">
        <f>COUNTIFS(Data!$D:$D,D$258,Data!$T:$T,$B262)</f>
        <v>0</v>
      </c>
      <c r="E262" s="9">
        <f>COUNTIFS(Data!$D:$D,E$258,Data!$T:$T,$B262)</f>
        <v>0</v>
      </c>
      <c r="F262" s="9">
        <f>COUNTIFS(Data!$D:$D,F$258,Data!$T:$T,$B262)</f>
        <v>0</v>
      </c>
      <c r="G262" s="30">
        <f>COUNTIFS(Data!$D:$D,G$258,Data!$T:$T,$B262)</f>
        <v>0</v>
      </c>
      <c r="H262" s="31">
        <f>SUM(C262:G262)</f>
        <v>1</v>
      </c>
    </row>
    <row r="263" spans="1:8" ht="25" customHeight="1" thickBot="1" x14ac:dyDescent="0.4">
      <c r="A263" s="16"/>
      <c r="B263" s="62" t="s">
        <v>936</v>
      </c>
      <c r="C263" s="61">
        <f>SUM(C259:C262)</f>
        <v>13</v>
      </c>
      <c r="D263" s="61">
        <f>SUM(D259:D262)</f>
        <v>5</v>
      </c>
      <c r="E263" s="61">
        <f>SUM(E259:E262)</f>
        <v>0</v>
      </c>
      <c r="F263" s="61">
        <f>SUM(F259:F262)</f>
        <v>86</v>
      </c>
      <c r="G263" s="61">
        <f>SUM(G259:G262)</f>
        <v>2</v>
      </c>
      <c r="H263" s="32">
        <f>SUM(C263:G263)</f>
        <v>106</v>
      </c>
    </row>
    <row r="264" spans="1:8" ht="56.25" customHeight="1" thickBot="1" x14ac:dyDescent="0.4">
      <c r="A264" s="16"/>
      <c r="B264" s="98" t="s">
        <v>937</v>
      </c>
      <c r="C264" s="99"/>
      <c r="D264" s="99"/>
      <c r="E264" s="99"/>
      <c r="F264" s="99"/>
      <c r="G264" s="99"/>
      <c r="H264" s="100"/>
    </row>
    <row r="265" spans="1:8" ht="25" customHeight="1" thickBot="1" x14ac:dyDescent="0.4"/>
    <row r="266" spans="1:8" ht="25" customHeight="1" thickBot="1" x14ac:dyDescent="0.4">
      <c r="A266" s="15">
        <v>12</v>
      </c>
      <c r="B266" s="92" t="s">
        <v>967</v>
      </c>
      <c r="C266" s="93"/>
      <c r="D266" s="93"/>
      <c r="E266" s="93"/>
      <c r="F266" s="93"/>
      <c r="G266" s="93"/>
      <c r="H266" s="94"/>
    </row>
    <row r="267" spans="1:8" ht="25" customHeight="1" thickBot="1" x14ac:dyDescent="0.4">
      <c r="A267" s="15" t="s">
        <v>14</v>
      </c>
      <c r="B267" s="95" t="s">
        <v>949</v>
      </c>
      <c r="C267" s="96"/>
      <c r="D267" s="96"/>
      <c r="E267" s="96"/>
      <c r="F267" s="96"/>
      <c r="G267" s="96"/>
      <c r="H267" s="97"/>
    </row>
    <row r="268" spans="1:8" ht="25" customHeight="1" thickBot="1" x14ac:dyDescent="0.4">
      <c r="A268" s="16"/>
      <c r="B268" s="21"/>
      <c r="C268" s="10" t="s">
        <v>90</v>
      </c>
      <c r="D268" s="11" t="s">
        <v>76</v>
      </c>
      <c r="E268" s="11" t="s">
        <v>188</v>
      </c>
      <c r="F268" s="11" t="s">
        <v>59</v>
      </c>
      <c r="G268" s="37" t="s">
        <v>157</v>
      </c>
      <c r="H268" s="27" t="s">
        <v>936</v>
      </c>
    </row>
    <row r="269" spans="1:8" ht="25" customHeight="1" x14ac:dyDescent="0.35">
      <c r="A269" s="16"/>
      <c r="B269" s="12" t="s">
        <v>96</v>
      </c>
      <c r="C269" s="22">
        <f>COUNTIFS(Data!$D:$D,C$268,Data!$AA:$AA,$B269)</f>
        <v>3</v>
      </c>
      <c r="D269" s="23">
        <f>COUNTIFS(Data!$D:$D,D$268,Data!$AA:$AA,$B269)</f>
        <v>0</v>
      </c>
      <c r="E269" s="23">
        <f>COUNTIFS(Data!$D:$D,E$268,Data!$AA:$AA,$B269)</f>
        <v>0</v>
      </c>
      <c r="F269" s="23">
        <f>COUNTIFS(Data!$D:$D,F$268,Data!$AA:$AA,$B269)</f>
        <v>2</v>
      </c>
      <c r="G269" s="25">
        <f>COUNTIFS(Data!$D:$D,G$268,Data!$AA:$AA,$B269)</f>
        <v>0</v>
      </c>
      <c r="H269" s="13">
        <f t="shared" ref="H269:H277" si="11">SUM(C269:G269)</f>
        <v>5</v>
      </c>
    </row>
    <row r="270" spans="1:8" ht="25" customHeight="1" x14ac:dyDescent="0.35">
      <c r="A270" s="16"/>
      <c r="B270" s="12" t="s">
        <v>92</v>
      </c>
      <c r="C270" s="20">
        <f>COUNTIFS(Data!$D:$D,C$268,Data!$AA:$AA,$B270)</f>
        <v>2</v>
      </c>
      <c r="D270" s="8">
        <f>COUNTIFS(Data!$D:$D,D$268,Data!$AA:$AA,$B270)</f>
        <v>2</v>
      </c>
      <c r="E270" s="8">
        <f>COUNTIFS(Data!$D:$D,E$268,Data!$AA:$AA,$B270)</f>
        <v>0</v>
      </c>
      <c r="F270" s="8">
        <f>COUNTIFS(Data!$D:$D,F$268,Data!$AA:$AA,$B270)</f>
        <v>3</v>
      </c>
      <c r="G270" s="26">
        <f>COUNTIFS(Data!$D:$D,G$268,Data!$AA:$AA,$B270)</f>
        <v>0</v>
      </c>
      <c r="H270" s="13">
        <f t="shared" si="11"/>
        <v>7</v>
      </c>
    </row>
    <row r="271" spans="1:8" ht="25" customHeight="1" x14ac:dyDescent="0.35">
      <c r="A271" s="16"/>
      <c r="B271" s="12" t="s">
        <v>100</v>
      </c>
      <c r="C271" s="20">
        <f>COUNTIFS(Data!$D:$D,C$268,Data!$AA:$AA,$B271)</f>
        <v>0</v>
      </c>
      <c r="D271" s="8">
        <f>COUNTIFS(Data!$D:$D,D$268,Data!$AA:$AA,$B271)</f>
        <v>1</v>
      </c>
      <c r="E271" s="8">
        <f>COUNTIFS(Data!$D:$D,E$268,Data!$AA:$AA,$B271)</f>
        <v>0</v>
      </c>
      <c r="F271" s="8">
        <f>COUNTIFS(Data!$D:$D,F$268,Data!$AA:$AA,$B271)</f>
        <v>2</v>
      </c>
      <c r="G271" s="26">
        <f>COUNTIFS(Data!$D:$D,G$268,Data!$AA:$AA,$B271)</f>
        <v>0</v>
      </c>
      <c r="H271" s="13">
        <f t="shared" si="11"/>
        <v>3</v>
      </c>
    </row>
    <row r="272" spans="1:8" ht="25" customHeight="1" x14ac:dyDescent="0.35">
      <c r="A272" s="16"/>
      <c r="B272" s="12" t="s">
        <v>132</v>
      </c>
      <c r="C272" s="20">
        <f>COUNTIFS(Data!$D:$D,C$268,Data!$AA:$AA,$B272)</f>
        <v>2</v>
      </c>
      <c r="D272" s="8">
        <f>COUNTIFS(Data!$D:$D,D$268,Data!$AA:$AA,$B272)</f>
        <v>0</v>
      </c>
      <c r="E272" s="8">
        <f>COUNTIFS(Data!$D:$D,E$268,Data!$AA:$AA,$B272)</f>
        <v>0</v>
      </c>
      <c r="F272" s="8">
        <f>COUNTIFS(Data!$D:$D,F$268,Data!$AA:$AA,$B272)</f>
        <v>4</v>
      </c>
      <c r="G272" s="26">
        <f>COUNTIFS(Data!$D:$D,G$268,Data!$AA:$AA,$B272)</f>
        <v>1</v>
      </c>
      <c r="H272" s="13">
        <f t="shared" si="11"/>
        <v>7</v>
      </c>
    </row>
    <row r="273" spans="1:8" ht="25" customHeight="1" x14ac:dyDescent="0.35">
      <c r="A273" s="16"/>
      <c r="B273" s="12" t="s">
        <v>117</v>
      </c>
      <c r="C273" s="20">
        <f>COUNTIFS(Data!$D:$D,C$268,Data!$AA:$AA,$B273)</f>
        <v>0</v>
      </c>
      <c r="D273" s="8">
        <f>COUNTIFS(Data!$D:$D,D$268,Data!$AA:$AA,$B273)</f>
        <v>0</v>
      </c>
      <c r="E273" s="8">
        <f>COUNTIFS(Data!$D:$D,E$268,Data!$AA:$AA,$B273)</f>
        <v>0</v>
      </c>
      <c r="F273" s="8">
        <f>COUNTIFS(Data!$D:$D,F$268,Data!$AA:$AA,$B273)</f>
        <v>7</v>
      </c>
      <c r="G273" s="26">
        <f>COUNTIFS(Data!$D:$D,G$268,Data!$AA:$AA,$B273)</f>
        <v>0</v>
      </c>
      <c r="H273" s="13">
        <f t="shared" si="11"/>
        <v>7</v>
      </c>
    </row>
    <row r="274" spans="1:8" ht="25" customHeight="1" x14ac:dyDescent="0.35">
      <c r="A274" s="16"/>
      <c r="B274" s="12" t="s">
        <v>70</v>
      </c>
      <c r="C274" s="20">
        <f>COUNTIFS(Data!$D:$D,C$268,Data!$AA:$AA,$B274)</f>
        <v>4</v>
      </c>
      <c r="D274" s="8">
        <f>COUNTIFS(Data!$D:$D,D$268,Data!$AA:$AA,$B274)</f>
        <v>0</v>
      </c>
      <c r="E274" s="8">
        <f>COUNTIFS(Data!$D:$D,E$268,Data!$AA:$AA,$B274)</f>
        <v>0</v>
      </c>
      <c r="F274" s="8">
        <f>COUNTIFS(Data!$D:$D,F$268,Data!$AA:$AA,$B274)</f>
        <v>19</v>
      </c>
      <c r="G274" s="26">
        <f>COUNTIFS(Data!$D:$D,G$268,Data!$AA:$AA,$B274)</f>
        <v>0</v>
      </c>
      <c r="H274" s="13">
        <f t="shared" si="11"/>
        <v>23</v>
      </c>
    </row>
    <row r="275" spans="1:8" ht="25" customHeight="1" x14ac:dyDescent="0.35">
      <c r="A275" s="16"/>
      <c r="B275" s="12" t="s">
        <v>103</v>
      </c>
      <c r="C275" s="20">
        <f>COUNTIFS(Data!$D:$D,C$268,Data!$AA:$AA,$B275)</f>
        <v>0</v>
      </c>
      <c r="D275" s="8">
        <f>COUNTIFS(Data!$D:$D,D$268,Data!$AA:$AA,$B275)</f>
        <v>0</v>
      </c>
      <c r="E275" s="8">
        <f>COUNTIFS(Data!$D:$D,E$268,Data!$AA:$AA,$B275)</f>
        <v>0</v>
      </c>
      <c r="F275" s="8">
        <f>COUNTIFS(Data!$D:$D,F$268,Data!$AA:$AA,$B275)</f>
        <v>10</v>
      </c>
      <c r="G275" s="26">
        <f>COUNTIFS(Data!$D:$D,G$268,Data!$AA:$AA,$B275)</f>
        <v>0</v>
      </c>
      <c r="H275" s="13">
        <f t="shared" si="11"/>
        <v>10</v>
      </c>
    </row>
    <row r="276" spans="1:8" ht="25" customHeight="1" thickBot="1" x14ac:dyDescent="0.4">
      <c r="A276" s="16"/>
      <c r="B276" s="28" t="s">
        <v>81</v>
      </c>
      <c r="C276" s="29">
        <f>COUNTIFS(Data!$D:$D,C$268,Data!$AA:$AA,$B276)</f>
        <v>2</v>
      </c>
      <c r="D276" s="9">
        <f>COUNTIFS(Data!$D:$D,D$268,Data!$AA:$AA,$B276)</f>
        <v>2</v>
      </c>
      <c r="E276" s="9">
        <f>COUNTIFS(Data!$D:$D,E$268,Data!$AA:$AA,$B276)</f>
        <v>0</v>
      </c>
      <c r="F276" s="9">
        <f>COUNTIFS(Data!$D:$D,F$268,Data!$AA:$AA,$B276)</f>
        <v>39</v>
      </c>
      <c r="G276" s="30">
        <f>COUNTIFS(Data!$D:$D,G$268,Data!$AA:$AA,$B276)</f>
        <v>1</v>
      </c>
      <c r="H276" s="31">
        <f t="shared" si="11"/>
        <v>44</v>
      </c>
    </row>
    <row r="277" spans="1:8" ht="25" customHeight="1" thickBot="1" x14ac:dyDescent="0.4">
      <c r="A277" s="16"/>
      <c r="B277" s="62" t="s">
        <v>936</v>
      </c>
      <c r="C277" s="61">
        <f>SUM(C269:C276)</f>
        <v>13</v>
      </c>
      <c r="D277" s="61">
        <f>SUM(D269:D276)</f>
        <v>5</v>
      </c>
      <c r="E277" s="61">
        <f>SUM(E269:E276)</f>
        <v>0</v>
      </c>
      <c r="F277" s="61">
        <f>SUM(F269:F276)</f>
        <v>86</v>
      </c>
      <c r="G277" s="61">
        <f>SUM(G269:G276)</f>
        <v>2</v>
      </c>
      <c r="H277" s="32">
        <f t="shared" si="11"/>
        <v>106</v>
      </c>
    </row>
    <row r="278" spans="1:8" ht="51.75" customHeight="1" thickBot="1" x14ac:dyDescent="0.4">
      <c r="A278" s="16"/>
      <c r="B278" s="98" t="s">
        <v>937</v>
      </c>
      <c r="C278" s="99"/>
      <c r="D278" s="99"/>
      <c r="E278" s="99"/>
      <c r="F278" s="99"/>
      <c r="G278" s="99"/>
      <c r="H278" s="100"/>
    </row>
    <row r="279" spans="1:8" ht="25" customHeight="1" thickBot="1" x14ac:dyDescent="0.4"/>
    <row r="280" spans="1:8" ht="25" customHeight="1" thickBot="1" x14ac:dyDescent="0.4">
      <c r="A280" s="15">
        <v>13</v>
      </c>
      <c r="B280" s="92" t="s">
        <v>967</v>
      </c>
      <c r="C280" s="93"/>
      <c r="D280" s="93"/>
      <c r="E280" s="93"/>
      <c r="F280" s="93"/>
      <c r="G280" s="93"/>
      <c r="H280" s="94"/>
    </row>
    <row r="281" spans="1:8" ht="25" customHeight="1" thickBot="1" x14ac:dyDescent="0.4">
      <c r="A281" s="15" t="s">
        <v>14</v>
      </c>
      <c r="B281" s="95" t="s">
        <v>950</v>
      </c>
      <c r="C281" s="96"/>
      <c r="D281" s="96"/>
      <c r="E281" s="96"/>
      <c r="F281" s="96"/>
      <c r="G281" s="96"/>
      <c r="H281" s="97"/>
    </row>
    <row r="282" spans="1:8" ht="25" customHeight="1" thickBot="1" x14ac:dyDescent="0.4">
      <c r="A282" s="16"/>
      <c r="B282" s="21"/>
      <c r="C282" s="10" t="s">
        <v>90</v>
      </c>
      <c r="D282" s="11" t="s">
        <v>76</v>
      </c>
      <c r="E282" s="11" t="s">
        <v>188</v>
      </c>
      <c r="F282" s="11" t="s">
        <v>59</v>
      </c>
      <c r="G282" s="37" t="s">
        <v>157</v>
      </c>
      <c r="H282" s="27" t="s">
        <v>936</v>
      </c>
    </row>
    <row r="283" spans="1:8" ht="25" customHeight="1" x14ac:dyDescent="0.35">
      <c r="A283" s="16"/>
      <c r="B283" s="12" t="s">
        <v>82</v>
      </c>
      <c r="C283" s="22">
        <f>COUNTIFS(Data!$D:$D,C$282,Data!$AE:$AE,$B283)</f>
        <v>4</v>
      </c>
      <c r="D283" s="23">
        <f>COUNTIFS(Data!$D:$D,D$282,Data!$AE:$AE,$B283)</f>
        <v>2</v>
      </c>
      <c r="E283" s="23">
        <f>COUNTIFS(Data!$D:$D,E$282,Data!$AE:$AE,$B283)</f>
        <v>0</v>
      </c>
      <c r="F283" s="23">
        <f>COUNTIFS(Data!$D:$D,F$282,Data!$AE:$AE,$B283)</f>
        <v>26</v>
      </c>
      <c r="G283" s="25">
        <f>COUNTIFS(Data!$D:$D,G$282,Data!$AE:$AE,$B283)</f>
        <v>0</v>
      </c>
      <c r="H283" s="13">
        <f>SUM(C283:G283)</f>
        <v>32</v>
      </c>
    </row>
    <row r="284" spans="1:8" ht="25" customHeight="1" x14ac:dyDescent="0.35">
      <c r="A284" s="16"/>
      <c r="B284" s="12" t="s">
        <v>104</v>
      </c>
      <c r="C284" s="20">
        <f>COUNTIFS(Data!$D:$D,C$282,Data!$AE:$AE,$B284)</f>
        <v>0</v>
      </c>
      <c r="D284" s="8">
        <f>COUNTIFS(Data!$D:$D,D$282,Data!$AE:$AE,$B284)</f>
        <v>0</v>
      </c>
      <c r="E284" s="8">
        <f>COUNTIFS(Data!$D:$D,E$282,Data!$AE:$AE,$B284)</f>
        <v>0</v>
      </c>
      <c r="F284" s="8">
        <f>COUNTIFS(Data!$D:$D,F$282,Data!$AE:$AE,$B284)</f>
        <v>1</v>
      </c>
      <c r="G284" s="26">
        <f>COUNTIFS(Data!$D:$D,G$282,Data!$AE:$AE,$B284)</f>
        <v>0</v>
      </c>
      <c r="H284" s="13">
        <f>SUM(C284:G284)</f>
        <v>1</v>
      </c>
    </row>
    <row r="285" spans="1:8" ht="25" customHeight="1" x14ac:dyDescent="0.35">
      <c r="A285" s="16"/>
      <c r="B285" s="12" t="s">
        <v>165</v>
      </c>
      <c r="C285" s="20">
        <f>COUNTIFS(Data!$D:$D,C$282,Data!$AE:$AE,$B285)</f>
        <v>0</v>
      </c>
      <c r="D285" s="8">
        <f>COUNTIFS(Data!$D:$D,D$282,Data!$AE:$AE,$B285)</f>
        <v>1</v>
      </c>
      <c r="E285" s="8">
        <f>COUNTIFS(Data!$D:$D,E$282,Data!$AE:$AE,$B285)</f>
        <v>0</v>
      </c>
      <c r="F285" s="8">
        <f>COUNTIFS(Data!$D:$D,F$282,Data!$AE:$AE,$B285)</f>
        <v>3</v>
      </c>
      <c r="G285" s="26">
        <f>COUNTIFS(Data!$D:$D,G$282,Data!$AE:$AE,$B285)</f>
        <v>0</v>
      </c>
      <c r="H285" s="13">
        <f>SUM(C285:G285)</f>
        <v>4</v>
      </c>
    </row>
    <row r="286" spans="1:8" ht="25" customHeight="1" thickBot="1" x14ac:dyDescent="0.4">
      <c r="A286" s="16"/>
      <c r="B286" s="28" t="s">
        <v>71</v>
      </c>
      <c r="C286" s="29">
        <f>COUNTIFS(Data!$D:$D,C$282,Data!$AE:$AE,$B286)</f>
        <v>9</v>
      </c>
      <c r="D286" s="9">
        <f>COUNTIFS(Data!$D:$D,D$282,Data!$AE:$AE,$B286)</f>
        <v>2</v>
      </c>
      <c r="E286" s="9">
        <f>COUNTIFS(Data!$D:$D,E$282,Data!$AE:$AE,$B286)</f>
        <v>0</v>
      </c>
      <c r="F286" s="9">
        <f>COUNTIFS(Data!$D:$D,F$282,Data!$AE:$AE,$B286)</f>
        <v>56</v>
      </c>
      <c r="G286" s="30">
        <f>COUNTIFS(Data!$D:$D,G$282,Data!$AE:$AE,$B286)</f>
        <v>2</v>
      </c>
      <c r="H286" s="31">
        <f>SUM(C286:G286)</f>
        <v>69</v>
      </c>
    </row>
    <row r="287" spans="1:8" ht="25" customHeight="1" thickBot="1" x14ac:dyDescent="0.4">
      <c r="A287" s="16"/>
      <c r="B287" s="62" t="s">
        <v>936</v>
      </c>
      <c r="C287" s="61">
        <f>SUM(C283:C286)</f>
        <v>13</v>
      </c>
      <c r="D287" s="61">
        <f>SUM(D283:D286)</f>
        <v>5</v>
      </c>
      <c r="E287" s="61">
        <f>SUM(E283:E286)</f>
        <v>0</v>
      </c>
      <c r="F287" s="61">
        <f>SUM(F283:F286)</f>
        <v>86</v>
      </c>
      <c r="G287" s="61">
        <f>SUM(G283:G286)</f>
        <v>2</v>
      </c>
      <c r="H287" s="32">
        <f>SUM(C287:G287)</f>
        <v>106</v>
      </c>
    </row>
    <row r="288" spans="1:8" ht="55.5" customHeight="1" thickBot="1" x14ac:dyDescent="0.4">
      <c r="A288" s="16"/>
      <c r="B288" s="98" t="s">
        <v>937</v>
      </c>
      <c r="C288" s="99"/>
      <c r="D288" s="99"/>
      <c r="E288" s="99"/>
      <c r="F288" s="99"/>
      <c r="G288" s="99"/>
      <c r="H288" s="100"/>
    </row>
    <row r="289" spans="1:6" ht="25" customHeight="1" thickBot="1" x14ac:dyDescent="0.4"/>
    <row r="290" spans="1:6" ht="25" customHeight="1" thickBot="1" x14ac:dyDescent="0.4">
      <c r="A290" s="15">
        <v>14</v>
      </c>
      <c r="B290" s="101" t="s">
        <v>967</v>
      </c>
      <c r="C290" s="102"/>
      <c r="D290" s="102"/>
      <c r="E290" s="102"/>
      <c r="F290" s="110"/>
    </row>
    <row r="291" spans="1:6" ht="25" customHeight="1" thickBot="1" x14ac:dyDescent="0.4">
      <c r="A291" s="15" t="s">
        <v>18</v>
      </c>
      <c r="B291" s="111" t="s">
        <v>951</v>
      </c>
      <c r="C291" s="105"/>
      <c r="D291" s="105"/>
      <c r="E291" s="105"/>
      <c r="F291" s="113"/>
    </row>
    <row r="292" spans="1:6" ht="35.25" customHeight="1" thickBot="1" x14ac:dyDescent="0.4">
      <c r="A292" s="16"/>
      <c r="B292" s="21"/>
      <c r="C292" s="78" t="s">
        <v>65</v>
      </c>
      <c r="D292" s="76" t="s">
        <v>78</v>
      </c>
      <c r="E292" s="76" t="s">
        <v>193</v>
      </c>
      <c r="F292" s="27" t="s">
        <v>936</v>
      </c>
    </row>
    <row r="293" spans="1:6" ht="25" customHeight="1" x14ac:dyDescent="0.35">
      <c r="A293" s="16"/>
      <c r="B293" s="66" t="s">
        <v>62</v>
      </c>
      <c r="C293" s="22">
        <f>COUNTIFS(Data!$N:$N,C$292,Data!$H:$H,$B293)</f>
        <v>3</v>
      </c>
      <c r="D293" s="22">
        <f>COUNTIFS(Data!$N:$N,D$292,Data!$H:$H,$B293)</f>
        <v>0</v>
      </c>
      <c r="E293" s="22">
        <f>COUNTIFS(Data!$N:$N,E$292,Data!$H:$H,$B293)</f>
        <v>0</v>
      </c>
      <c r="F293" s="13">
        <f t="shared" ref="F293:F305" si="12">SUM(C293:E293)</f>
        <v>3</v>
      </c>
    </row>
    <row r="294" spans="1:6" ht="25" customHeight="1" x14ac:dyDescent="0.35">
      <c r="A294" s="16"/>
      <c r="B294" s="66" t="s">
        <v>140</v>
      </c>
      <c r="C294" s="22">
        <f>COUNTIFS(Data!$N:$N,C$292,Data!$H:$H,$B294)</f>
        <v>11</v>
      </c>
      <c r="D294" s="22">
        <f>COUNTIFS(Data!$N:$N,D$292,Data!$H:$H,$B294)</f>
        <v>0</v>
      </c>
      <c r="E294" s="22">
        <f>COUNTIFS(Data!$N:$N,E$292,Data!$H:$H,$B294)</f>
        <v>1</v>
      </c>
      <c r="F294" s="13">
        <f t="shared" si="12"/>
        <v>12</v>
      </c>
    </row>
    <row r="295" spans="1:6" ht="25" customHeight="1" x14ac:dyDescent="0.35">
      <c r="A295" s="16"/>
      <c r="B295" s="66" t="s">
        <v>108</v>
      </c>
      <c r="C295" s="22">
        <f>COUNTIFS(Data!$N:$N,C$292,Data!$H:$H,$B295)</f>
        <v>2</v>
      </c>
      <c r="D295" s="22">
        <f>COUNTIFS(Data!$N:$N,D$292,Data!$H:$H,$B295)</f>
        <v>36</v>
      </c>
      <c r="E295" s="22">
        <f>COUNTIFS(Data!$N:$N,E$292,Data!$H:$H,$B295)</f>
        <v>2</v>
      </c>
      <c r="F295" s="13">
        <f t="shared" si="12"/>
        <v>40</v>
      </c>
    </row>
    <row r="296" spans="1:6" ht="25" customHeight="1" x14ac:dyDescent="0.35">
      <c r="A296" s="16"/>
      <c r="B296" s="66" t="s">
        <v>99</v>
      </c>
      <c r="C296" s="22">
        <f>COUNTIFS(Data!$N:$N,C$292,Data!$H:$H,$B296)</f>
        <v>7</v>
      </c>
      <c r="D296" s="22">
        <f>COUNTIFS(Data!$N:$N,D$292,Data!$H:$H,$B296)</f>
        <v>2</v>
      </c>
      <c r="E296" s="22">
        <f>COUNTIFS(Data!$N:$N,E$292,Data!$H:$H,$B296)</f>
        <v>0</v>
      </c>
      <c r="F296" s="13">
        <f t="shared" si="12"/>
        <v>9</v>
      </c>
    </row>
    <row r="297" spans="1:6" ht="25" customHeight="1" x14ac:dyDescent="0.35">
      <c r="A297" s="16"/>
      <c r="B297" s="66" t="s">
        <v>219</v>
      </c>
      <c r="C297" s="22">
        <f>COUNTIFS(Data!$N:$N,C$292,Data!$H:$H,$B297)</f>
        <v>0</v>
      </c>
      <c r="D297" s="22">
        <f>COUNTIFS(Data!$N:$N,D$292,Data!$H:$H,$B297)</f>
        <v>0</v>
      </c>
      <c r="E297" s="22">
        <f>COUNTIFS(Data!$N:$N,E$292,Data!$H:$H,$B297)</f>
        <v>0</v>
      </c>
      <c r="F297" s="13">
        <f t="shared" si="12"/>
        <v>0</v>
      </c>
    </row>
    <row r="298" spans="1:6" ht="25" customHeight="1" x14ac:dyDescent="0.35">
      <c r="A298" s="16"/>
      <c r="B298" s="66" t="s">
        <v>77</v>
      </c>
      <c r="C298" s="22">
        <f>COUNTIFS(Data!$N:$N,C$292,Data!$H:$H,$B298)</f>
        <v>0</v>
      </c>
      <c r="D298" s="22">
        <f>COUNTIFS(Data!$N:$N,D$292,Data!$H:$H,$B298)</f>
        <v>1</v>
      </c>
      <c r="E298" s="22">
        <f>COUNTIFS(Data!$N:$N,E$292,Data!$H:$H,$B298)</f>
        <v>0</v>
      </c>
      <c r="F298" s="13">
        <f t="shared" si="12"/>
        <v>1</v>
      </c>
    </row>
    <row r="299" spans="1:6" ht="25" customHeight="1" x14ac:dyDescent="0.35">
      <c r="A299" s="16"/>
      <c r="B299" s="66" t="s">
        <v>223</v>
      </c>
      <c r="C299" s="22">
        <f>COUNTIFS(Data!$N:$N,C$292,Data!$H:$H,$B299)</f>
        <v>1</v>
      </c>
      <c r="D299" s="22">
        <f>COUNTIFS(Data!$N:$N,D$292,Data!$H:$H,$B299)</f>
        <v>0</v>
      </c>
      <c r="E299" s="22">
        <f>COUNTIFS(Data!$N:$N,E$292,Data!$H:$H,$B299)</f>
        <v>0</v>
      </c>
      <c r="F299" s="13">
        <f t="shared" si="12"/>
        <v>1</v>
      </c>
    </row>
    <row r="300" spans="1:6" ht="25" customHeight="1" x14ac:dyDescent="0.35">
      <c r="A300" s="16"/>
      <c r="B300" s="66" t="s">
        <v>136</v>
      </c>
      <c r="C300" s="22">
        <f>COUNTIFS(Data!$N:$N,C$292,Data!$H:$H,$B300)</f>
        <v>33</v>
      </c>
      <c r="D300" s="22">
        <f>COUNTIFS(Data!$N:$N,D$292,Data!$H:$H,$B300)</f>
        <v>0</v>
      </c>
      <c r="E300" s="22">
        <f>COUNTIFS(Data!$N:$N,E$292,Data!$H:$H,$B300)</f>
        <v>0</v>
      </c>
      <c r="F300" s="13">
        <f t="shared" si="12"/>
        <v>33</v>
      </c>
    </row>
    <row r="301" spans="1:6" ht="25" customHeight="1" x14ac:dyDescent="0.35">
      <c r="A301" s="16"/>
      <c r="B301" s="66" t="s">
        <v>935</v>
      </c>
      <c r="C301" s="22">
        <f>COUNTIFS(Data!$N:$N,C$292,Data!$H:$H,$B301)</f>
        <v>0</v>
      </c>
      <c r="D301" s="22">
        <f>COUNTIFS(Data!$N:$N,D$292,Data!$H:$H,$B301)</f>
        <v>0</v>
      </c>
      <c r="E301" s="22">
        <f>COUNTIFS(Data!$N:$N,E$292,Data!$H:$H,$B301)</f>
        <v>0</v>
      </c>
      <c r="F301" s="13">
        <f t="shared" si="12"/>
        <v>0</v>
      </c>
    </row>
    <row r="302" spans="1:6" ht="25" customHeight="1" x14ac:dyDescent="0.35">
      <c r="A302" s="16"/>
      <c r="B302" s="66" t="s">
        <v>93</v>
      </c>
      <c r="C302" s="22">
        <f>COUNTIFS(Data!$N:$N,C$292,Data!$H:$H,$B302)</f>
        <v>2</v>
      </c>
      <c r="D302" s="22">
        <f>COUNTIFS(Data!$N:$N,D$292,Data!$H:$H,$B302)</f>
        <v>3</v>
      </c>
      <c r="E302" s="22">
        <f>COUNTIFS(Data!$N:$N,E$292,Data!$H:$H,$B302)</f>
        <v>2</v>
      </c>
      <c r="F302" s="13">
        <f t="shared" si="12"/>
        <v>7</v>
      </c>
    </row>
    <row r="303" spans="1:6" ht="25" customHeight="1" x14ac:dyDescent="0.35">
      <c r="A303" s="16"/>
      <c r="B303" s="66" t="s">
        <v>200</v>
      </c>
      <c r="C303" s="22">
        <f>COUNTIFS(Data!$N:$N,C$292,Data!$H:$H,$B303)</f>
        <v>0</v>
      </c>
      <c r="D303" s="22">
        <f>COUNTIFS(Data!$N:$N,D$292,Data!$H:$H,$B303)</f>
        <v>0</v>
      </c>
      <c r="E303" s="22">
        <f>COUNTIFS(Data!$N:$N,E$292,Data!$H:$H,$B303)</f>
        <v>0</v>
      </c>
      <c r="F303" s="13">
        <f t="shared" si="12"/>
        <v>0</v>
      </c>
    </row>
    <row r="304" spans="1:6" ht="25" customHeight="1" thickBot="1" x14ac:dyDescent="0.4">
      <c r="A304" s="16"/>
      <c r="B304" s="67" t="s">
        <v>152</v>
      </c>
      <c r="C304" s="22">
        <f>COUNTIFS(Data!$N:$N,C$292,Data!$H:$H,$B304)</f>
        <v>0</v>
      </c>
      <c r="D304" s="22">
        <f>COUNTIFS(Data!$N:$N,D$292,Data!$H:$H,$B304)</f>
        <v>0</v>
      </c>
      <c r="E304" s="22">
        <f>COUNTIFS(Data!$N:$N,E$292,Data!$H:$H,$B304)</f>
        <v>0</v>
      </c>
      <c r="F304" s="13">
        <f t="shared" si="12"/>
        <v>0</v>
      </c>
    </row>
    <row r="305" spans="1:8" ht="25" customHeight="1" thickBot="1" x14ac:dyDescent="0.4">
      <c r="A305" s="16"/>
      <c r="B305" s="64" t="s">
        <v>936</v>
      </c>
      <c r="C305" s="68">
        <f>SUM(C293:C304)</f>
        <v>59</v>
      </c>
      <c r="D305" s="61">
        <f>SUM(D293:D304)</f>
        <v>42</v>
      </c>
      <c r="E305" s="61">
        <f>SUM(E293:E304)</f>
        <v>5</v>
      </c>
      <c r="F305" s="32">
        <f t="shared" si="12"/>
        <v>106</v>
      </c>
    </row>
    <row r="306" spans="1:8" ht="40.5" customHeight="1" thickBot="1" x14ac:dyDescent="0.4">
      <c r="A306" s="16"/>
      <c r="B306" s="107" t="s">
        <v>937</v>
      </c>
      <c r="C306" s="108"/>
      <c r="D306" s="108"/>
      <c r="E306" s="108"/>
      <c r="F306" s="114"/>
    </row>
    <row r="307" spans="1:8" ht="25" customHeight="1" thickBot="1" x14ac:dyDescent="0.4"/>
    <row r="308" spans="1:8" ht="25" customHeight="1" thickBot="1" x14ac:dyDescent="0.4">
      <c r="A308" s="15">
        <v>15</v>
      </c>
      <c r="B308" s="101" t="s">
        <v>967</v>
      </c>
      <c r="C308" s="102"/>
      <c r="D308" s="102"/>
      <c r="E308" s="102"/>
      <c r="F308" s="102"/>
      <c r="G308" s="102"/>
      <c r="H308" s="110"/>
    </row>
    <row r="309" spans="1:8" ht="25" customHeight="1" thickBot="1" x14ac:dyDescent="0.4">
      <c r="A309" s="15" t="s">
        <v>18</v>
      </c>
      <c r="B309" s="104" t="s">
        <v>952</v>
      </c>
      <c r="C309" s="105"/>
      <c r="D309" s="105"/>
      <c r="E309" s="105"/>
      <c r="F309" s="105"/>
      <c r="G309" s="105"/>
      <c r="H309" s="113"/>
    </row>
    <row r="310" spans="1:8" ht="35.25" customHeight="1" thickBot="1" x14ac:dyDescent="0.4">
      <c r="A310" s="16"/>
      <c r="B310" s="21"/>
      <c r="C310" s="81" t="s">
        <v>66</v>
      </c>
      <c r="D310" s="82" t="s">
        <v>86</v>
      </c>
      <c r="E310" s="82" t="s">
        <v>116</v>
      </c>
      <c r="F310" s="82" t="s">
        <v>202</v>
      </c>
      <c r="G310" s="83" t="s">
        <v>79</v>
      </c>
      <c r="H310" s="84" t="s">
        <v>936</v>
      </c>
    </row>
    <row r="311" spans="1:8" ht="25" customHeight="1" x14ac:dyDescent="0.35">
      <c r="A311" s="16"/>
      <c r="B311" s="80" t="s">
        <v>62</v>
      </c>
      <c r="C311" s="22">
        <f>COUNTIFS(Data!$P:$P,C$310,Data!$H:$H,$B311)</f>
        <v>3</v>
      </c>
      <c r="D311" s="22">
        <f>COUNTIFS(Data!$P:$P,D$310,Data!$H:$H,$B311)</f>
        <v>0</v>
      </c>
      <c r="E311" s="22">
        <f>COUNTIFS(Data!$P:$P,E$310,Data!$H:$H,$B311)</f>
        <v>0</v>
      </c>
      <c r="F311" s="22">
        <f>COUNTIFS(Data!$P:$P,F$310,Data!$H:$H,$B311)</f>
        <v>0</v>
      </c>
      <c r="G311" s="22">
        <f>COUNTIFS(Data!$P:$P,G$310,Data!$H:$H,$B311)</f>
        <v>0</v>
      </c>
      <c r="H311" s="13">
        <f t="shared" ref="H311:H323" si="13">SUM(C311:G311)</f>
        <v>3</v>
      </c>
    </row>
    <row r="312" spans="1:8" ht="25" customHeight="1" x14ac:dyDescent="0.35">
      <c r="A312" s="16"/>
      <c r="B312" s="66" t="s">
        <v>140</v>
      </c>
      <c r="C312" s="22">
        <f>COUNTIFS(Data!$P:$P,C$310,Data!$H:$H,$B312)</f>
        <v>12</v>
      </c>
      <c r="D312" s="22">
        <f>COUNTIFS(Data!$P:$P,D$310,Data!$H:$H,$B312)</f>
        <v>0</v>
      </c>
      <c r="E312" s="22">
        <f>COUNTIFS(Data!$P:$P,E$310,Data!$H:$H,$B312)</f>
        <v>0</v>
      </c>
      <c r="F312" s="22">
        <f>COUNTIFS(Data!$P:$P,F$310,Data!$H:$H,$B312)</f>
        <v>0</v>
      </c>
      <c r="G312" s="22">
        <f>COUNTIFS(Data!$P:$P,G$310,Data!$H:$H,$B312)</f>
        <v>0</v>
      </c>
      <c r="H312" s="13">
        <f t="shared" si="13"/>
        <v>12</v>
      </c>
    </row>
    <row r="313" spans="1:8" ht="25" customHeight="1" x14ac:dyDescent="0.35">
      <c r="A313" s="16"/>
      <c r="B313" s="66" t="s">
        <v>108</v>
      </c>
      <c r="C313" s="22">
        <f>COUNTIFS(Data!$P:$P,C$310,Data!$H:$H,$B313)</f>
        <v>4</v>
      </c>
      <c r="D313" s="22">
        <f>COUNTIFS(Data!$P:$P,D$310,Data!$H:$H,$B313)</f>
        <v>4</v>
      </c>
      <c r="E313" s="22">
        <f>COUNTIFS(Data!$P:$P,E$310,Data!$H:$H,$B313)</f>
        <v>6</v>
      </c>
      <c r="F313" s="22">
        <f>COUNTIFS(Data!$P:$P,F$310,Data!$H:$H,$B313)</f>
        <v>0</v>
      </c>
      <c r="G313" s="22">
        <f>COUNTIFS(Data!$P:$P,G$310,Data!$H:$H,$B313)</f>
        <v>26</v>
      </c>
      <c r="H313" s="13">
        <f t="shared" si="13"/>
        <v>40</v>
      </c>
    </row>
    <row r="314" spans="1:8" ht="25" customHeight="1" x14ac:dyDescent="0.35">
      <c r="A314" s="16"/>
      <c r="B314" s="66" t="s">
        <v>99</v>
      </c>
      <c r="C314" s="22">
        <f>COUNTIFS(Data!$P:$P,C$310,Data!$H:$H,$B314)</f>
        <v>2</v>
      </c>
      <c r="D314" s="22">
        <f>COUNTIFS(Data!$P:$P,D$310,Data!$H:$H,$B314)</f>
        <v>1</v>
      </c>
      <c r="E314" s="22">
        <f>COUNTIFS(Data!$P:$P,E$310,Data!$H:$H,$B314)</f>
        <v>0</v>
      </c>
      <c r="F314" s="22">
        <f>COUNTIFS(Data!$P:$P,F$310,Data!$H:$H,$B314)</f>
        <v>0</v>
      </c>
      <c r="G314" s="22">
        <f>COUNTIFS(Data!$P:$P,G$310,Data!$H:$H,$B314)</f>
        <v>6</v>
      </c>
      <c r="H314" s="13">
        <f t="shared" si="13"/>
        <v>9</v>
      </c>
    </row>
    <row r="315" spans="1:8" ht="25" customHeight="1" x14ac:dyDescent="0.35">
      <c r="A315" s="16"/>
      <c r="B315" s="66" t="s">
        <v>219</v>
      </c>
      <c r="C315" s="22">
        <f>COUNTIFS(Data!$P:$P,C$310,Data!$H:$H,$B315)</f>
        <v>0</v>
      </c>
      <c r="D315" s="22">
        <f>COUNTIFS(Data!$P:$P,D$310,Data!$H:$H,$B315)</f>
        <v>0</v>
      </c>
      <c r="E315" s="22">
        <f>COUNTIFS(Data!$P:$P,E$310,Data!$H:$H,$B315)</f>
        <v>0</v>
      </c>
      <c r="F315" s="22">
        <f>COUNTIFS(Data!$P:$P,F$310,Data!$H:$H,$B315)</f>
        <v>0</v>
      </c>
      <c r="G315" s="22">
        <f>COUNTIFS(Data!$P:$P,G$310,Data!$H:$H,$B315)</f>
        <v>0</v>
      </c>
      <c r="H315" s="13">
        <f t="shared" si="13"/>
        <v>0</v>
      </c>
    </row>
    <row r="316" spans="1:8" ht="25" customHeight="1" x14ac:dyDescent="0.35">
      <c r="A316" s="16"/>
      <c r="B316" s="66" t="s">
        <v>77</v>
      </c>
      <c r="C316" s="22">
        <f>COUNTIFS(Data!$P:$P,C$310,Data!$H:$H,$B316)</f>
        <v>0</v>
      </c>
      <c r="D316" s="22">
        <f>COUNTIFS(Data!$P:$P,D$310,Data!$H:$H,$B316)</f>
        <v>0</v>
      </c>
      <c r="E316" s="22">
        <f>COUNTIFS(Data!$P:$P,E$310,Data!$H:$H,$B316)</f>
        <v>0</v>
      </c>
      <c r="F316" s="22">
        <f>COUNTIFS(Data!$P:$P,F$310,Data!$H:$H,$B316)</f>
        <v>0</v>
      </c>
      <c r="G316" s="22">
        <f>COUNTIFS(Data!$P:$P,G$310,Data!$H:$H,$B316)</f>
        <v>1</v>
      </c>
      <c r="H316" s="13">
        <f t="shared" si="13"/>
        <v>1</v>
      </c>
    </row>
    <row r="317" spans="1:8" ht="25" customHeight="1" x14ac:dyDescent="0.35">
      <c r="A317" s="16"/>
      <c r="B317" s="66" t="s">
        <v>223</v>
      </c>
      <c r="C317" s="22">
        <f>COUNTIFS(Data!$P:$P,C$310,Data!$H:$H,$B317)</f>
        <v>0</v>
      </c>
      <c r="D317" s="22">
        <f>COUNTIFS(Data!$P:$P,D$310,Data!$H:$H,$B317)</f>
        <v>0</v>
      </c>
      <c r="E317" s="22">
        <f>COUNTIFS(Data!$P:$P,E$310,Data!$H:$H,$B317)</f>
        <v>0</v>
      </c>
      <c r="F317" s="22">
        <f>COUNTIFS(Data!$P:$P,F$310,Data!$H:$H,$B317)</f>
        <v>0</v>
      </c>
      <c r="G317" s="22">
        <f>COUNTIFS(Data!$P:$P,G$310,Data!$H:$H,$B317)</f>
        <v>1</v>
      </c>
      <c r="H317" s="13">
        <f t="shared" si="13"/>
        <v>1</v>
      </c>
    </row>
    <row r="318" spans="1:8" ht="25" customHeight="1" x14ac:dyDescent="0.35">
      <c r="A318" s="16"/>
      <c r="B318" s="66" t="s">
        <v>136</v>
      </c>
      <c r="C318" s="22">
        <f>COUNTIFS(Data!$P:$P,C$310,Data!$H:$H,$B318)</f>
        <v>1</v>
      </c>
      <c r="D318" s="22">
        <f>COUNTIFS(Data!$P:$P,D$310,Data!$H:$H,$B318)</f>
        <v>0</v>
      </c>
      <c r="E318" s="22">
        <f>COUNTIFS(Data!$P:$P,E$310,Data!$H:$H,$B318)</f>
        <v>0</v>
      </c>
      <c r="F318" s="22">
        <f>COUNTIFS(Data!$P:$P,F$310,Data!$H:$H,$B318)</f>
        <v>0</v>
      </c>
      <c r="G318" s="22">
        <f>COUNTIFS(Data!$P:$P,G$310,Data!$H:$H,$B318)</f>
        <v>32</v>
      </c>
      <c r="H318" s="13">
        <f t="shared" si="13"/>
        <v>33</v>
      </c>
    </row>
    <row r="319" spans="1:8" ht="25" customHeight="1" x14ac:dyDescent="0.35">
      <c r="A319" s="16"/>
      <c r="B319" s="66" t="s">
        <v>935</v>
      </c>
      <c r="C319" s="22">
        <f>COUNTIFS(Data!$P:$P,C$310,Data!$H:$H,$B319)</f>
        <v>0</v>
      </c>
      <c r="D319" s="22">
        <f>COUNTIFS(Data!$P:$P,D$310,Data!$H:$H,$B319)</f>
        <v>0</v>
      </c>
      <c r="E319" s="22">
        <f>COUNTIFS(Data!$P:$P,E$310,Data!$H:$H,$B319)</f>
        <v>0</v>
      </c>
      <c r="F319" s="22">
        <f>COUNTIFS(Data!$P:$P,F$310,Data!$H:$H,$B319)</f>
        <v>0</v>
      </c>
      <c r="G319" s="22">
        <f>COUNTIFS(Data!$P:$P,G$310,Data!$H:$H,$B319)</f>
        <v>0</v>
      </c>
      <c r="H319" s="13">
        <f t="shared" si="13"/>
        <v>0</v>
      </c>
    </row>
    <row r="320" spans="1:8" ht="25" customHeight="1" x14ac:dyDescent="0.35">
      <c r="A320" s="16"/>
      <c r="B320" s="66" t="s">
        <v>93</v>
      </c>
      <c r="C320" s="22">
        <f>COUNTIFS(Data!$P:$P,C$310,Data!$H:$H,$B320)</f>
        <v>1</v>
      </c>
      <c r="D320" s="22">
        <f>COUNTIFS(Data!$P:$P,D$310,Data!$H:$H,$B320)</f>
        <v>0</v>
      </c>
      <c r="E320" s="22">
        <f>COUNTIFS(Data!$P:$P,E$310,Data!$H:$H,$B320)</f>
        <v>0</v>
      </c>
      <c r="F320" s="22">
        <f>COUNTIFS(Data!$P:$P,F$310,Data!$H:$H,$B320)</f>
        <v>0</v>
      </c>
      <c r="G320" s="22">
        <f>COUNTIFS(Data!$P:$P,G$310,Data!$H:$H,$B320)</f>
        <v>6</v>
      </c>
      <c r="H320" s="13">
        <f t="shared" si="13"/>
        <v>7</v>
      </c>
    </row>
    <row r="321" spans="1:8" ht="25" customHeight="1" x14ac:dyDescent="0.35">
      <c r="A321" s="16"/>
      <c r="B321" s="66" t="s">
        <v>200</v>
      </c>
      <c r="C321" s="22">
        <f>COUNTIFS(Data!$P:$P,C$310,Data!$H:$H,$B321)</f>
        <v>0</v>
      </c>
      <c r="D321" s="22">
        <f>COUNTIFS(Data!$P:$P,D$310,Data!$H:$H,$B321)</f>
        <v>0</v>
      </c>
      <c r="E321" s="22">
        <f>COUNTIFS(Data!$P:$P,E$310,Data!$H:$H,$B321)</f>
        <v>0</v>
      </c>
      <c r="F321" s="22">
        <f>COUNTIFS(Data!$P:$P,F$310,Data!$H:$H,$B321)</f>
        <v>0</v>
      </c>
      <c r="G321" s="22">
        <f>COUNTIFS(Data!$P:$P,G$310,Data!$H:$H,$B321)</f>
        <v>0</v>
      </c>
      <c r="H321" s="13">
        <f t="shared" si="13"/>
        <v>0</v>
      </c>
    </row>
    <row r="322" spans="1:8" ht="25" customHeight="1" thickBot="1" x14ac:dyDescent="0.4">
      <c r="A322" s="16"/>
      <c r="B322" s="67" t="s">
        <v>152</v>
      </c>
      <c r="C322" s="22">
        <f>COUNTIFS(Data!$P:$P,C$310,Data!$H:$H,$B322)</f>
        <v>0</v>
      </c>
      <c r="D322" s="22">
        <f>COUNTIFS(Data!$P:$P,D$310,Data!$H:$H,$B322)</f>
        <v>0</v>
      </c>
      <c r="E322" s="22">
        <f>COUNTIFS(Data!$P:$P,E$310,Data!$H:$H,$B322)</f>
        <v>0</v>
      </c>
      <c r="F322" s="22">
        <f>COUNTIFS(Data!$P:$P,F$310,Data!$H:$H,$B322)</f>
        <v>0</v>
      </c>
      <c r="G322" s="22">
        <f>COUNTIFS(Data!$P:$P,G$310,Data!$H:$H,$B322)</f>
        <v>0</v>
      </c>
      <c r="H322" s="31">
        <f t="shared" si="13"/>
        <v>0</v>
      </c>
    </row>
    <row r="323" spans="1:8" ht="25" customHeight="1" thickBot="1" x14ac:dyDescent="0.4">
      <c r="A323" s="16"/>
      <c r="B323" s="62" t="s">
        <v>936</v>
      </c>
      <c r="C323" s="61">
        <f t="shared" ref="C323:G323" si="14">SUM(C311:C322)</f>
        <v>23</v>
      </c>
      <c r="D323" s="61">
        <f t="shared" si="14"/>
        <v>5</v>
      </c>
      <c r="E323" s="61">
        <f t="shared" si="14"/>
        <v>6</v>
      </c>
      <c r="F323" s="61">
        <f t="shared" si="14"/>
        <v>0</v>
      </c>
      <c r="G323" s="61">
        <f t="shared" si="14"/>
        <v>72</v>
      </c>
      <c r="H323" s="32">
        <f t="shared" si="13"/>
        <v>106</v>
      </c>
    </row>
    <row r="324" spans="1:8" ht="50.25" customHeight="1" thickBot="1" x14ac:dyDescent="0.4">
      <c r="A324" s="16"/>
      <c r="B324" s="107" t="s">
        <v>937</v>
      </c>
      <c r="C324" s="108"/>
      <c r="D324" s="108"/>
      <c r="E324" s="108"/>
      <c r="F324" s="108"/>
      <c r="G324" s="108"/>
      <c r="H324" s="114"/>
    </row>
    <row r="325" spans="1:8" ht="25" customHeight="1" thickBot="1" x14ac:dyDescent="0.4"/>
    <row r="326" spans="1:8" ht="25" customHeight="1" thickBot="1" x14ac:dyDescent="0.4">
      <c r="A326" s="15">
        <v>16</v>
      </c>
      <c r="B326" s="101" t="s">
        <v>967</v>
      </c>
      <c r="C326" s="102"/>
      <c r="D326" s="102"/>
      <c r="E326" s="102"/>
      <c r="F326" s="102"/>
      <c r="G326" s="110"/>
    </row>
    <row r="327" spans="1:8" ht="25" customHeight="1" thickBot="1" x14ac:dyDescent="0.4">
      <c r="A327" s="15" t="s">
        <v>18</v>
      </c>
      <c r="B327" s="111" t="s">
        <v>953</v>
      </c>
      <c r="C327" s="112"/>
      <c r="D327" s="112"/>
      <c r="E327" s="112"/>
      <c r="F327" s="112"/>
      <c r="G327" s="113"/>
    </row>
    <row r="328" spans="1:8" ht="36.75" customHeight="1" thickBot="1" x14ac:dyDescent="0.4">
      <c r="A328" s="16"/>
      <c r="B328" s="21"/>
      <c r="C328" s="33" t="s">
        <v>67</v>
      </c>
      <c r="D328" s="34" t="s">
        <v>119</v>
      </c>
      <c r="E328" s="34" t="s">
        <v>139</v>
      </c>
      <c r="F328" s="32" t="s">
        <v>530</v>
      </c>
      <c r="G328" s="79" t="s">
        <v>936</v>
      </c>
    </row>
    <row r="329" spans="1:8" ht="25" customHeight="1" x14ac:dyDescent="0.35">
      <c r="A329" s="16"/>
      <c r="B329" s="80" t="s">
        <v>62</v>
      </c>
      <c r="C329" s="22">
        <f>COUNTIFS(Data!$T:$T,C$328,Data!$H:$H,$B329)</f>
        <v>3</v>
      </c>
      <c r="D329" s="22">
        <f>COUNTIFS(Data!$T:$T,D$328,Data!$H:$H,$B329)</f>
        <v>0</v>
      </c>
      <c r="E329" s="22">
        <f>COUNTIFS(Data!$T:$T,E$328,Data!$H:$H,$B329)</f>
        <v>0</v>
      </c>
      <c r="F329" s="22">
        <f>COUNTIFS(Data!$T:$T,F$328,Data!$H:$H,$B329)</f>
        <v>0</v>
      </c>
      <c r="G329" s="13">
        <f t="shared" ref="G329:G341" si="15">SUM(C329:F329)</f>
        <v>3</v>
      </c>
    </row>
    <row r="330" spans="1:8" ht="25" customHeight="1" x14ac:dyDescent="0.35">
      <c r="A330" s="16"/>
      <c r="B330" s="66" t="s">
        <v>140</v>
      </c>
      <c r="C330" s="22">
        <f>COUNTIFS(Data!$T:$T,C$328,Data!$H:$H,$B330)</f>
        <v>12</v>
      </c>
      <c r="D330" s="22">
        <f>COUNTIFS(Data!$T:$T,D$328,Data!$H:$H,$B330)</f>
        <v>0</v>
      </c>
      <c r="E330" s="22">
        <f>COUNTIFS(Data!$T:$T,E$328,Data!$H:$H,$B330)</f>
        <v>0</v>
      </c>
      <c r="F330" s="22">
        <f>COUNTIFS(Data!$T:$T,F$328,Data!$H:$H,$B330)</f>
        <v>0</v>
      </c>
      <c r="G330" s="13">
        <f t="shared" si="15"/>
        <v>12</v>
      </c>
    </row>
    <row r="331" spans="1:8" ht="25" customHeight="1" x14ac:dyDescent="0.35">
      <c r="A331" s="16"/>
      <c r="B331" s="66" t="s">
        <v>108</v>
      </c>
      <c r="C331" s="22">
        <f>COUNTIFS(Data!$T:$T,C$328,Data!$H:$H,$B331)</f>
        <v>39</v>
      </c>
      <c r="D331" s="22">
        <f>COUNTIFS(Data!$T:$T,D$328,Data!$H:$H,$B331)</f>
        <v>0</v>
      </c>
      <c r="E331" s="22">
        <f>COUNTIFS(Data!$T:$T,E$328,Data!$H:$H,$B331)</f>
        <v>0</v>
      </c>
      <c r="F331" s="22">
        <f>COUNTIFS(Data!$T:$T,F$328,Data!$H:$H,$B331)</f>
        <v>1</v>
      </c>
      <c r="G331" s="13">
        <f t="shared" si="15"/>
        <v>40</v>
      </c>
    </row>
    <row r="332" spans="1:8" ht="25" customHeight="1" x14ac:dyDescent="0.35">
      <c r="A332" s="16"/>
      <c r="B332" s="66" t="s">
        <v>99</v>
      </c>
      <c r="C332" s="22">
        <f>COUNTIFS(Data!$T:$T,C$328,Data!$H:$H,$B332)</f>
        <v>9</v>
      </c>
      <c r="D332" s="22">
        <f>COUNTIFS(Data!$T:$T,D$328,Data!$H:$H,$B332)</f>
        <v>0</v>
      </c>
      <c r="E332" s="22">
        <f>COUNTIFS(Data!$T:$T,E$328,Data!$H:$H,$B332)</f>
        <v>0</v>
      </c>
      <c r="F332" s="22">
        <f>COUNTIFS(Data!$T:$T,F$328,Data!$H:$H,$B332)</f>
        <v>0</v>
      </c>
      <c r="G332" s="13">
        <f t="shared" si="15"/>
        <v>9</v>
      </c>
    </row>
    <row r="333" spans="1:8" ht="25" customHeight="1" x14ac:dyDescent="0.35">
      <c r="A333" s="16"/>
      <c r="B333" s="66" t="s">
        <v>219</v>
      </c>
      <c r="C333" s="22">
        <f>COUNTIFS(Data!$T:$T,C$328,Data!$H:$H,$B333)</f>
        <v>0</v>
      </c>
      <c r="D333" s="22">
        <f>COUNTIFS(Data!$T:$T,D$328,Data!$H:$H,$B333)</f>
        <v>0</v>
      </c>
      <c r="E333" s="22">
        <f>COUNTIFS(Data!$T:$T,E$328,Data!$H:$H,$B333)</f>
        <v>0</v>
      </c>
      <c r="F333" s="22">
        <f>COUNTIFS(Data!$T:$T,F$328,Data!$H:$H,$B333)</f>
        <v>0</v>
      </c>
      <c r="G333" s="13">
        <f t="shared" si="15"/>
        <v>0</v>
      </c>
    </row>
    <row r="334" spans="1:8" ht="25" customHeight="1" x14ac:dyDescent="0.35">
      <c r="A334" s="16"/>
      <c r="B334" s="66" t="s">
        <v>77</v>
      </c>
      <c r="C334" s="22">
        <f>COUNTIFS(Data!$T:$T,C$328,Data!$H:$H,$B334)</f>
        <v>1</v>
      </c>
      <c r="D334" s="22">
        <f>COUNTIFS(Data!$T:$T,D$328,Data!$H:$H,$B334)</f>
        <v>0</v>
      </c>
      <c r="E334" s="22">
        <f>COUNTIFS(Data!$T:$T,E$328,Data!$H:$H,$B334)</f>
        <v>0</v>
      </c>
      <c r="F334" s="22">
        <f>COUNTIFS(Data!$T:$T,F$328,Data!$H:$H,$B334)</f>
        <v>0</v>
      </c>
      <c r="G334" s="13">
        <f t="shared" si="15"/>
        <v>1</v>
      </c>
    </row>
    <row r="335" spans="1:8" ht="25" customHeight="1" x14ac:dyDescent="0.35">
      <c r="A335" s="16"/>
      <c r="B335" s="66" t="s">
        <v>223</v>
      </c>
      <c r="C335" s="22">
        <f>COUNTIFS(Data!$T:$T,C$328,Data!$H:$H,$B335)</f>
        <v>1</v>
      </c>
      <c r="D335" s="22">
        <f>COUNTIFS(Data!$T:$T,D$328,Data!$H:$H,$B335)</f>
        <v>0</v>
      </c>
      <c r="E335" s="22">
        <f>COUNTIFS(Data!$T:$T,E$328,Data!$H:$H,$B335)</f>
        <v>0</v>
      </c>
      <c r="F335" s="22">
        <f>COUNTIFS(Data!$T:$T,F$328,Data!$H:$H,$B335)</f>
        <v>0</v>
      </c>
      <c r="G335" s="13">
        <f t="shared" si="15"/>
        <v>1</v>
      </c>
    </row>
    <row r="336" spans="1:8" ht="25" customHeight="1" x14ac:dyDescent="0.35">
      <c r="A336" s="16"/>
      <c r="B336" s="66" t="s">
        <v>136</v>
      </c>
      <c r="C336" s="22">
        <f>COUNTIFS(Data!$T:$T,C$328,Data!$H:$H,$B336)</f>
        <v>33</v>
      </c>
      <c r="D336" s="22">
        <f>COUNTIFS(Data!$T:$T,D$328,Data!$H:$H,$B336)</f>
        <v>0</v>
      </c>
      <c r="E336" s="22">
        <f>COUNTIFS(Data!$T:$T,E$328,Data!$H:$H,$B336)</f>
        <v>0</v>
      </c>
      <c r="F336" s="22">
        <f>COUNTIFS(Data!$T:$T,F$328,Data!$H:$H,$B336)</f>
        <v>0</v>
      </c>
      <c r="G336" s="13">
        <f t="shared" si="15"/>
        <v>33</v>
      </c>
    </row>
    <row r="337" spans="1:11" ht="25" customHeight="1" x14ac:dyDescent="0.35">
      <c r="A337" s="16"/>
      <c r="B337" s="66" t="s">
        <v>935</v>
      </c>
      <c r="C337" s="22">
        <f>COUNTIFS(Data!$T:$T,C$328,Data!$H:$H,$B337)</f>
        <v>0</v>
      </c>
      <c r="D337" s="22">
        <f>COUNTIFS(Data!$T:$T,D$328,Data!$H:$H,$B337)</f>
        <v>0</v>
      </c>
      <c r="E337" s="22">
        <f>COUNTIFS(Data!$T:$T,E$328,Data!$H:$H,$B337)</f>
        <v>0</v>
      </c>
      <c r="F337" s="22">
        <f>COUNTIFS(Data!$T:$T,F$328,Data!$H:$H,$B337)</f>
        <v>0</v>
      </c>
      <c r="G337" s="13">
        <f t="shared" si="15"/>
        <v>0</v>
      </c>
    </row>
    <row r="338" spans="1:11" ht="25" customHeight="1" x14ac:dyDescent="0.35">
      <c r="A338" s="16"/>
      <c r="B338" s="66" t="s">
        <v>93</v>
      </c>
      <c r="C338" s="22">
        <f>COUNTIFS(Data!$T:$T,C$328,Data!$H:$H,$B338)</f>
        <v>7</v>
      </c>
      <c r="D338" s="22">
        <f>COUNTIFS(Data!$T:$T,D$328,Data!$H:$H,$B338)</f>
        <v>0</v>
      </c>
      <c r="E338" s="22">
        <f>COUNTIFS(Data!$T:$T,E$328,Data!$H:$H,$B338)</f>
        <v>0</v>
      </c>
      <c r="F338" s="22">
        <f>COUNTIFS(Data!$T:$T,F$328,Data!$H:$H,$B338)</f>
        <v>0</v>
      </c>
      <c r="G338" s="13">
        <f t="shared" si="15"/>
        <v>7</v>
      </c>
    </row>
    <row r="339" spans="1:11" ht="25" customHeight="1" x14ac:dyDescent="0.35">
      <c r="A339" s="16"/>
      <c r="B339" s="66" t="s">
        <v>200</v>
      </c>
      <c r="C339" s="22">
        <f>COUNTIFS(Data!$T:$T,C$328,Data!$H:$H,$B339)</f>
        <v>0</v>
      </c>
      <c r="D339" s="22">
        <f>COUNTIFS(Data!$T:$T,D$328,Data!$H:$H,$B339)</f>
        <v>0</v>
      </c>
      <c r="E339" s="22">
        <f>COUNTIFS(Data!$T:$T,E$328,Data!$H:$H,$B339)</f>
        <v>0</v>
      </c>
      <c r="F339" s="22">
        <f>COUNTIFS(Data!$T:$T,F$328,Data!$H:$H,$B339)</f>
        <v>0</v>
      </c>
      <c r="G339" s="13">
        <f t="shared" si="15"/>
        <v>0</v>
      </c>
    </row>
    <row r="340" spans="1:11" ht="25" customHeight="1" thickBot="1" x14ac:dyDescent="0.4">
      <c r="A340" s="16"/>
      <c r="B340" s="67" t="s">
        <v>152</v>
      </c>
      <c r="C340" s="22">
        <f>COUNTIFS(Data!$T:$T,C$328,Data!$H:$H,$B340)</f>
        <v>0</v>
      </c>
      <c r="D340" s="22">
        <f>COUNTIFS(Data!$T:$T,D$328,Data!$H:$H,$B340)</f>
        <v>0</v>
      </c>
      <c r="E340" s="22">
        <f>COUNTIFS(Data!$T:$T,E$328,Data!$H:$H,$B340)</f>
        <v>0</v>
      </c>
      <c r="F340" s="22">
        <f>COUNTIFS(Data!$T:$T,F$328,Data!$H:$H,$B340)</f>
        <v>0</v>
      </c>
      <c r="G340" s="31">
        <f t="shared" si="15"/>
        <v>0</v>
      </c>
    </row>
    <row r="341" spans="1:11" ht="25" customHeight="1" thickBot="1" x14ac:dyDescent="0.4">
      <c r="A341" s="16"/>
      <c r="B341" s="62" t="s">
        <v>936</v>
      </c>
      <c r="C341" s="61">
        <f>SUM(C329:C340)</f>
        <v>105</v>
      </c>
      <c r="D341" s="61">
        <f>SUM(D329:D340)</f>
        <v>0</v>
      </c>
      <c r="E341" s="61">
        <f>SUM(E329:E340)</f>
        <v>0</v>
      </c>
      <c r="F341" s="61">
        <f>SUM(F329:F340)</f>
        <v>1</v>
      </c>
      <c r="G341" s="32">
        <f t="shared" si="15"/>
        <v>106</v>
      </c>
    </row>
    <row r="342" spans="1:11" ht="40.5" customHeight="1" thickBot="1" x14ac:dyDescent="0.4">
      <c r="A342" s="16"/>
      <c r="B342" s="107" t="s">
        <v>937</v>
      </c>
      <c r="C342" s="108"/>
      <c r="D342" s="108"/>
      <c r="E342" s="108"/>
      <c r="F342" s="108"/>
      <c r="G342" s="114"/>
    </row>
    <row r="343" spans="1:11" ht="25" customHeight="1" thickBot="1" x14ac:dyDescent="0.4"/>
    <row r="344" spans="1:11" ht="25" customHeight="1" thickBot="1" x14ac:dyDescent="0.4">
      <c r="A344" s="15">
        <v>17</v>
      </c>
      <c r="B344" s="101" t="s">
        <v>967</v>
      </c>
      <c r="C344" s="102"/>
      <c r="D344" s="102"/>
      <c r="E344" s="102"/>
      <c r="F344" s="102"/>
      <c r="G344" s="102"/>
      <c r="H344" s="102"/>
      <c r="I344" s="102"/>
      <c r="J344" s="102"/>
      <c r="K344" s="103"/>
    </row>
    <row r="345" spans="1:11" ht="25" customHeight="1" thickBot="1" x14ac:dyDescent="0.4">
      <c r="A345" s="15" t="s">
        <v>18</v>
      </c>
      <c r="B345" s="104" t="s">
        <v>954</v>
      </c>
      <c r="C345" s="105"/>
      <c r="D345" s="105"/>
      <c r="E345" s="105"/>
      <c r="F345" s="105"/>
      <c r="G345" s="105"/>
      <c r="H345" s="105"/>
      <c r="I345" s="105"/>
      <c r="J345" s="105"/>
      <c r="K345" s="106"/>
    </row>
    <row r="346" spans="1:11" ht="34.5" customHeight="1" thickBot="1" x14ac:dyDescent="0.4">
      <c r="A346" s="16"/>
      <c r="B346" s="21"/>
      <c r="C346" s="12" t="s">
        <v>96</v>
      </c>
      <c r="D346" s="12" t="s">
        <v>92</v>
      </c>
      <c r="E346" s="12" t="s">
        <v>100</v>
      </c>
      <c r="F346" s="12" t="s">
        <v>132</v>
      </c>
      <c r="G346" s="12" t="s">
        <v>117</v>
      </c>
      <c r="H346" s="12" t="s">
        <v>70</v>
      </c>
      <c r="I346" s="12" t="s">
        <v>103</v>
      </c>
      <c r="J346" s="72" t="s">
        <v>81</v>
      </c>
      <c r="K346" s="27" t="s">
        <v>936</v>
      </c>
    </row>
    <row r="347" spans="1:11" ht="25" customHeight="1" x14ac:dyDescent="0.35">
      <c r="A347" s="16"/>
      <c r="B347" s="65" t="s">
        <v>62</v>
      </c>
      <c r="C347" s="22">
        <f>COUNTIFS(Data!$AA:$AA,C$346,Data!$H:$H,$B347)</f>
        <v>2</v>
      </c>
      <c r="D347" s="22">
        <f>COUNTIFS(Data!$AA:$AA,D$346,Data!$H:$H,$B347)</f>
        <v>0</v>
      </c>
      <c r="E347" s="22">
        <f>COUNTIFS(Data!$AA:$AA,E$346,Data!$H:$H,$B347)</f>
        <v>0</v>
      </c>
      <c r="F347" s="22">
        <f>COUNTIFS(Data!$AA:$AA,F$346,Data!$H:$H,$B347)</f>
        <v>1</v>
      </c>
      <c r="G347" s="22">
        <f>COUNTIFS(Data!$AA:$AA,G$346,Data!$H:$H,$B347)</f>
        <v>0</v>
      </c>
      <c r="H347" s="22">
        <f>COUNTIFS(Data!$AA:$AA,H$346,Data!$H:$H,$B347)</f>
        <v>0</v>
      </c>
      <c r="I347" s="22">
        <f>COUNTIFS(Data!$AA:$AA,I$346,Data!$H:$H,$B347)</f>
        <v>0</v>
      </c>
      <c r="J347" s="71">
        <f>COUNTIFS(Data!$AA:$AA,J$346,Data!$H:$H,$B347)</f>
        <v>0</v>
      </c>
      <c r="K347" s="13">
        <f t="shared" ref="K347:K359" si="16">SUM(C347:J347)</f>
        <v>3</v>
      </c>
    </row>
    <row r="348" spans="1:11" ht="25" customHeight="1" x14ac:dyDescent="0.35">
      <c r="A348" s="16"/>
      <c r="B348" s="66" t="s">
        <v>140</v>
      </c>
      <c r="C348" s="22">
        <f>COUNTIFS(Data!$AA:$AA,C$346,Data!$H:$H,$B348)</f>
        <v>0</v>
      </c>
      <c r="D348" s="22">
        <f>COUNTIFS(Data!$AA:$AA,D$346,Data!$H:$H,$B348)</f>
        <v>0</v>
      </c>
      <c r="E348" s="22">
        <f>COUNTIFS(Data!$AA:$AA,E$346,Data!$H:$H,$B348)</f>
        <v>0</v>
      </c>
      <c r="F348" s="22">
        <f>COUNTIFS(Data!$AA:$AA,F$346,Data!$H:$H,$B348)</f>
        <v>0</v>
      </c>
      <c r="G348" s="22">
        <f>COUNTIFS(Data!$AA:$AA,G$346,Data!$H:$H,$B348)</f>
        <v>0</v>
      </c>
      <c r="H348" s="22">
        <f>COUNTIFS(Data!$AA:$AA,H$346,Data!$H:$H,$B348)</f>
        <v>3</v>
      </c>
      <c r="I348" s="22">
        <f>COUNTIFS(Data!$AA:$AA,I$346,Data!$H:$H,$B348)</f>
        <v>0</v>
      </c>
      <c r="J348" s="71">
        <f>COUNTIFS(Data!$AA:$AA,J$346,Data!$H:$H,$B348)</f>
        <v>9</v>
      </c>
      <c r="K348" s="13">
        <f t="shared" si="16"/>
        <v>12</v>
      </c>
    </row>
    <row r="349" spans="1:11" ht="25" customHeight="1" x14ac:dyDescent="0.35">
      <c r="A349" s="16"/>
      <c r="B349" s="66" t="s">
        <v>108</v>
      </c>
      <c r="C349" s="22">
        <f>COUNTIFS(Data!$AA:$AA,C$346,Data!$H:$H,$B349)</f>
        <v>1</v>
      </c>
      <c r="D349" s="22">
        <f>COUNTIFS(Data!$AA:$AA,D$346,Data!$H:$H,$B349)</f>
        <v>6</v>
      </c>
      <c r="E349" s="22">
        <f>COUNTIFS(Data!$AA:$AA,E$346,Data!$H:$H,$B349)</f>
        <v>0</v>
      </c>
      <c r="F349" s="22">
        <f>COUNTIFS(Data!$AA:$AA,F$346,Data!$H:$H,$B349)</f>
        <v>1</v>
      </c>
      <c r="G349" s="22">
        <f>COUNTIFS(Data!$AA:$AA,G$346,Data!$H:$H,$B349)</f>
        <v>7</v>
      </c>
      <c r="H349" s="22">
        <f>COUNTIFS(Data!$AA:$AA,H$346,Data!$H:$H,$B349)</f>
        <v>16</v>
      </c>
      <c r="I349" s="22">
        <f>COUNTIFS(Data!$AA:$AA,I$346,Data!$H:$H,$B349)</f>
        <v>5</v>
      </c>
      <c r="J349" s="71">
        <f>COUNTIFS(Data!$AA:$AA,J$346,Data!$H:$H,$B349)</f>
        <v>4</v>
      </c>
      <c r="K349" s="13">
        <f t="shared" si="16"/>
        <v>40</v>
      </c>
    </row>
    <row r="350" spans="1:11" ht="25" customHeight="1" x14ac:dyDescent="0.35">
      <c r="A350" s="16"/>
      <c r="B350" s="66" t="s">
        <v>99</v>
      </c>
      <c r="C350" s="22">
        <f>COUNTIFS(Data!$AA:$AA,C$346,Data!$H:$H,$B350)</f>
        <v>2</v>
      </c>
      <c r="D350" s="22">
        <f>COUNTIFS(Data!$AA:$AA,D$346,Data!$H:$H,$B350)</f>
        <v>1</v>
      </c>
      <c r="E350" s="22">
        <f>COUNTIFS(Data!$AA:$AA,E$346,Data!$H:$H,$B350)</f>
        <v>2</v>
      </c>
      <c r="F350" s="22">
        <f>COUNTIFS(Data!$AA:$AA,F$346,Data!$H:$H,$B350)</f>
        <v>4</v>
      </c>
      <c r="G350" s="22">
        <f>COUNTIFS(Data!$AA:$AA,G$346,Data!$H:$H,$B350)</f>
        <v>0</v>
      </c>
      <c r="H350" s="22">
        <f>COUNTIFS(Data!$AA:$AA,H$346,Data!$H:$H,$B350)</f>
        <v>0</v>
      </c>
      <c r="I350" s="22">
        <f>COUNTIFS(Data!$AA:$AA,I$346,Data!$H:$H,$B350)</f>
        <v>0</v>
      </c>
      <c r="J350" s="71">
        <f>COUNTIFS(Data!$AA:$AA,J$346,Data!$H:$H,$B350)</f>
        <v>0</v>
      </c>
      <c r="K350" s="13">
        <f t="shared" si="16"/>
        <v>9</v>
      </c>
    </row>
    <row r="351" spans="1:11" ht="25" customHeight="1" x14ac:dyDescent="0.35">
      <c r="A351" s="16"/>
      <c r="B351" s="66" t="s">
        <v>219</v>
      </c>
      <c r="C351" s="22">
        <f>COUNTIFS(Data!$AA:$AA,C$346,Data!$H:$H,$B351)</f>
        <v>0</v>
      </c>
      <c r="D351" s="22">
        <f>COUNTIFS(Data!$AA:$AA,D$346,Data!$H:$H,$B351)</f>
        <v>0</v>
      </c>
      <c r="E351" s="22">
        <f>COUNTIFS(Data!$AA:$AA,E$346,Data!$H:$H,$B351)</f>
        <v>0</v>
      </c>
      <c r="F351" s="22">
        <f>COUNTIFS(Data!$AA:$AA,F$346,Data!$H:$H,$B351)</f>
        <v>0</v>
      </c>
      <c r="G351" s="22">
        <f>COUNTIFS(Data!$AA:$AA,G$346,Data!$H:$H,$B351)</f>
        <v>0</v>
      </c>
      <c r="H351" s="22">
        <f>COUNTIFS(Data!$AA:$AA,H$346,Data!$H:$H,$B351)</f>
        <v>0</v>
      </c>
      <c r="I351" s="22">
        <f>COUNTIFS(Data!$AA:$AA,I$346,Data!$H:$H,$B351)</f>
        <v>0</v>
      </c>
      <c r="J351" s="71">
        <f>COUNTIFS(Data!$AA:$AA,J$346,Data!$H:$H,$B351)</f>
        <v>0</v>
      </c>
      <c r="K351" s="13">
        <f t="shared" si="16"/>
        <v>0</v>
      </c>
    </row>
    <row r="352" spans="1:11" ht="25" customHeight="1" x14ac:dyDescent="0.35">
      <c r="A352" s="16"/>
      <c r="B352" s="66" t="s">
        <v>77</v>
      </c>
      <c r="C352" s="22">
        <f>COUNTIFS(Data!$AA:$AA,C$346,Data!$H:$H,$B352)</f>
        <v>0</v>
      </c>
      <c r="D352" s="22">
        <f>COUNTIFS(Data!$AA:$AA,D$346,Data!$H:$H,$B352)</f>
        <v>0</v>
      </c>
      <c r="E352" s="22">
        <f>COUNTIFS(Data!$AA:$AA,E$346,Data!$H:$H,$B352)</f>
        <v>0</v>
      </c>
      <c r="F352" s="22">
        <f>COUNTIFS(Data!$AA:$AA,F$346,Data!$H:$H,$B352)</f>
        <v>0</v>
      </c>
      <c r="G352" s="22">
        <f>COUNTIFS(Data!$AA:$AA,G$346,Data!$H:$H,$B352)</f>
        <v>0</v>
      </c>
      <c r="H352" s="22">
        <f>COUNTIFS(Data!$AA:$AA,H$346,Data!$H:$H,$B352)</f>
        <v>1</v>
      </c>
      <c r="I352" s="22">
        <f>COUNTIFS(Data!$AA:$AA,I$346,Data!$H:$H,$B352)</f>
        <v>0</v>
      </c>
      <c r="J352" s="71">
        <f>COUNTIFS(Data!$AA:$AA,J$346,Data!$H:$H,$B352)</f>
        <v>0</v>
      </c>
      <c r="K352" s="13">
        <f t="shared" si="16"/>
        <v>1</v>
      </c>
    </row>
    <row r="353" spans="1:11" ht="25" customHeight="1" x14ac:dyDescent="0.35">
      <c r="A353" s="16"/>
      <c r="B353" s="66" t="s">
        <v>223</v>
      </c>
      <c r="C353" s="22">
        <f>COUNTIFS(Data!$AA:$AA,C$346,Data!$H:$H,$B353)</f>
        <v>0</v>
      </c>
      <c r="D353" s="22">
        <f>COUNTIFS(Data!$AA:$AA,D$346,Data!$H:$H,$B353)</f>
        <v>0</v>
      </c>
      <c r="E353" s="22">
        <f>COUNTIFS(Data!$AA:$AA,E$346,Data!$H:$H,$B353)</f>
        <v>0</v>
      </c>
      <c r="F353" s="22">
        <f>COUNTIFS(Data!$AA:$AA,F$346,Data!$H:$H,$B353)</f>
        <v>1</v>
      </c>
      <c r="G353" s="22">
        <f>COUNTIFS(Data!$AA:$AA,G$346,Data!$H:$H,$B353)</f>
        <v>0</v>
      </c>
      <c r="H353" s="22">
        <f>COUNTIFS(Data!$AA:$AA,H$346,Data!$H:$H,$B353)</f>
        <v>0</v>
      </c>
      <c r="I353" s="22">
        <f>COUNTIFS(Data!$AA:$AA,I$346,Data!$H:$H,$B353)</f>
        <v>0</v>
      </c>
      <c r="J353" s="71">
        <f>COUNTIFS(Data!$AA:$AA,J$346,Data!$H:$H,$B353)</f>
        <v>0</v>
      </c>
      <c r="K353" s="13">
        <f t="shared" si="16"/>
        <v>1</v>
      </c>
    </row>
    <row r="354" spans="1:11" ht="25" customHeight="1" x14ac:dyDescent="0.35">
      <c r="A354" s="16"/>
      <c r="B354" s="66" t="s">
        <v>136</v>
      </c>
      <c r="C354" s="22">
        <f>COUNTIFS(Data!$AA:$AA,C$346,Data!$H:$H,$B354)</f>
        <v>0</v>
      </c>
      <c r="D354" s="22">
        <f>COUNTIFS(Data!$AA:$AA,D$346,Data!$H:$H,$B354)</f>
        <v>0</v>
      </c>
      <c r="E354" s="22">
        <f>COUNTIFS(Data!$AA:$AA,E$346,Data!$H:$H,$B354)</f>
        <v>1</v>
      </c>
      <c r="F354" s="22">
        <f>COUNTIFS(Data!$AA:$AA,F$346,Data!$H:$H,$B354)</f>
        <v>0</v>
      </c>
      <c r="G354" s="22">
        <f>COUNTIFS(Data!$AA:$AA,G$346,Data!$H:$H,$B354)</f>
        <v>0</v>
      </c>
      <c r="H354" s="22">
        <f>COUNTIFS(Data!$AA:$AA,H$346,Data!$H:$H,$B354)</f>
        <v>2</v>
      </c>
      <c r="I354" s="22">
        <f>COUNTIFS(Data!$AA:$AA,I$346,Data!$H:$H,$B354)</f>
        <v>4</v>
      </c>
      <c r="J354" s="71">
        <f>COUNTIFS(Data!$AA:$AA,J$346,Data!$H:$H,$B354)</f>
        <v>26</v>
      </c>
      <c r="K354" s="13">
        <f t="shared" si="16"/>
        <v>33</v>
      </c>
    </row>
    <row r="355" spans="1:11" ht="25" customHeight="1" x14ac:dyDescent="0.35">
      <c r="A355" s="16"/>
      <c r="B355" s="66" t="s">
        <v>935</v>
      </c>
      <c r="C355" s="22">
        <f>COUNTIFS(Data!$AA:$AA,C$346,Data!$H:$H,$B355)</f>
        <v>0</v>
      </c>
      <c r="D355" s="22">
        <f>COUNTIFS(Data!$AA:$AA,D$346,Data!$H:$H,$B355)</f>
        <v>0</v>
      </c>
      <c r="E355" s="22">
        <f>COUNTIFS(Data!$AA:$AA,E$346,Data!$H:$H,$B355)</f>
        <v>0</v>
      </c>
      <c r="F355" s="22">
        <f>COUNTIFS(Data!$AA:$AA,F$346,Data!$H:$H,$B355)</f>
        <v>0</v>
      </c>
      <c r="G355" s="22">
        <f>COUNTIFS(Data!$AA:$AA,G$346,Data!$H:$H,$B355)</f>
        <v>0</v>
      </c>
      <c r="H355" s="22">
        <f>COUNTIFS(Data!$AA:$AA,H$346,Data!$H:$H,$B355)</f>
        <v>0</v>
      </c>
      <c r="I355" s="22">
        <f>COUNTIFS(Data!$AA:$AA,I$346,Data!$H:$H,$B355)</f>
        <v>0</v>
      </c>
      <c r="J355" s="71">
        <f>COUNTIFS(Data!$AA:$AA,J$346,Data!$H:$H,$B355)</f>
        <v>0</v>
      </c>
      <c r="K355" s="13">
        <f t="shared" si="16"/>
        <v>0</v>
      </c>
    </row>
    <row r="356" spans="1:11" ht="25" customHeight="1" x14ac:dyDescent="0.35">
      <c r="A356" s="16"/>
      <c r="B356" s="66" t="s">
        <v>93</v>
      </c>
      <c r="C356" s="22">
        <f>COUNTIFS(Data!$AA:$AA,C$346,Data!$H:$H,$B356)</f>
        <v>0</v>
      </c>
      <c r="D356" s="22">
        <f>COUNTIFS(Data!$AA:$AA,D$346,Data!$H:$H,$B356)</f>
        <v>0</v>
      </c>
      <c r="E356" s="22">
        <f>COUNTIFS(Data!$AA:$AA,E$346,Data!$H:$H,$B356)</f>
        <v>0</v>
      </c>
      <c r="F356" s="22">
        <f>COUNTIFS(Data!$AA:$AA,F$346,Data!$H:$H,$B356)</f>
        <v>0</v>
      </c>
      <c r="G356" s="22">
        <f>COUNTIFS(Data!$AA:$AA,G$346,Data!$H:$H,$B356)</f>
        <v>0</v>
      </c>
      <c r="H356" s="22">
        <f>COUNTIFS(Data!$AA:$AA,H$346,Data!$H:$H,$B356)</f>
        <v>1</v>
      </c>
      <c r="I356" s="22">
        <f>COUNTIFS(Data!$AA:$AA,I$346,Data!$H:$H,$B356)</f>
        <v>1</v>
      </c>
      <c r="J356" s="71">
        <f>COUNTIFS(Data!$AA:$AA,J$346,Data!$H:$H,$B356)</f>
        <v>5</v>
      </c>
      <c r="K356" s="13">
        <f t="shared" si="16"/>
        <v>7</v>
      </c>
    </row>
    <row r="357" spans="1:11" ht="25" customHeight="1" x14ac:dyDescent="0.35">
      <c r="A357" s="16"/>
      <c r="B357" s="66" t="s">
        <v>200</v>
      </c>
      <c r="C357" s="22">
        <f>COUNTIFS(Data!$AA:$AA,C$346,Data!$H:$H,$B357)</f>
        <v>0</v>
      </c>
      <c r="D357" s="22">
        <f>COUNTIFS(Data!$AA:$AA,D$346,Data!$H:$H,$B357)</f>
        <v>0</v>
      </c>
      <c r="E357" s="22">
        <f>COUNTIFS(Data!$AA:$AA,E$346,Data!$H:$H,$B357)</f>
        <v>0</v>
      </c>
      <c r="F357" s="22">
        <f>COUNTIFS(Data!$AA:$AA,F$346,Data!$H:$H,$B357)</f>
        <v>0</v>
      </c>
      <c r="G357" s="22">
        <f>COUNTIFS(Data!$AA:$AA,G$346,Data!$H:$H,$B357)</f>
        <v>0</v>
      </c>
      <c r="H357" s="22">
        <f>COUNTIFS(Data!$AA:$AA,H$346,Data!$H:$H,$B357)</f>
        <v>0</v>
      </c>
      <c r="I357" s="22">
        <f>COUNTIFS(Data!$AA:$AA,I$346,Data!$H:$H,$B357)</f>
        <v>0</v>
      </c>
      <c r="J357" s="71">
        <f>COUNTIFS(Data!$AA:$AA,J$346,Data!$H:$H,$B357)</f>
        <v>0</v>
      </c>
      <c r="K357" s="13">
        <f t="shared" si="16"/>
        <v>0</v>
      </c>
    </row>
    <row r="358" spans="1:11" ht="25" customHeight="1" thickBot="1" x14ac:dyDescent="0.4">
      <c r="A358" s="16"/>
      <c r="B358" s="69" t="s">
        <v>152</v>
      </c>
      <c r="C358" s="70">
        <f>COUNTIFS(Data!$AA:$AA,C$346,Data!$H:$H,$B358)</f>
        <v>0</v>
      </c>
      <c r="D358" s="70">
        <f>COUNTIFS(Data!$AA:$AA,D$346,Data!$H:$H,$B358)</f>
        <v>0</v>
      </c>
      <c r="E358" s="70">
        <f>COUNTIFS(Data!$AA:$AA,E$346,Data!$H:$H,$B358)</f>
        <v>0</v>
      </c>
      <c r="F358" s="70">
        <f>COUNTIFS(Data!$AA:$AA,F$346,Data!$H:$H,$B358)</f>
        <v>0</v>
      </c>
      <c r="G358" s="70">
        <f>COUNTIFS(Data!$AA:$AA,G$346,Data!$H:$H,$B358)</f>
        <v>0</v>
      </c>
      <c r="H358" s="70">
        <f>COUNTIFS(Data!$AA:$AA,H$346,Data!$H:$H,$B358)</f>
        <v>0</v>
      </c>
      <c r="I358" s="70">
        <f>COUNTIFS(Data!$AA:$AA,I$346,Data!$H:$H,$B358)</f>
        <v>0</v>
      </c>
      <c r="J358" s="74">
        <f>COUNTIFS(Data!$AA:$AA,J$346,Data!$H:$H,$B358)</f>
        <v>0</v>
      </c>
      <c r="K358" s="31">
        <f t="shared" si="16"/>
        <v>0</v>
      </c>
    </row>
    <row r="359" spans="1:11" ht="25" customHeight="1" thickBot="1" x14ac:dyDescent="0.4">
      <c r="A359" s="16"/>
      <c r="B359" s="75" t="s">
        <v>936</v>
      </c>
      <c r="C359" s="61">
        <f t="shared" ref="C359:J359" si="17">SUM(C347:C358)</f>
        <v>5</v>
      </c>
      <c r="D359" s="61">
        <f t="shared" si="17"/>
        <v>7</v>
      </c>
      <c r="E359" s="61">
        <f t="shared" si="17"/>
        <v>3</v>
      </c>
      <c r="F359" s="61">
        <f t="shared" si="17"/>
        <v>7</v>
      </c>
      <c r="G359" s="61">
        <f t="shared" si="17"/>
        <v>7</v>
      </c>
      <c r="H359" s="61">
        <f t="shared" si="17"/>
        <v>23</v>
      </c>
      <c r="I359" s="61">
        <f t="shared" si="17"/>
        <v>10</v>
      </c>
      <c r="J359" s="73">
        <f t="shared" si="17"/>
        <v>44</v>
      </c>
      <c r="K359" s="76">
        <f t="shared" si="16"/>
        <v>106</v>
      </c>
    </row>
    <row r="360" spans="1:11" ht="25" customHeight="1" thickBot="1" x14ac:dyDescent="0.4">
      <c r="A360" s="16"/>
      <c r="B360" s="107" t="s">
        <v>937</v>
      </c>
      <c r="C360" s="108"/>
      <c r="D360" s="108"/>
      <c r="E360" s="108"/>
      <c r="F360" s="108"/>
      <c r="G360" s="108"/>
      <c r="H360" s="108"/>
      <c r="I360" s="108"/>
      <c r="J360" s="108"/>
      <c r="K360" s="109"/>
    </row>
    <row r="361" spans="1:11" ht="25" customHeight="1" thickBot="1" x14ac:dyDescent="0.4"/>
    <row r="362" spans="1:11" ht="25" customHeight="1" thickBot="1" x14ac:dyDescent="0.4">
      <c r="A362" s="15">
        <v>18</v>
      </c>
      <c r="B362" s="101" t="s">
        <v>967</v>
      </c>
      <c r="C362" s="102"/>
      <c r="D362" s="102"/>
      <c r="E362" s="102"/>
      <c r="F362" s="102"/>
      <c r="G362" s="110"/>
    </row>
    <row r="363" spans="1:11" ht="25" customHeight="1" thickBot="1" x14ac:dyDescent="0.4">
      <c r="A363" s="15" t="s">
        <v>18</v>
      </c>
      <c r="B363" s="111" t="s">
        <v>955</v>
      </c>
      <c r="C363" s="112"/>
      <c r="D363" s="112"/>
      <c r="E363" s="112"/>
      <c r="F363" s="112"/>
      <c r="G363" s="113"/>
    </row>
    <row r="364" spans="1:11" ht="33" customHeight="1" thickBot="1" x14ac:dyDescent="0.4">
      <c r="A364" s="16"/>
      <c r="B364" s="21"/>
      <c r="C364" s="33" t="s">
        <v>82</v>
      </c>
      <c r="D364" s="34" t="s">
        <v>104</v>
      </c>
      <c r="E364" s="34" t="s">
        <v>165</v>
      </c>
      <c r="F364" s="32" t="s">
        <v>71</v>
      </c>
      <c r="G364" s="79" t="s">
        <v>936</v>
      </c>
    </row>
    <row r="365" spans="1:11" ht="25" customHeight="1" x14ac:dyDescent="0.35">
      <c r="A365" s="16"/>
      <c r="B365" s="80" t="s">
        <v>62</v>
      </c>
      <c r="C365" s="22">
        <f>COUNTIFS(Data!$AE:$AE,C$364,Data!$H:$H,$B365)</f>
        <v>2</v>
      </c>
      <c r="D365" s="22">
        <f>COUNTIFS(Data!$AE:$AE,D$364,Data!$H:$H,$B365)</f>
        <v>0</v>
      </c>
      <c r="E365" s="22">
        <f>COUNTIFS(Data!$AE:$AE,E$364,Data!$H:$H,$B365)</f>
        <v>0</v>
      </c>
      <c r="F365" s="22">
        <f>COUNTIFS(Data!$AE:$AE,F$364,Data!$H:$H,$B365)</f>
        <v>1</v>
      </c>
      <c r="G365" s="13">
        <f t="shared" ref="G365:G377" si="18">SUM(C365:F365)</f>
        <v>3</v>
      </c>
    </row>
    <row r="366" spans="1:11" ht="25" customHeight="1" x14ac:dyDescent="0.35">
      <c r="A366" s="16"/>
      <c r="B366" s="66" t="s">
        <v>140</v>
      </c>
      <c r="C366" s="22">
        <f>COUNTIFS(Data!$AE:$AE,C$364,Data!$H:$H,$B366)</f>
        <v>0</v>
      </c>
      <c r="D366" s="22">
        <f>COUNTIFS(Data!$AE:$AE,D$364,Data!$H:$H,$B366)</f>
        <v>0</v>
      </c>
      <c r="E366" s="22">
        <f>COUNTIFS(Data!$AE:$AE,E$364,Data!$H:$H,$B366)</f>
        <v>0</v>
      </c>
      <c r="F366" s="22">
        <f>COUNTIFS(Data!$AE:$AE,F$364,Data!$H:$H,$B366)</f>
        <v>12</v>
      </c>
      <c r="G366" s="13">
        <f t="shared" si="18"/>
        <v>12</v>
      </c>
    </row>
    <row r="367" spans="1:11" ht="25" customHeight="1" x14ac:dyDescent="0.35">
      <c r="A367" s="16"/>
      <c r="B367" s="66" t="s">
        <v>108</v>
      </c>
      <c r="C367" s="22">
        <f>COUNTIFS(Data!$AE:$AE,C$364,Data!$H:$H,$B367)</f>
        <v>18</v>
      </c>
      <c r="D367" s="22">
        <f>COUNTIFS(Data!$AE:$AE,D$364,Data!$H:$H,$B367)</f>
        <v>1</v>
      </c>
      <c r="E367" s="22">
        <f>COUNTIFS(Data!$AE:$AE,E$364,Data!$H:$H,$B367)</f>
        <v>3</v>
      </c>
      <c r="F367" s="22">
        <f>COUNTIFS(Data!$AE:$AE,F$364,Data!$H:$H,$B367)</f>
        <v>18</v>
      </c>
      <c r="G367" s="13">
        <f t="shared" si="18"/>
        <v>40</v>
      </c>
    </row>
    <row r="368" spans="1:11" ht="25" customHeight="1" x14ac:dyDescent="0.35">
      <c r="A368" s="16"/>
      <c r="B368" s="66" t="s">
        <v>99</v>
      </c>
      <c r="C368" s="22">
        <f>COUNTIFS(Data!$AE:$AE,C$364,Data!$H:$H,$B368)</f>
        <v>4</v>
      </c>
      <c r="D368" s="22">
        <f>COUNTIFS(Data!$AE:$AE,D$364,Data!$H:$H,$B368)</f>
        <v>0</v>
      </c>
      <c r="E368" s="22">
        <f>COUNTIFS(Data!$AE:$AE,E$364,Data!$H:$H,$B368)</f>
        <v>0</v>
      </c>
      <c r="F368" s="22">
        <f>COUNTIFS(Data!$AE:$AE,F$364,Data!$H:$H,$B368)</f>
        <v>5</v>
      </c>
      <c r="G368" s="13">
        <f t="shared" si="18"/>
        <v>9</v>
      </c>
    </row>
    <row r="369" spans="1:7" ht="25" customHeight="1" x14ac:dyDescent="0.35">
      <c r="A369" s="16"/>
      <c r="B369" s="66" t="s">
        <v>219</v>
      </c>
      <c r="C369" s="22">
        <f>COUNTIFS(Data!$AE:$AE,C$364,Data!$H:$H,$B369)</f>
        <v>0</v>
      </c>
      <c r="D369" s="22">
        <f>COUNTIFS(Data!$AE:$AE,D$364,Data!$H:$H,$B369)</f>
        <v>0</v>
      </c>
      <c r="E369" s="22">
        <f>COUNTIFS(Data!$AE:$AE,E$364,Data!$H:$H,$B369)</f>
        <v>0</v>
      </c>
      <c r="F369" s="22">
        <f>COUNTIFS(Data!$AE:$AE,F$364,Data!$H:$H,$B369)</f>
        <v>0</v>
      </c>
      <c r="G369" s="13">
        <f t="shared" si="18"/>
        <v>0</v>
      </c>
    </row>
    <row r="370" spans="1:7" ht="25" customHeight="1" x14ac:dyDescent="0.35">
      <c r="A370" s="16"/>
      <c r="B370" s="66" t="s">
        <v>77</v>
      </c>
      <c r="C370" s="22">
        <f>COUNTIFS(Data!$AE:$AE,C$364,Data!$H:$H,$B370)</f>
        <v>0</v>
      </c>
      <c r="D370" s="22">
        <f>COUNTIFS(Data!$AE:$AE,D$364,Data!$H:$H,$B370)</f>
        <v>0</v>
      </c>
      <c r="E370" s="22">
        <f>COUNTIFS(Data!$AE:$AE,E$364,Data!$H:$H,$B370)</f>
        <v>0</v>
      </c>
      <c r="F370" s="22">
        <f>COUNTIFS(Data!$AE:$AE,F$364,Data!$H:$H,$B370)</f>
        <v>1</v>
      </c>
      <c r="G370" s="13">
        <f t="shared" si="18"/>
        <v>1</v>
      </c>
    </row>
    <row r="371" spans="1:7" ht="25" customHeight="1" x14ac:dyDescent="0.35">
      <c r="A371" s="16"/>
      <c r="B371" s="66" t="s">
        <v>223</v>
      </c>
      <c r="C371" s="22">
        <f>COUNTIFS(Data!$AE:$AE,C$364,Data!$H:$H,$B371)</f>
        <v>0</v>
      </c>
      <c r="D371" s="22">
        <f>COUNTIFS(Data!$AE:$AE,D$364,Data!$H:$H,$B371)</f>
        <v>0</v>
      </c>
      <c r="E371" s="22">
        <f>COUNTIFS(Data!$AE:$AE,E$364,Data!$H:$H,$B371)</f>
        <v>0</v>
      </c>
      <c r="F371" s="22">
        <f>COUNTIFS(Data!$AE:$AE,F$364,Data!$H:$H,$B371)</f>
        <v>1</v>
      </c>
      <c r="G371" s="13">
        <f t="shared" si="18"/>
        <v>1</v>
      </c>
    </row>
    <row r="372" spans="1:7" ht="25" customHeight="1" x14ac:dyDescent="0.35">
      <c r="A372" s="16"/>
      <c r="B372" s="66" t="s">
        <v>136</v>
      </c>
      <c r="C372" s="22">
        <f>COUNTIFS(Data!$AE:$AE,C$364,Data!$H:$H,$B372)</f>
        <v>6</v>
      </c>
      <c r="D372" s="22">
        <f>COUNTIFS(Data!$AE:$AE,D$364,Data!$H:$H,$B372)</f>
        <v>0</v>
      </c>
      <c r="E372" s="22">
        <f>COUNTIFS(Data!$AE:$AE,E$364,Data!$H:$H,$B372)</f>
        <v>0</v>
      </c>
      <c r="F372" s="22">
        <f>COUNTIFS(Data!$AE:$AE,F$364,Data!$H:$H,$B372)</f>
        <v>27</v>
      </c>
      <c r="G372" s="13">
        <f t="shared" si="18"/>
        <v>33</v>
      </c>
    </row>
    <row r="373" spans="1:7" ht="25" customHeight="1" x14ac:dyDescent="0.35">
      <c r="A373" s="16"/>
      <c r="B373" s="66" t="s">
        <v>935</v>
      </c>
      <c r="C373" s="22">
        <f>COUNTIFS(Data!$AE:$AE,C$364,Data!$H:$H,$B373)</f>
        <v>0</v>
      </c>
      <c r="D373" s="22">
        <f>COUNTIFS(Data!$AE:$AE,D$364,Data!$H:$H,$B373)</f>
        <v>0</v>
      </c>
      <c r="E373" s="22">
        <f>COUNTIFS(Data!$AE:$AE,E$364,Data!$H:$H,$B373)</f>
        <v>0</v>
      </c>
      <c r="F373" s="22">
        <f>COUNTIFS(Data!$AE:$AE,F$364,Data!$H:$H,$B373)</f>
        <v>0</v>
      </c>
      <c r="G373" s="13">
        <f t="shared" si="18"/>
        <v>0</v>
      </c>
    </row>
    <row r="374" spans="1:7" ht="25" customHeight="1" x14ac:dyDescent="0.35">
      <c r="A374" s="16"/>
      <c r="B374" s="66" t="s">
        <v>93</v>
      </c>
      <c r="C374" s="22">
        <f>COUNTIFS(Data!$AE:$AE,C$364,Data!$H:$H,$B374)</f>
        <v>2</v>
      </c>
      <c r="D374" s="22">
        <f>COUNTIFS(Data!$AE:$AE,D$364,Data!$H:$H,$B374)</f>
        <v>0</v>
      </c>
      <c r="E374" s="22">
        <f>COUNTIFS(Data!$AE:$AE,E$364,Data!$H:$H,$B374)</f>
        <v>1</v>
      </c>
      <c r="F374" s="22">
        <f>COUNTIFS(Data!$AE:$AE,F$364,Data!$H:$H,$B374)</f>
        <v>4</v>
      </c>
      <c r="G374" s="13">
        <f t="shared" si="18"/>
        <v>7</v>
      </c>
    </row>
    <row r="375" spans="1:7" ht="25" customHeight="1" x14ac:dyDescent="0.35">
      <c r="A375" s="16"/>
      <c r="B375" s="66" t="s">
        <v>200</v>
      </c>
      <c r="C375" s="22">
        <f>COUNTIFS(Data!$AE:$AE,C$364,Data!$H:$H,$B375)</f>
        <v>0</v>
      </c>
      <c r="D375" s="22">
        <f>COUNTIFS(Data!$AE:$AE,D$364,Data!$H:$H,$B375)</f>
        <v>0</v>
      </c>
      <c r="E375" s="22">
        <f>COUNTIFS(Data!$AE:$AE,E$364,Data!$H:$H,$B375)</f>
        <v>0</v>
      </c>
      <c r="F375" s="22">
        <f>COUNTIFS(Data!$AE:$AE,F$364,Data!$H:$H,$B375)</f>
        <v>0</v>
      </c>
      <c r="G375" s="13">
        <f t="shared" si="18"/>
        <v>0</v>
      </c>
    </row>
    <row r="376" spans="1:7" ht="25" customHeight="1" thickBot="1" x14ac:dyDescent="0.4">
      <c r="A376" s="16"/>
      <c r="B376" s="67" t="s">
        <v>152</v>
      </c>
      <c r="C376" s="22">
        <f>COUNTIFS(Data!$AE:$AE,C$364,Data!$H:$H,$B376)</f>
        <v>0</v>
      </c>
      <c r="D376" s="22">
        <f>COUNTIFS(Data!$AE:$AE,D$364,Data!$H:$H,$B376)</f>
        <v>0</v>
      </c>
      <c r="E376" s="22">
        <f>COUNTIFS(Data!$AE:$AE,E$364,Data!$H:$H,$B376)</f>
        <v>0</v>
      </c>
      <c r="F376" s="22">
        <f>COUNTIFS(Data!$AE:$AE,F$364,Data!$H:$H,$B376)</f>
        <v>0</v>
      </c>
      <c r="G376" s="31">
        <f t="shared" si="18"/>
        <v>0</v>
      </c>
    </row>
    <row r="377" spans="1:7" ht="25" customHeight="1" thickBot="1" x14ac:dyDescent="0.4">
      <c r="A377" s="16"/>
      <c r="B377" s="62" t="s">
        <v>936</v>
      </c>
      <c r="C377" s="61">
        <f t="shared" ref="C377:F377" si="19">SUM(C365:C376)</f>
        <v>32</v>
      </c>
      <c r="D377" s="61">
        <f t="shared" si="19"/>
        <v>1</v>
      </c>
      <c r="E377" s="61">
        <f t="shared" si="19"/>
        <v>4</v>
      </c>
      <c r="F377" s="61">
        <f t="shared" si="19"/>
        <v>69</v>
      </c>
      <c r="G377" s="32">
        <f t="shared" si="18"/>
        <v>106</v>
      </c>
    </row>
    <row r="378" spans="1:7" ht="47.25" customHeight="1" thickBot="1" x14ac:dyDescent="0.4">
      <c r="A378" s="16"/>
      <c r="B378" s="107" t="s">
        <v>937</v>
      </c>
      <c r="C378" s="108"/>
      <c r="D378" s="108"/>
      <c r="E378" s="108"/>
      <c r="F378" s="108"/>
      <c r="G378" s="114"/>
    </row>
    <row r="379" spans="1:7" ht="25" customHeight="1" thickBot="1" x14ac:dyDescent="0.4"/>
    <row r="380" spans="1:7" ht="25" customHeight="1" thickBot="1" x14ac:dyDescent="0.4">
      <c r="A380" s="15">
        <v>19</v>
      </c>
      <c r="B380" s="115" t="s">
        <v>967</v>
      </c>
      <c r="C380" s="115"/>
      <c r="D380" s="115"/>
      <c r="E380" s="115"/>
      <c r="F380" s="115"/>
    </row>
    <row r="381" spans="1:7" ht="25" customHeight="1" thickBot="1" x14ac:dyDescent="0.4">
      <c r="A381" s="15" t="s">
        <v>24</v>
      </c>
      <c r="B381" s="95" t="s">
        <v>956</v>
      </c>
      <c r="C381" s="96"/>
      <c r="D381" s="96"/>
      <c r="E381" s="96"/>
      <c r="F381" s="97"/>
    </row>
    <row r="382" spans="1:7" ht="33.75" customHeight="1" x14ac:dyDescent="0.35">
      <c r="A382" s="16"/>
      <c r="B382" s="21"/>
      <c r="C382" s="19" t="s">
        <v>65</v>
      </c>
      <c r="D382" s="18" t="s">
        <v>78</v>
      </c>
      <c r="E382" s="40" t="s">
        <v>193</v>
      </c>
      <c r="F382" s="27" t="s">
        <v>936</v>
      </c>
    </row>
    <row r="383" spans="1:7" ht="25" customHeight="1" x14ac:dyDescent="0.35">
      <c r="A383" s="16"/>
      <c r="B383" s="12" t="s">
        <v>66</v>
      </c>
      <c r="C383" s="20">
        <f>COUNTIFS(Data!$N:$N,C$382,Data!$P:$P,$B383)</f>
        <v>18</v>
      </c>
      <c r="D383" s="8">
        <f>COUNTIFS(Data!$N:$N,D$382,Data!$P:$P,$B383)</f>
        <v>3</v>
      </c>
      <c r="E383" s="26">
        <f>COUNTIFS(Data!$N:$N,E$382,Data!$P:$P,$B383)</f>
        <v>2</v>
      </c>
      <c r="F383" s="13">
        <f t="shared" ref="F383:F388" si="20">SUM(C383:E383)</f>
        <v>23</v>
      </c>
    </row>
    <row r="384" spans="1:7" ht="25" customHeight="1" x14ac:dyDescent="0.35">
      <c r="A384" s="16"/>
      <c r="B384" s="12" t="s">
        <v>86</v>
      </c>
      <c r="C384" s="20">
        <f>COUNTIFS(Data!$N:$N,C$382,Data!$P:$P,$B384)</f>
        <v>0</v>
      </c>
      <c r="D384" s="8">
        <f>COUNTIFS(Data!$N:$N,D$382,Data!$P:$P,$B384)</f>
        <v>5</v>
      </c>
      <c r="E384" s="26">
        <f>COUNTIFS(Data!$N:$N,E$382,Data!$P:$P,$B384)</f>
        <v>0</v>
      </c>
      <c r="F384" s="13">
        <f t="shared" si="20"/>
        <v>5</v>
      </c>
    </row>
    <row r="385" spans="1:6" ht="25" customHeight="1" x14ac:dyDescent="0.35">
      <c r="A385" s="16"/>
      <c r="B385" s="12" t="s">
        <v>116</v>
      </c>
      <c r="C385" s="20">
        <f>COUNTIFS(Data!$N:$N,C$382,Data!$P:$P,$B385)</f>
        <v>0</v>
      </c>
      <c r="D385" s="8">
        <f>COUNTIFS(Data!$N:$N,D$382,Data!$P:$P,$B385)</f>
        <v>6</v>
      </c>
      <c r="E385" s="26">
        <f>COUNTIFS(Data!$N:$N,E$382,Data!$P:$P,$B385)</f>
        <v>0</v>
      </c>
      <c r="F385" s="13">
        <f t="shared" si="20"/>
        <v>6</v>
      </c>
    </row>
    <row r="386" spans="1:6" ht="25" customHeight="1" x14ac:dyDescent="0.35">
      <c r="A386" s="16"/>
      <c r="B386" s="12" t="s">
        <v>202</v>
      </c>
      <c r="C386" s="20">
        <f>COUNTIFS(Data!$N:$N,C$382,Data!$P:$P,$B386)</f>
        <v>0</v>
      </c>
      <c r="D386" s="8">
        <f>COUNTIFS(Data!$N:$N,D$382,Data!$P:$P,$B386)</f>
        <v>0</v>
      </c>
      <c r="E386" s="26">
        <f>COUNTIFS(Data!$N:$N,E$382,Data!$P:$P,$B386)</f>
        <v>0</v>
      </c>
      <c r="F386" s="13">
        <f t="shared" si="20"/>
        <v>0</v>
      </c>
    </row>
    <row r="387" spans="1:6" ht="25" customHeight="1" thickBot="1" x14ac:dyDescent="0.4">
      <c r="A387" s="16"/>
      <c r="B387" s="28" t="s">
        <v>79</v>
      </c>
      <c r="C387" s="29">
        <f>COUNTIFS(Data!$N:$N,C$382,Data!$P:$P,$B387)</f>
        <v>41</v>
      </c>
      <c r="D387" s="9">
        <f>COUNTIFS(Data!$N:$N,D$382,Data!$P:$P,$B387)</f>
        <v>28</v>
      </c>
      <c r="E387" s="30">
        <f>COUNTIFS(Data!$N:$N,E$382,Data!$P:$P,$B387)</f>
        <v>3</v>
      </c>
      <c r="F387" s="31">
        <f t="shared" si="20"/>
        <v>72</v>
      </c>
    </row>
    <row r="388" spans="1:6" ht="25" customHeight="1" thickBot="1" x14ac:dyDescent="0.4">
      <c r="A388" s="16"/>
      <c r="B388" s="62" t="s">
        <v>936</v>
      </c>
      <c r="C388" s="61">
        <f>SUM(C383:C387)</f>
        <v>59</v>
      </c>
      <c r="D388" s="61">
        <f>SUM(D383:D387)</f>
        <v>42</v>
      </c>
      <c r="E388" s="61">
        <f>SUM(E383:E387)</f>
        <v>5</v>
      </c>
      <c r="F388" s="32">
        <f t="shared" si="20"/>
        <v>106</v>
      </c>
    </row>
    <row r="389" spans="1:6" ht="38.25" customHeight="1" thickBot="1" x14ac:dyDescent="0.4">
      <c r="A389" s="16"/>
      <c r="B389" s="98" t="s">
        <v>937</v>
      </c>
      <c r="C389" s="99"/>
      <c r="D389" s="99"/>
      <c r="E389" s="99"/>
      <c r="F389" s="100"/>
    </row>
    <row r="390" spans="1:6" ht="25" customHeight="1" thickBot="1" x14ac:dyDescent="0.4"/>
    <row r="391" spans="1:6" ht="25" customHeight="1" thickBot="1" x14ac:dyDescent="0.4">
      <c r="A391" s="15">
        <v>20</v>
      </c>
      <c r="B391" s="92" t="s">
        <v>967</v>
      </c>
      <c r="C391" s="93"/>
      <c r="D391" s="93"/>
      <c r="E391" s="93"/>
      <c r="F391" s="94"/>
    </row>
    <row r="392" spans="1:6" ht="25" customHeight="1" thickBot="1" x14ac:dyDescent="0.4">
      <c r="A392" s="15" t="s">
        <v>24</v>
      </c>
      <c r="B392" s="95" t="s">
        <v>957</v>
      </c>
      <c r="C392" s="96"/>
      <c r="D392" s="96"/>
      <c r="E392" s="96"/>
      <c r="F392" s="97"/>
    </row>
    <row r="393" spans="1:6" ht="30" customHeight="1" thickBot="1" x14ac:dyDescent="0.4">
      <c r="A393" s="16"/>
      <c r="B393" s="36"/>
      <c r="C393" s="10" t="s">
        <v>65</v>
      </c>
      <c r="D393" s="11" t="s">
        <v>78</v>
      </c>
      <c r="E393" s="37" t="s">
        <v>193</v>
      </c>
      <c r="F393" s="27" t="s">
        <v>936</v>
      </c>
    </row>
    <row r="394" spans="1:6" ht="25" customHeight="1" x14ac:dyDescent="0.35">
      <c r="A394" s="16"/>
      <c r="B394" s="12" t="s">
        <v>67</v>
      </c>
      <c r="C394" s="22">
        <f>COUNTIFS(Data!$N:$N,C$393,Data!$T:$T,$B394)</f>
        <v>58</v>
      </c>
      <c r="D394" s="23">
        <f>COUNTIFS(Data!$N:$N,D$393,Data!$T:$T,$B394)</f>
        <v>42</v>
      </c>
      <c r="E394" s="25">
        <f>COUNTIFS(Data!$N:$N,E$393,Data!$T:$T,$B394)</f>
        <v>5</v>
      </c>
      <c r="F394" s="13">
        <f>SUM(C394:E394)</f>
        <v>105</v>
      </c>
    </row>
    <row r="395" spans="1:6" ht="25" customHeight="1" x14ac:dyDescent="0.35">
      <c r="A395" s="16"/>
      <c r="B395" s="12" t="s">
        <v>119</v>
      </c>
      <c r="C395" s="20">
        <f>COUNTIFS(Data!$N:$N,C$393,Data!$T:$T,$B395)</f>
        <v>0</v>
      </c>
      <c r="D395" s="8">
        <f>COUNTIFS(Data!$N:$N,D$393,Data!$T:$T,$B395)</f>
        <v>0</v>
      </c>
      <c r="E395" s="26">
        <f>COUNTIFS(Data!$N:$N,E$393,Data!$T:$T,$B395)</f>
        <v>0</v>
      </c>
      <c r="F395" s="13">
        <f>SUM(C395:E395)</f>
        <v>0</v>
      </c>
    </row>
    <row r="396" spans="1:6" ht="25" customHeight="1" x14ac:dyDescent="0.35">
      <c r="A396" s="16"/>
      <c r="B396" s="12" t="s">
        <v>139</v>
      </c>
      <c r="C396" s="20">
        <f>COUNTIFS(Data!$N:$N,C$393,Data!$T:$T,$B396)</f>
        <v>0</v>
      </c>
      <c r="D396" s="8">
        <f>COUNTIFS(Data!$N:$N,D$393,Data!$T:$T,$B396)</f>
        <v>0</v>
      </c>
      <c r="E396" s="26">
        <f>COUNTIFS(Data!$N:$N,E$393,Data!$T:$T,$B396)</f>
        <v>0</v>
      </c>
      <c r="F396" s="13">
        <f>SUM(C396:E396)</f>
        <v>0</v>
      </c>
    </row>
    <row r="397" spans="1:6" ht="25" customHeight="1" thickBot="1" x14ac:dyDescent="0.4">
      <c r="A397" s="16"/>
      <c r="B397" s="28" t="s">
        <v>530</v>
      </c>
      <c r="C397" s="29">
        <f>COUNTIFS(Data!$N:$N,C$393,Data!$T:$T,$B397)</f>
        <v>1</v>
      </c>
      <c r="D397" s="9">
        <f>COUNTIFS(Data!$N:$N,D$393,Data!$T:$T,$B397)</f>
        <v>0</v>
      </c>
      <c r="E397" s="30">
        <f>COUNTIFS(Data!$N:$N,E$393,Data!$T:$T,$B397)</f>
        <v>0</v>
      </c>
      <c r="F397" s="31">
        <f>SUM(C397:E397)</f>
        <v>1</v>
      </c>
    </row>
    <row r="398" spans="1:6" ht="25" customHeight="1" thickBot="1" x14ac:dyDescent="0.4">
      <c r="A398" s="16"/>
      <c r="B398" s="62" t="s">
        <v>936</v>
      </c>
      <c r="C398" s="61">
        <f>SUM(C394:C397)</f>
        <v>59</v>
      </c>
      <c r="D398" s="61">
        <f>SUM(D394:D397)</f>
        <v>42</v>
      </c>
      <c r="E398" s="61">
        <f>SUM(E394:E397)</f>
        <v>5</v>
      </c>
      <c r="F398" s="32">
        <f>SUM(C398:E398)</f>
        <v>106</v>
      </c>
    </row>
    <row r="399" spans="1:6" ht="36.75" customHeight="1" thickBot="1" x14ac:dyDescent="0.4">
      <c r="A399" s="16"/>
      <c r="B399" s="98" t="s">
        <v>937</v>
      </c>
      <c r="C399" s="99"/>
      <c r="D399" s="99"/>
      <c r="E399" s="99"/>
      <c r="F399" s="100"/>
    </row>
    <row r="400" spans="1:6" ht="25" customHeight="1" thickBot="1" x14ac:dyDescent="0.4"/>
    <row r="401" spans="1:6" ht="25" customHeight="1" thickBot="1" x14ac:dyDescent="0.4">
      <c r="A401" s="15">
        <v>21</v>
      </c>
      <c r="B401" s="92" t="s">
        <v>967</v>
      </c>
      <c r="C401" s="93"/>
      <c r="D401" s="93"/>
      <c r="E401" s="93"/>
      <c r="F401" s="94"/>
    </row>
    <row r="402" spans="1:6" ht="25" customHeight="1" thickBot="1" x14ac:dyDescent="0.4">
      <c r="A402" s="15" t="s">
        <v>24</v>
      </c>
      <c r="B402" s="95" t="s">
        <v>958</v>
      </c>
      <c r="C402" s="96"/>
      <c r="D402" s="96"/>
      <c r="E402" s="96"/>
      <c r="F402" s="97"/>
    </row>
    <row r="403" spans="1:6" ht="39" customHeight="1" thickBot="1" x14ac:dyDescent="0.4">
      <c r="A403" s="16"/>
      <c r="B403" s="21"/>
      <c r="C403" s="10" t="s">
        <v>65</v>
      </c>
      <c r="D403" s="11" t="s">
        <v>78</v>
      </c>
      <c r="E403" s="37" t="s">
        <v>193</v>
      </c>
      <c r="F403" s="27" t="s">
        <v>936</v>
      </c>
    </row>
    <row r="404" spans="1:6" ht="25" customHeight="1" x14ac:dyDescent="0.35">
      <c r="A404" s="16"/>
      <c r="B404" s="12" t="s">
        <v>96</v>
      </c>
      <c r="C404" s="22">
        <f>COUNTIFS(Data!$N:$N,C$403,Data!$AA:$AA,$B404)</f>
        <v>2</v>
      </c>
      <c r="D404" s="23">
        <f>COUNTIFS(Data!$N:$N,D$403,Data!$AA:$AA,$B404)</f>
        <v>3</v>
      </c>
      <c r="E404" s="25">
        <f>COUNTIFS(Data!$N:$N,E$403,Data!$AA:$AA,$B404)</f>
        <v>0</v>
      </c>
      <c r="F404" s="13">
        <f t="shared" ref="F404:F412" si="21">SUM(C404:E404)</f>
        <v>5</v>
      </c>
    </row>
    <row r="405" spans="1:6" ht="25" customHeight="1" x14ac:dyDescent="0.35">
      <c r="A405" s="16"/>
      <c r="B405" s="12" t="s">
        <v>92</v>
      </c>
      <c r="C405" s="20">
        <f>COUNTIFS(Data!$N:$N,C$403,Data!$AA:$AA,$B405)</f>
        <v>1</v>
      </c>
      <c r="D405" s="8">
        <f>COUNTIFS(Data!$N:$N,D$403,Data!$AA:$AA,$B405)</f>
        <v>5</v>
      </c>
      <c r="E405" s="26">
        <f>COUNTIFS(Data!$N:$N,E$403,Data!$AA:$AA,$B405)</f>
        <v>1</v>
      </c>
      <c r="F405" s="13">
        <f t="shared" si="21"/>
        <v>7</v>
      </c>
    </row>
    <row r="406" spans="1:6" ht="25" customHeight="1" x14ac:dyDescent="0.35">
      <c r="A406" s="16"/>
      <c r="B406" s="12" t="s">
        <v>100</v>
      </c>
      <c r="C406" s="20">
        <f>COUNTIFS(Data!$N:$N,C$403,Data!$AA:$AA,$B406)</f>
        <v>3</v>
      </c>
      <c r="D406" s="8">
        <f>COUNTIFS(Data!$N:$N,D$403,Data!$AA:$AA,$B406)</f>
        <v>0</v>
      </c>
      <c r="E406" s="26">
        <f>COUNTIFS(Data!$N:$N,E$403,Data!$AA:$AA,$B406)</f>
        <v>0</v>
      </c>
      <c r="F406" s="13">
        <f t="shared" si="21"/>
        <v>3</v>
      </c>
    </row>
    <row r="407" spans="1:6" ht="25" customHeight="1" x14ac:dyDescent="0.35">
      <c r="A407" s="16"/>
      <c r="B407" s="12" t="s">
        <v>132</v>
      </c>
      <c r="C407" s="20">
        <f>COUNTIFS(Data!$N:$N,C$403,Data!$AA:$AA,$B407)</f>
        <v>6</v>
      </c>
      <c r="D407" s="8">
        <f>COUNTIFS(Data!$N:$N,D$403,Data!$AA:$AA,$B407)</f>
        <v>1</v>
      </c>
      <c r="E407" s="26">
        <f>COUNTIFS(Data!$N:$N,E$403,Data!$AA:$AA,$B407)</f>
        <v>0</v>
      </c>
      <c r="F407" s="13">
        <f t="shared" si="21"/>
        <v>7</v>
      </c>
    </row>
    <row r="408" spans="1:6" ht="25" customHeight="1" x14ac:dyDescent="0.35">
      <c r="A408" s="16"/>
      <c r="B408" s="12" t="s">
        <v>117</v>
      </c>
      <c r="C408" s="20">
        <f>COUNTIFS(Data!$N:$N,C$403,Data!$AA:$AA,$B408)</f>
        <v>0</v>
      </c>
      <c r="D408" s="8">
        <f>COUNTIFS(Data!$N:$N,D$403,Data!$AA:$AA,$B408)</f>
        <v>7</v>
      </c>
      <c r="E408" s="26">
        <f>COUNTIFS(Data!$N:$N,E$403,Data!$AA:$AA,$B408)</f>
        <v>0</v>
      </c>
      <c r="F408" s="13">
        <f t="shared" si="21"/>
        <v>7</v>
      </c>
    </row>
    <row r="409" spans="1:6" ht="25" customHeight="1" x14ac:dyDescent="0.35">
      <c r="A409" s="16"/>
      <c r="B409" s="12" t="s">
        <v>70</v>
      </c>
      <c r="C409" s="20">
        <f>COUNTIFS(Data!$N:$N,C$403,Data!$AA:$AA,$B409)</f>
        <v>7</v>
      </c>
      <c r="D409" s="8">
        <f>COUNTIFS(Data!$N:$N,D$403,Data!$AA:$AA,$B409)</f>
        <v>15</v>
      </c>
      <c r="E409" s="26">
        <f>COUNTIFS(Data!$N:$N,E$403,Data!$AA:$AA,$B409)</f>
        <v>1</v>
      </c>
      <c r="F409" s="13">
        <f t="shared" si="21"/>
        <v>23</v>
      </c>
    </row>
    <row r="410" spans="1:6" ht="25" customHeight="1" x14ac:dyDescent="0.35">
      <c r="A410" s="16"/>
      <c r="B410" s="12" t="s">
        <v>103</v>
      </c>
      <c r="C410" s="20">
        <f>COUNTIFS(Data!$N:$N,C$403,Data!$AA:$AA,$B410)</f>
        <v>4</v>
      </c>
      <c r="D410" s="8">
        <f>COUNTIFS(Data!$N:$N,D$403,Data!$AA:$AA,$B410)</f>
        <v>5</v>
      </c>
      <c r="E410" s="26">
        <f>COUNTIFS(Data!$N:$N,E$403,Data!$AA:$AA,$B410)</f>
        <v>1</v>
      </c>
      <c r="F410" s="13">
        <f t="shared" si="21"/>
        <v>10</v>
      </c>
    </row>
    <row r="411" spans="1:6" ht="25" customHeight="1" thickBot="1" x14ac:dyDescent="0.4">
      <c r="A411" s="16"/>
      <c r="B411" s="28" t="s">
        <v>81</v>
      </c>
      <c r="C411" s="29">
        <f>COUNTIFS(Data!$N:$N,C$403,Data!$AA:$AA,$B411)</f>
        <v>36</v>
      </c>
      <c r="D411" s="9">
        <f>COUNTIFS(Data!$N:$N,D$403,Data!$AA:$AA,$B411)</f>
        <v>6</v>
      </c>
      <c r="E411" s="30">
        <f>COUNTIFS(Data!$N:$N,E$403,Data!$AA:$AA,$B411)</f>
        <v>2</v>
      </c>
      <c r="F411" s="31">
        <f t="shared" si="21"/>
        <v>44</v>
      </c>
    </row>
    <row r="412" spans="1:6" ht="25" customHeight="1" thickBot="1" x14ac:dyDescent="0.4">
      <c r="A412" s="16"/>
      <c r="B412" s="62" t="s">
        <v>936</v>
      </c>
      <c r="C412" s="61">
        <f>SUM(C404:C411)</f>
        <v>59</v>
      </c>
      <c r="D412" s="61">
        <f>SUM(D404:D411)</f>
        <v>42</v>
      </c>
      <c r="E412" s="61">
        <f>SUM(E404:E411)</f>
        <v>5</v>
      </c>
      <c r="F412" s="32">
        <f t="shared" si="21"/>
        <v>106</v>
      </c>
    </row>
    <row r="413" spans="1:6" ht="42.75" customHeight="1" thickBot="1" x14ac:dyDescent="0.4">
      <c r="A413" s="16"/>
      <c r="B413" s="98" t="s">
        <v>937</v>
      </c>
      <c r="C413" s="99"/>
      <c r="D413" s="99"/>
      <c r="E413" s="99"/>
      <c r="F413" s="100"/>
    </row>
    <row r="414" spans="1:6" ht="25" customHeight="1" thickBot="1" x14ac:dyDescent="0.4"/>
    <row r="415" spans="1:6" ht="25" customHeight="1" thickBot="1" x14ac:dyDescent="0.4">
      <c r="A415" s="15">
        <v>22</v>
      </c>
      <c r="B415" s="92" t="s">
        <v>967</v>
      </c>
      <c r="C415" s="93"/>
      <c r="D415" s="93"/>
      <c r="E415" s="93"/>
      <c r="F415" s="94"/>
    </row>
    <row r="416" spans="1:6" ht="25" customHeight="1" thickBot="1" x14ac:dyDescent="0.4">
      <c r="A416" s="15" t="s">
        <v>24</v>
      </c>
      <c r="B416" s="95" t="s">
        <v>959</v>
      </c>
      <c r="C416" s="96"/>
      <c r="D416" s="96"/>
      <c r="E416" s="96"/>
      <c r="F416" s="97"/>
    </row>
    <row r="417" spans="1:8" ht="36" customHeight="1" thickBot="1" x14ac:dyDescent="0.4">
      <c r="A417" s="16"/>
      <c r="B417" s="21"/>
      <c r="C417" s="10" t="s">
        <v>65</v>
      </c>
      <c r="D417" s="11" t="s">
        <v>78</v>
      </c>
      <c r="E417" s="37" t="s">
        <v>193</v>
      </c>
      <c r="F417" s="27" t="s">
        <v>936</v>
      </c>
    </row>
    <row r="418" spans="1:8" ht="25" customHeight="1" x14ac:dyDescent="0.35">
      <c r="A418" s="16"/>
      <c r="B418" s="12" t="s">
        <v>82</v>
      </c>
      <c r="C418" s="22">
        <f>COUNTIFS(Data!$N:$N,C$417,Data!$AE:$AE,$B418)</f>
        <v>11</v>
      </c>
      <c r="D418" s="23">
        <f>COUNTIFS(Data!$N:$N,D$417,Data!$AE:$AE,$B418)</f>
        <v>19</v>
      </c>
      <c r="E418" s="25">
        <f>COUNTIFS(Data!$N:$N,E$417,Data!$AE:$AE,$B418)</f>
        <v>2</v>
      </c>
      <c r="F418" s="13">
        <f>SUM(C418:E418)</f>
        <v>32</v>
      </c>
    </row>
    <row r="419" spans="1:8" ht="25" customHeight="1" x14ac:dyDescent="0.35">
      <c r="A419" s="16"/>
      <c r="B419" s="12" t="s">
        <v>104</v>
      </c>
      <c r="C419" s="20">
        <f>COUNTIFS(Data!$N:$N,C$417,Data!$AE:$AE,$B419)</f>
        <v>0</v>
      </c>
      <c r="D419" s="8">
        <f>COUNTIFS(Data!$N:$N,D$417,Data!$AE:$AE,$B419)</f>
        <v>1</v>
      </c>
      <c r="E419" s="26">
        <f>COUNTIFS(Data!$N:$N,E$417,Data!$AE:$AE,$B419)</f>
        <v>0</v>
      </c>
      <c r="F419" s="13">
        <f>SUM(C419:E419)</f>
        <v>1</v>
      </c>
    </row>
    <row r="420" spans="1:8" ht="25" customHeight="1" x14ac:dyDescent="0.35">
      <c r="A420" s="16"/>
      <c r="B420" s="12" t="s">
        <v>165</v>
      </c>
      <c r="C420" s="20">
        <f>COUNTIFS(Data!$N:$N,C$417,Data!$AE:$AE,$B420)</f>
        <v>0</v>
      </c>
      <c r="D420" s="8">
        <f>COUNTIFS(Data!$N:$N,D$417,Data!$AE:$AE,$B420)</f>
        <v>4</v>
      </c>
      <c r="E420" s="26">
        <f>COUNTIFS(Data!$N:$N,E$417,Data!$AE:$AE,$B420)</f>
        <v>0</v>
      </c>
      <c r="F420" s="13">
        <f>SUM(C420:E420)</f>
        <v>4</v>
      </c>
    </row>
    <row r="421" spans="1:8" ht="25" customHeight="1" thickBot="1" x14ac:dyDescent="0.4">
      <c r="A421" s="16"/>
      <c r="B421" s="28" t="s">
        <v>71</v>
      </c>
      <c r="C421" s="29">
        <f>COUNTIFS(Data!$N:$N,C$417,Data!$AE:$AE,$B421)</f>
        <v>48</v>
      </c>
      <c r="D421" s="9">
        <f>COUNTIFS(Data!$N:$N,D$417,Data!$AE:$AE,$B421)</f>
        <v>18</v>
      </c>
      <c r="E421" s="30">
        <f>COUNTIFS(Data!$N:$N,E$417,Data!$AE:$AE,$B421)</f>
        <v>3</v>
      </c>
      <c r="F421" s="31">
        <f>SUM(C421:E421)</f>
        <v>69</v>
      </c>
    </row>
    <row r="422" spans="1:8" ht="25" customHeight="1" thickBot="1" x14ac:dyDescent="0.4">
      <c r="A422" s="16"/>
      <c r="B422" s="62" t="s">
        <v>936</v>
      </c>
      <c r="C422" s="61">
        <f>SUM(C418:C421)</f>
        <v>59</v>
      </c>
      <c r="D422" s="61">
        <f>SUM(D418:D421)</f>
        <v>42</v>
      </c>
      <c r="E422" s="61">
        <f>SUM(E418:E421)</f>
        <v>5</v>
      </c>
      <c r="F422" s="32">
        <f>SUM(C422:E422)</f>
        <v>106</v>
      </c>
    </row>
    <row r="423" spans="1:8" ht="40.5" customHeight="1" thickBot="1" x14ac:dyDescent="0.4">
      <c r="A423" s="16"/>
      <c r="B423" s="98" t="s">
        <v>937</v>
      </c>
      <c r="C423" s="99"/>
      <c r="D423" s="99"/>
      <c r="E423" s="99"/>
      <c r="F423" s="100"/>
    </row>
    <row r="424" spans="1:8" ht="25" customHeight="1" thickBot="1" x14ac:dyDescent="0.4"/>
    <row r="425" spans="1:8" ht="25" customHeight="1" thickBot="1" x14ac:dyDescent="0.4">
      <c r="A425" s="15">
        <v>23</v>
      </c>
      <c r="B425" s="92" t="s">
        <v>967</v>
      </c>
      <c r="C425" s="93"/>
      <c r="D425" s="93"/>
      <c r="E425" s="93"/>
      <c r="F425" s="93"/>
      <c r="G425" s="93"/>
      <c r="H425" s="94"/>
    </row>
    <row r="426" spans="1:8" ht="25" customHeight="1" thickBot="1" x14ac:dyDescent="0.4">
      <c r="A426" s="15" t="s">
        <v>26</v>
      </c>
      <c r="B426" s="95" t="s">
        <v>960</v>
      </c>
      <c r="C426" s="96"/>
      <c r="D426" s="96"/>
      <c r="E426" s="96"/>
      <c r="F426" s="96"/>
      <c r="G426" s="96"/>
      <c r="H426" s="97"/>
    </row>
    <row r="427" spans="1:8" ht="40.5" customHeight="1" thickBot="1" x14ac:dyDescent="0.4">
      <c r="A427" s="16"/>
      <c r="B427" s="21"/>
      <c r="C427" s="10" t="s">
        <v>66</v>
      </c>
      <c r="D427" s="11" t="s">
        <v>86</v>
      </c>
      <c r="E427" s="11" t="s">
        <v>116</v>
      </c>
      <c r="F427" s="11" t="s">
        <v>202</v>
      </c>
      <c r="G427" s="37" t="s">
        <v>79</v>
      </c>
      <c r="H427" s="27" t="s">
        <v>936</v>
      </c>
    </row>
    <row r="428" spans="1:8" ht="25" customHeight="1" x14ac:dyDescent="0.35">
      <c r="A428" s="16"/>
      <c r="B428" s="12" t="s">
        <v>67</v>
      </c>
      <c r="C428" s="22">
        <f>COUNTIFS(Data!$P:$P,C$427,Data!$T:$T,$B428)</f>
        <v>23</v>
      </c>
      <c r="D428" s="23">
        <f>COUNTIFS(Data!$P:$P,D$427,Data!$T:$T,$B428)</f>
        <v>5</v>
      </c>
      <c r="E428" s="23">
        <f>COUNTIFS(Data!$P:$P,E$427,Data!$T:$T,$B428)</f>
        <v>6</v>
      </c>
      <c r="F428" s="23">
        <f>COUNTIFS(Data!$P:$P,F$427,Data!$T:$T,$B428)</f>
        <v>0</v>
      </c>
      <c r="G428" s="25">
        <f>COUNTIFS(Data!$P:$P,G$427,Data!$T:$T,$B428)</f>
        <v>71</v>
      </c>
      <c r="H428" s="13">
        <f>SUM(C428:G428)</f>
        <v>105</v>
      </c>
    </row>
    <row r="429" spans="1:8" ht="25" customHeight="1" x14ac:dyDescent="0.35">
      <c r="A429" s="16"/>
      <c r="B429" s="12" t="s">
        <v>119</v>
      </c>
      <c r="C429" s="20">
        <f>COUNTIFS(Data!$P:$P,C$427,Data!$T:$T,$B429)</f>
        <v>0</v>
      </c>
      <c r="D429" s="8">
        <f>COUNTIFS(Data!$P:$P,D$427,Data!$T:$T,$B429)</f>
        <v>0</v>
      </c>
      <c r="E429" s="8">
        <f>COUNTIFS(Data!$P:$P,E$427,Data!$T:$T,$B429)</f>
        <v>0</v>
      </c>
      <c r="F429" s="8">
        <f>COUNTIFS(Data!$P:$P,F$427,Data!$T:$T,$B429)</f>
        <v>0</v>
      </c>
      <c r="G429" s="26">
        <f>COUNTIFS(Data!$P:$P,G$427,Data!$T:$T,$B429)</f>
        <v>0</v>
      </c>
      <c r="H429" s="13">
        <f>SUM(C429:G429)</f>
        <v>0</v>
      </c>
    </row>
    <row r="430" spans="1:8" ht="25" customHeight="1" x14ac:dyDescent="0.35">
      <c r="A430" s="16"/>
      <c r="B430" s="12" t="s">
        <v>139</v>
      </c>
      <c r="C430" s="20">
        <f>COUNTIFS(Data!$P:$P,C$427,Data!$T:$T,$B430)</f>
        <v>0</v>
      </c>
      <c r="D430" s="8">
        <f>COUNTIFS(Data!$P:$P,D$427,Data!$T:$T,$B430)</f>
        <v>0</v>
      </c>
      <c r="E430" s="8">
        <f>COUNTIFS(Data!$P:$P,E$427,Data!$T:$T,$B430)</f>
        <v>0</v>
      </c>
      <c r="F430" s="8">
        <f>COUNTIFS(Data!$P:$P,F$427,Data!$T:$T,$B430)</f>
        <v>0</v>
      </c>
      <c r="G430" s="26">
        <f>COUNTIFS(Data!$P:$P,G$427,Data!$T:$T,$B430)</f>
        <v>0</v>
      </c>
      <c r="H430" s="13">
        <f>SUM(C430:G430)</f>
        <v>0</v>
      </c>
    </row>
    <row r="431" spans="1:8" ht="25" customHeight="1" thickBot="1" x14ac:dyDescent="0.4">
      <c r="A431" s="16"/>
      <c r="B431" s="28" t="s">
        <v>530</v>
      </c>
      <c r="C431" s="29">
        <f>COUNTIFS(Data!$P:$P,C$427,Data!$T:$T,$B431)</f>
        <v>0</v>
      </c>
      <c r="D431" s="9">
        <f>COUNTIFS(Data!$P:$P,D$427,Data!$T:$T,$B431)</f>
        <v>0</v>
      </c>
      <c r="E431" s="9">
        <f>COUNTIFS(Data!$P:$P,E$427,Data!$T:$T,$B431)</f>
        <v>0</v>
      </c>
      <c r="F431" s="9">
        <f>COUNTIFS(Data!$P:$P,F$427,Data!$T:$T,$B431)</f>
        <v>0</v>
      </c>
      <c r="G431" s="30">
        <f>COUNTIFS(Data!$P:$P,G$427,Data!$T:$T,$B431)</f>
        <v>1</v>
      </c>
      <c r="H431" s="31">
        <f>SUM(C431:G431)</f>
        <v>1</v>
      </c>
    </row>
    <row r="432" spans="1:8" ht="25" customHeight="1" thickBot="1" x14ac:dyDescent="0.4">
      <c r="A432" s="16"/>
      <c r="B432" s="62" t="s">
        <v>936</v>
      </c>
      <c r="C432" s="61">
        <f>SUM(C428:C431)</f>
        <v>23</v>
      </c>
      <c r="D432" s="61">
        <f>SUM(D428:D431)</f>
        <v>5</v>
      </c>
      <c r="E432" s="61">
        <f>SUM(E428:E431)</f>
        <v>6</v>
      </c>
      <c r="F432" s="61">
        <f>SUM(F428:F431)</f>
        <v>0</v>
      </c>
      <c r="G432" s="61">
        <f>SUM(G428:G431)</f>
        <v>72</v>
      </c>
      <c r="H432" s="32">
        <f>SUM(C432:G432)</f>
        <v>106</v>
      </c>
    </row>
    <row r="433" spans="1:8" ht="57" customHeight="1" thickBot="1" x14ac:dyDescent="0.4">
      <c r="A433" s="16"/>
      <c r="B433" s="98" t="s">
        <v>937</v>
      </c>
      <c r="C433" s="99"/>
      <c r="D433" s="99"/>
      <c r="E433" s="99"/>
      <c r="F433" s="99"/>
      <c r="G433" s="99"/>
      <c r="H433" s="100"/>
    </row>
    <row r="434" spans="1:8" ht="25" customHeight="1" thickBot="1" x14ac:dyDescent="0.4"/>
    <row r="435" spans="1:8" ht="25" customHeight="1" thickBot="1" x14ac:dyDescent="0.4">
      <c r="A435" s="15">
        <v>24</v>
      </c>
      <c r="B435" s="92" t="s">
        <v>967</v>
      </c>
      <c r="C435" s="93"/>
      <c r="D435" s="93"/>
      <c r="E435" s="93"/>
      <c r="F435" s="93"/>
      <c r="G435" s="93"/>
      <c r="H435" s="94"/>
    </row>
    <row r="436" spans="1:8" ht="25" customHeight="1" thickBot="1" x14ac:dyDescent="0.4">
      <c r="A436" s="15" t="s">
        <v>26</v>
      </c>
      <c r="B436" s="95" t="s">
        <v>961</v>
      </c>
      <c r="C436" s="96"/>
      <c r="D436" s="96"/>
      <c r="E436" s="96"/>
      <c r="F436" s="96"/>
      <c r="G436" s="96"/>
      <c r="H436" s="97"/>
    </row>
    <row r="437" spans="1:8" ht="36.75" customHeight="1" thickBot="1" x14ac:dyDescent="0.4">
      <c r="A437" s="16"/>
      <c r="B437" s="21"/>
      <c r="C437" s="10" t="s">
        <v>66</v>
      </c>
      <c r="D437" s="11" t="s">
        <v>86</v>
      </c>
      <c r="E437" s="11" t="s">
        <v>116</v>
      </c>
      <c r="F437" s="11" t="s">
        <v>202</v>
      </c>
      <c r="G437" s="37" t="s">
        <v>79</v>
      </c>
      <c r="H437" s="27" t="s">
        <v>936</v>
      </c>
    </row>
    <row r="438" spans="1:8" ht="25" customHeight="1" x14ac:dyDescent="0.35">
      <c r="A438" s="16"/>
      <c r="B438" s="12" t="s">
        <v>96</v>
      </c>
      <c r="C438" s="22">
        <f>COUNTIFS(Data!$P:$P,C$437,Data!$AA:$AA,$B438)</f>
        <v>3</v>
      </c>
      <c r="D438" s="23">
        <f>COUNTIFS(Data!$P:$P,D$437,Data!$AA:$AA,$B438)</f>
        <v>1</v>
      </c>
      <c r="E438" s="23">
        <f>COUNTIFS(Data!$P:$P,E$437,Data!$AA:$AA,$B438)</f>
        <v>0</v>
      </c>
      <c r="F438" s="23">
        <f>COUNTIFS(Data!$P:$P,F$437,Data!$AA:$AA,$B438)</f>
        <v>0</v>
      </c>
      <c r="G438" s="25">
        <f>COUNTIFS(Data!$P:$P,G$437,Data!$AA:$AA,$B438)</f>
        <v>1</v>
      </c>
      <c r="H438" s="13">
        <f t="shared" ref="H438:H446" si="22">SUM(C438:G438)</f>
        <v>5</v>
      </c>
    </row>
    <row r="439" spans="1:8" ht="25" customHeight="1" x14ac:dyDescent="0.35">
      <c r="A439" s="16"/>
      <c r="B439" s="12" t="s">
        <v>92</v>
      </c>
      <c r="C439" s="20">
        <f>COUNTIFS(Data!$P:$P,C$437,Data!$AA:$AA,$B439)</f>
        <v>3</v>
      </c>
      <c r="D439" s="8">
        <f>COUNTIFS(Data!$P:$P,D$437,Data!$AA:$AA,$B439)</f>
        <v>0</v>
      </c>
      <c r="E439" s="8">
        <f>COUNTIFS(Data!$P:$P,E$437,Data!$AA:$AA,$B439)</f>
        <v>2</v>
      </c>
      <c r="F439" s="8">
        <f>COUNTIFS(Data!$P:$P,F$437,Data!$AA:$AA,$B439)</f>
        <v>0</v>
      </c>
      <c r="G439" s="26">
        <f>COUNTIFS(Data!$P:$P,G$437,Data!$AA:$AA,$B439)</f>
        <v>2</v>
      </c>
      <c r="H439" s="13">
        <f t="shared" si="22"/>
        <v>7</v>
      </c>
    </row>
    <row r="440" spans="1:8" ht="25" customHeight="1" x14ac:dyDescent="0.35">
      <c r="A440" s="16"/>
      <c r="B440" s="12" t="s">
        <v>100</v>
      </c>
      <c r="C440" s="20">
        <f>COUNTIFS(Data!$P:$P,C$437,Data!$AA:$AA,$B440)</f>
        <v>0</v>
      </c>
      <c r="D440" s="8">
        <f>COUNTIFS(Data!$P:$P,D$437,Data!$AA:$AA,$B440)</f>
        <v>0</v>
      </c>
      <c r="E440" s="8">
        <f>COUNTIFS(Data!$P:$P,E$437,Data!$AA:$AA,$B440)</f>
        <v>0</v>
      </c>
      <c r="F440" s="8">
        <f>COUNTIFS(Data!$P:$P,F$437,Data!$AA:$AA,$B440)</f>
        <v>0</v>
      </c>
      <c r="G440" s="26">
        <f>COUNTIFS(Data!$P:$P,G$437,Data!$AA:$AA,$B440)</f>
        <v>3</v>
      </c>
      <c r="H440" s="13">
        <f t="shared" si="22"/>
        <v>3</v>
      </c>
    </row>
    <row r="441" spans="1:8" ht="25" customHeight="1" x14ac:dyDescent="0.35">
      <c r="A441" s="16"/>
      <c r="B441" s="12" t="s">
        <v>132</v>
      </c>
      <c r="C441" s="20">
        <f>COUNTIFS(Data!$P:$P,C$437,Data!$AA:$AA,$B441)</f>
        <v>1</v>
      </c>
      <c r="D441" s="8">
        <f>COUNTIFS(Data!$P:$P,D$437,Data!$AA:$AA,$B441)</f>
        <v>0</v>
      </c>
      <c r="E441" s="8">
        <f>COUNTIFS(Data!$P:$P,E$437,Data!$AA:$AA,$B441)</f>
        <v>0</v>
      </c>
      <c r="F441" s="8">
        <f>COUNTIFS(Data!$P:$P,F$437,Data!$AA:$AA,$B441)</f>
        <v>0</v>
      </c>
      <c r="G441" s="26">
        <f>COUNTIFS(Data!$P:$P,G$437,Data!$AA:$AA,$B441)</f>
        <v>6</v>
      </c>
      <c r="H441" s="13">
        <f t="shared" si="22"/>
        <v>7</v>
      </c>
    </row>
    <row r="442" spans="1:8" ht="25" customHeight="1" x14ac:dyDescent="0.35">
      <c r="A442" s="16"/>
      <c r="B442" s="12" t="s">
        <v>117</v>
      </c>
      <c r="C442" s="20">
        <f>COUNTIFS(Data!$P:$P,C$437,Data!$AA:$AA,$B442)</f>
        <v>0</v>
      </c>
      <c r="D442" s="8">
        <f>COUNTIFS(Data!$P:$P,D$437,Data!$AA:$AA,$B442)</f>
        <v>2</v>
      </c>
      <c r="E442" s="8">
        <f>COUNTIFS(Data!$P:$P,E$437,Data!$AA:$AA,$B442)</f>
        <v>2</v>
      </c>
      <c r="F442" s="8">
        <f>COUNTIFS(Data!$P:$P,F$437,Data!$AA:$AA,$B442)</f>
        <v>0</v>
      </c>
      <c r="G442" s="26">
        <f>COUNTIFS(Data!$P:$P,G$437,Data!$AA:$AA,$B442)</f>
        <v>3</v>
      </c>
      <c r="H442" s="13">
        <f t="shared" si="22"/>
        <v>7</v>
      </c>
    </row>
    <row r="443" spans="1:8" ht="25" customHeight="1" x14ac:dyDescent="0.35">
      <c r="A443" s="16"/>
      <c r="B443" s="12" t="s">
        <v>70</v>
      </c>
      <c r="C443" s="20">
        <f>COUNTIFS(Data!$P:$P,C$437,Data!$AA:$AA,$B443)</f>
        <v>5</v>
      </c>
      <c r="D443" s="8">
        <f>COUNTIFS(Data!$P:$P,D$437,Data!$AA:$AA,$B443)</f>
        <v>2</v>
      </c>
      <c r="E443" s="8">
        <f>COUNTIFS(Data!$P:$P,E$437,Data!$AA:$AA,$B443)</f>
        <v>1</v>
      </c>
      <c r="F443" s="8">
        <f>COUNTIFS(Data!$P:$P,F$437,Data!$AA:$AA,$B443)</f>
        <v>0</v>
      </c>
      <c r="G443" s="26">
        <f>COUNTIFS(Data!$P:$P,G$437,Data!$AA:$AA,$B443)</f>
        <v>15</v>
      </c>
      <c r="H443" s="13">
        <f t="shared" si="22"/>
        <v>23</v>
      </c>
    </row>
    <row r="444" spans="1:8" ht="25" customHeight="1" x14ac:dyDescent="0.35">
      <c r="A444" s="16"/>
      <c r="B444" s="12" t="s">
        <v>103</v>
      </c>
      <c r="C444" s="20">
        <f>COUNTIFS(Data!$P:$P,C$437,Data!$AA:$AA,$B444)</f>
        <v>0</v>
      </c>
      <c r="D444" s="8">
        <f>COUNTIFS(Data!$P:$P,D$437,Data!$AA:$AA,$B444)</f>
        <v>0</v>
      </c>
      <c r="E444" s="8">
        <f>COUNTIFS(Data!$P:$P,E$437,Data!$AA:$AA,$B444)</f>
        <v>0</v>
      </c>
      <c r="F444" s="8">
        <f>COUNTIFS(Data!$P:$P,F$437,Data!$AA:$AA,$B444)</f>
        <v>0</v>
      </c>
      <c r="G444" s="26">
        <f>COUNTIFS(Data!$P:$P,G$437,Data!$AA:$AA,$B444)</f>
        <v>10</v>
      </c>
      <c r="H444" s="13">
        <f t="shared" si="22"/>
        <v>10</v>
      </c>
    </row>
    <row r="445" spans="1:8" ht="25" customHeight="1" thickBot="1" x14ac:dyDescent="0.4">
      <c r="A445" s="16"/>
      <c r="B445" s="28" t="s">
        <v>81</v>
      </c>
      <c r="C445" s="29">
        <f>COUNTIFS(Data!$P:$P,C$437,Data!$AA:$AA,$B445)</f>
        <v>11</v>
      </c>
      <c r="D445" s="9">
        <f>COUNTIFS(Data!$P:$P,D$437,Data!$AA:$AA,$B445)</f>
        <v>0</v>
      </c>
      <c r="E445" s="9">
        <f>COUNTIFS(Data!$P:$P,E$437,Data!$AA:$AA,$B445)</f>
        <v>1</v>
      </c>
      <c r="F445" s="9">
        <f>COUNTIFS(Data!$P:$P,F$437,Data!$AA:$AA,$B445)</f>
        <v>0</v>
      </c>
      <c r="G445" s="30">
        <f>COUNTIFS(Data!$P:$P,G$437,Data!$AA:$AA,$B445)</f>
        <v>32</v>
      </c>
      <c r="H445" s="31">
        <f t="shared" si="22"/>
        <v>44</v>
      </c>
    </row>
    <row r="446" spans="1:8" ht="25" customHeight="1" thickBot="1" x14ac:dyDescent="0.4">
      <c r="A446" s="16"/>
      <c r="B446" s="62" t="s">
        <v>936</v>
      </c>
      <c r="C446" s="61">
        <f>SUM(C438:C445)</f>
        <v>23</v>
      </c>
      <c r="D446" s="61">
        <f>SUM(D438:D445)</f>
        <v>5</v>
      </c>
      <c r="E446" s="61">
        <f>SUM(E438:E445)</f>
        <v>6</v>
      </c>
      <c r="F446" s="61">
        <f>SUM(F438:F445)</f>
        <v>0</v>
      </c>
      <c r="G446" s="61">
        <f>SUM(G438:G445)</f>
        <v>72</v>
      </c>
      <c r="H446" s="32">
        <f t="shared" si="22"/>
        <v>106</v>
      </c>
    </row>
    <row r="447" spans="1:8" ht="48" customHeight="1" thickBot="1" x14ac:dyDescent="0.4">
      <c r="A447" s="16"/>
      <c r="B447" s="98" t="s">
        <v>937</v>
      </c>
      <c r="C447" s="99"/>
      <c r="D447" s="99"/>
      <c r="E447" s="99"/>
      <c r="F447" s="99"/>
      <c r="G447" s="99"/>
      <c r="H447" s="100"/>
    </row>
    <row r="448" spans="1:8" ht="25" customHeight="1" thickBot="1" x14ac:dyDescent="0.4"/>
    <row r="449" spans="1:8" ht="25" customHeight="1" thickBot="1" x14ac:dyDescent="0.4">
      <c r="A449" s="15">
        <v>25</v>
      </c>
      <c r="B449" s="92" t="s">
        <v>967</v>
      </c>
      <c r="C449" s="93"/>
      <c r="D449" s="93"/>
      <c r="E449" s="93"/>
      <c r="F449" s="93"/>
      <c r="G449" s="93"/>
      <c r="H449" s="94"/>
    </row>
    <row r="450" spans="1:8" ht="25" customHeight="1" thickBot="1" x14ac:dyDescent="0.4">
      <c r="A450" s="15" t="s">
        <v>26</v>
      </c>
      <c r="B450" s="95" t="s">
        <v>962</v>
      </c>
      <c r="C450" s="96"/>
      <c r="D450" s="96"/>
      <c r="E450" s="96"/>
      <c r="F450" s="96"/>
      <c r="G450" s="96"/>
      <c r="H450" s="97"/>
    </row>
    <row r="451" spans="1:8" ht="30" customHeight="1" thickBot="1" x14ac:dyDescent="0.4">
      <c r="A451" s="16"/>
      <c r="B451" s="21"/>
      <c r="C451" s="10" t="s">
        <v>66</v>
      </c>
      <c r="D451" s="11" t="s">
        <v>86</v>
      </c>
      <c r="E451" s="11" t="s">
        <v>116</v>
      </c>
      <c r="F451" s="11" t="s">
        <v>202</v>
      </c>
      <c r="G451" s="37" t="s">
        <v>79</v>
      </c>
      <c r="H451" s="27" t="s">
        <v>936</v>
      </c>
    </row>
    <row r="452" spans="1:8" ht="26.25" customHeight="1" x14ac:dyDescent="0.35">
      <c r="A452" s="16"/>
      <c r="B452" s="12" t="s">
        <v>82</v>
      </c>
      <c r="C452" s="22">
        <f>COUNTIFS(Data!$P:$P,C$451,Data!$AE:$AE,$B452)</f>
        <v>5</v>
      </c>
      <c r="D452" s="23">
        <f>COUNTIFS(Data!$P:$P,D$451,Data!$AE:$AE,$B452)</f>
        <v>4</v>
      </c>
      <c r="E452" s="23">
        <f>COUNTIFS(Data!$P:$P,E$451,Data!$AE:$AE,$B452)</f>
        <v>4</v>
      </c>
      <c r="F452" s="23">
        <f>COUNTIFS(Data!$P:$P,F$451,Data!$AE:$AE,$B452)</f>
        <v>0</v>
      </c>
      <c r="G452" s="25">
        <f>COUNTIFS(Data!$P:$P,G$451,Data!$AE:$AE,$B452)</f>
        <v>19</v>
      </c>
      <c r="H452" s="13">
        <f>SUM(C452:G452)</f>
        <v>32</v>
      </c>
    </row>
    <row r="453" spans="1:8" ht="26.25" customHeight="1" x14ac:dyDescent="0.35">
      <c r="A453" s="16"/>
      <c r="B453" s="12" t="s">
        <v>104</v>
      </c>
      <c r="C453" s="20">
        <f>COUNTIFS(Data!$P:$P,C$451,Data!$AE:$AE,$B453)</f>
        <v>0</v>
      </c>
      <c r="D453" s="8">
        <f>COUNTIFS(Data!$P:$P,D$451,Data!$AE:$AE,$B453)</f>
        <v>0</v>
      </c>
      <c r="E453" s="8">
        <f>COUNTIFS(Data!$P:$P,E$451,Data!$AE:$AE,$B453)</f>
        <v>0</v>
      </c>
      <c r="F453" s="8">
        <f>COUNTIFS(Data!$P:$P,F$451,Data!$AE:$AE,$B453)</f>
        <v>0</v>
      </c>
      <c r="G453" s="26">
        <f>COUNTIFS(Data!$P:$P,G$451,Data!$AE:$AE,$B453)</f>
        <v>1</v>
      </c>
      <c r="H453" s="13">
        <f>SUM(C453:G453)</f>
        <v>1</v>
      </c>
    </row>
    <row r="454" spans="1:8" ht="26.25" customHeight="1" x14ac:dyDescent="0.35">
      <c r="A454" s="16"/>
      <c r="B454" s="12" t="s">
        <v>165</v>
      </c>
      <c r="C454" s="20">
        <f>COUNTIFS(Data!$P:$P,C$451,Data!$AE:$AE,$B454)</f>
        <v>1</v>
      </c>
      <c r="D454" s="8">
        <f>COUNTIFS(Data!$P:$P,D$451,Data!$AE:$AE,$B454)</f>
        <v>1</v>
      </c>
      <c r="E454" s="8">
        <f>COUNTIFS(Data!$P:$P,E$451,Data!$AE:$AE,$B454)</f>
        <v>0</v>
      </c>
      <c r="F454" s="8">
        <f>COUNTIFS(Data!$P:$P,F$451,Data!$AE:$AE,$B454)</f>
        <v>0</v>
      </c>
      <c r="G454" s="26">
        <f>COUNTIFS(Data!$P:$P,G$451,Data!$AE:$AE,$B454)</f>
        <v>2</v>
      </c>
      <c r="H454" s="13">
        <f>SUM(C454:G454)</f>
        <v>4</v>
      </c>
    </row>
    <row r="455" spans="1:8" ht="26.25" customHeight="1" thickBot="1" x14ac:dyDescent="0.4">
      <c r="A455" s="16"/>
      <c r="B455" s="28" t="s">
        <v>71</v>
      </c>
      <c r="C455" s="29">
        <f>COUNTIFS(Data!$P:$P,C$451,Data!$AE:$AE,$B455)</f>
        <v>17</v>
      </c>
      <c r="D455" s="9">
        <f>COUNTIFS(Data!$P:$P,D$451,Data!$AE:$AE,$B455)</f>
        <v>0</v>
      </c>
      <c r="E455" s="9">
        <f>COUNTIFS(Data!$P:$P,E$451,Data!$AE:$AE,$B455)</f>
        <v>2</v>
      </c>
      <c r="F455" s="9">
        <f>COUNTIFS(Data!$P:$P,F$451,Data!$AE:$AE,$B455)</f>
        <v>0</v>
      </c>
      <c r="G455" s="30">
        <f>COUNTIFS(Data!$P:$P,G$451,Data!$AE:$AE,$B455)</f>
        <v>50</v>
      </c>
      <c r="H455" s="31">
        <f>SUM(C455:G455)</f>
        <v>69</v>
      </c>
    </row>
    <row r="456" spans="1:8" ht="26.25" customHeight="1" thickBot="1" x14ac:dyDescent="0.4">
      <c r="A456" s="16"/>
      <c r="B456" s="62" t="s">
        <v>936</v>
      </c>
      <c r="C456" s="61">
        <f>SUM(C452:C455)</f>
        <v>23</v>
      </c>
      <c r="D456" s="61">
        <f>SUM(D452:D455)</f>
        <v>5</v>
      </c>
      <c r="E456" s="61">
        <f>SUM(E452:E455)</f>
        <v>6</v>
      </c>
      <c r="F456" s="61">
        <f>SUM(F452:F455)</f>
        <v>0</v>
      </c>
      <c r="G456" s="61">
        <f>SUM(G452:G455)</f>
        <v>72</v>
      </c>
      <c r="H456" s="32">
        <f>SUM(C456:G456)</f>
        <v>106</v>
      </c>
    </row>
    <row r="457" spans="1:8" ht="46.5" customHeight="1" thickBot="1" x14ac:dyDescent="0.4">
      <c r="A457" s="16"/>
      <c r="B457" s="98" t="s">
        <v>937</v>
      </c>
      <c r="C457" s="99"/>
      <c r="D457" s="99"/>
      <c r="E457" s="99"/>
      <c r="F457" s="99"/>
      <c r="G457" s="99"/>
      <c r="H457" s="100"/>
    </row>
    <row r="458" spans="1:8" ht="25" customHeight="1" thickBot="1" x14ac:dyDescent="0.4"/>
    <row r="459" spans="1:8" ht="25" customHeight="1" thickBot="1" x14ac:dyDescent="0.4">
      <c r="A459" s="15">
        <v>26</v>
      </c>
      <c r="B459" s="92" t="s">
        <v>967</v>
      </c>
      <c r="C459" s="93"/>
      <c r="D459" s="93"/>
      <c r="E459" s="93"/>
      <c r="F459" s="93"/>
      <c r="G459" s="94"/>
    </row>
    <row r="460" spans="1:8" ht="25" customHeight="1" thickBot="1" x14ac:dyDescent="0.4">
      <c r="A460" s="15" t="s">
        <v>29</v>
      </c>
      <c r="B460" s="95" t="s">
        <v>963</v>
      </c>
      <c r="C460" s="96"/>
      <c r="D460" s="96"/>
      <c r="E460" s="96"/>
      <c r="F460" s="96"/>
      <c r="G460" s="97"/>
    </row>
    <row r="461" spans="1:8" ht="25" customHeight="1" thickBot="1" x14ac:dyDescent="0.4">
      <c r="A461" s="16"/>
      <c r="B461" s="21"/>
      <c r="C461" s="33" t="s">
        <v>67</v>
      </c>
      <c r="D461" s="34" t="s">
        <v>119</v>
      </c>
      <c r="E461" s="34" t="s">
        <v>139</v>
      </c>
      <c r="F461" s="35" t="s">
        <v>530</v>
      </c>
      <c r="G461" s="27" t="s">
        <v>936</v>
      </c>
    </row>
    <row r="462" spans="1:8" ht="25" customHeight="1" x14ac:dyDescent="0.35">
      <c r="A462" s="16"/>
      <c r="B462" s="12" t="s">
        <v>96</v>
      </c>
      <c r="C462" s="22">
        <f>COUNTIFS(Data!$T:$T,C$461,Data!$AA:$AA,$B462)</f>
        <v>5</v>
      </c>
      <c r="D462" s="23">
        <f>COUNTIFS(Data!$T:$T,D$461,Data!$AA:$AA,$B462)</f>
        <v>0</v>
      </c>
      <c r="E462" s="23">
        <f>COUNTIFS(Data!$T:$T,E$461,Data!$AA:$AA,$B462)</f>
        <v>0</v>
      </c>
      <c r="F462" s="25">
        <f>COUNTIFS(Data!$T:$T,F$461,Data!$AA:$AA,$B462)</f>
        <v>0</v>
      </c>
      <c r="G462" s="13">
        <f t="shared" ref="G462:G470" si="23">SUM(C462:F462)</f>
        <v>5</v>
      </c>
    </row>
    <row r="463" spans="1:8" ht="25" customHeight="1" x14ac:dyDescent="0.35">
      <c r="A463" s="16"/>
      <c r="B463" s="12" t="s">
        <v>92</v>
      </c>
      <c r="C463" s="20">
        <f>COUNTIFS(Data!$T:$T,C$461,Data!$AA:$AA,$B463)</f>
        <v>7</v>
      </c>
      <c r="D463" s="8">
        <f>COUNTIFS(Data!$T:$T,D$461,Data!$AA:$AA,$B463)</f>
        <v>0</v>
      </c>
      <c r="E463" s="8">
        <f>COUNTIFS(Data!$T:$T,E$461,Data!$AA:$AA,$B463)</f>
        <v>0</v>
      </c>
      <c r="F463" s="26">
        <f>COUNTIFS(Data!$T:$T,F$461,Data!$AA:$AA,$B463)</f>
        <v>0</v>
      </c>
      <c r="G463" s="13">
        <f t="shared" si="23"/>
        <v>7</v>
      </c>
    </row>
    <row r="464" spans="1:8" ht="25" customHeight="1" x14ac:dyDescent="0.35">
      <c r="A464" s="16"/>
      <c r="B464" s="12" t="s">
        <v>100</v>
      </c>
      <c r="C464" s="20">
        <f>COUNTIFS(Data!$T:$T,C$461,Data!$AA:$AA,$B464)</f>
        <v>3</v>
      </c>
      <c r="D464" s="8">
        <f>COUNTIFS(Data!$T:$T,D$461,Data!$AA:$AA,$B464)</f>
        <v>0</v>
      </c>
      <c r="E464" s="8">
        <f>COUNTIFS(Data!$T:$T,E$461,Data!$AA:$AA,$B464)</f>
        <v>0</v>
      </c>
      <c r="F464" s="26">
        <f>COUNTIFS(Data!$T:$T,F$461,Data!$AA:$AA,$B464)</f>
        <v>0</v>
      </c>
      <c r="G464" s="13">
        <f t="shared" si="23"/>
        <v>3</v>
      </c>
    </row>
    <row r="465" spans="1:7" ht="25" customHeight="1" x14ac:dyDescent="0.35">
      <c r="A465" s="16"/>
      <c r="B465" s="12" t="s">
        <v>132</v>
      </c>
      <c r="C465" s="20">
        <f>COUNTIFS(Data!$T:$T,C$461,Data!$AA:$AA,$B465)</f>
        <v>7</v>
      </c>
      <c r="D465" s="8">
        <f>COUNTIFS(Data!$T:$T,D$461,Data!$AA:$AA,$B465)</f>
        <v>0</v>
      </c>
      <c r="E465" s="8">
        <f>COUNTIFS(Data!$T:$T,E$461,Data!$AA:$AA,$B465)</f>
        <v>0</v>
      </c>
      <c r="F465" s="26">
        <f>COUNTIFS(Data!$T:$T,F$461,Data!$AA:$AA,$B465)</f>
        <v>0</v>
      </c>
      <c r="G465" s="13">
        <f t="shared" si="23"/>
        <v>7</v>
      </c>
    </row>
    <row r="466" spans="1:7" ht="25" customHeight="1" x14ac:dyDescent="0.35">
      <c r="A466" s="16"/>
      <c r="B466" s="12" t="s">
        <v>117</v>
      </c>
      <c r="C466" s="20">
        <f>COUNTIFS(Data!$T:$T,C$461,Data!$AA:$AA,$B466)</f>
        <v>7</v>
      </c>
      <c r="D466" s="8">
        <f>COUNTIFS(Data!$T:$T,D$461,Data!$AA:$AA,$B466)</f>
        <v>0</v>
      </c>
      <c r="E466" s="8">
        <f>COUNTIFS(Data!$T:$T,E$461,Data!$AA:$AA,$B466)</f>
        <v>0</v>
      </c>
      <c r="F466" s="26">
        <f>COUNTIFS(Data!$T:$T,F$461,Data!$AA:$AA,$B466)</f>
        <v>0</v>
      </c>
      <c r="G466" s="13">
        <f t="shared" si="23"/>
        <v>7</v>
      </c>
    </row>
    <row r="467" spans="1:7" ht="25" customHeight="1" x14ac:dyDescent="0.35">
      <c r="A467" s="16"/>
      <c r="B467" s="12" t="s">
        <v>70</v>
      </c>
      <c r="C467" s="20">
        <f>COUNTIFS(Data!$T:$T,C$461,Data!$AA:$AA,$B467)</f>
        <v>22</v>
      </c>
      <c r="D467" s="8">
        <f>COUNTIFS(Data!$T:$T,D$461,Data!$AA:$AA,$B467)</f>
        <v>0</v>
      </c>
      <c r="E467" s="8">
        <f>COUNTIFS(Data!$T:$T,E$461,Data!$AA:$AA,$B467)</f>
        <v>0</v>
      </c>
      <c r="F467" s="26">
        <f>COUNTIFS(Data!$T:$T,F$461,Data!$AA:$AA,$B467)</f>
        <v>1</v>
      </c>
      <c r="G467" s="13">
        <f t="shared" si="23"/>
        <v>23</v>
      </c>
    </row>
    <row r="468" spans="1:7" ht="25" customHeight="1" x14ac:dyDescent="0.35">
      <c r="A468" s="16"/>
      <c r="B468" s="12" t="s">
        <v>103</v>
      </c>
      <c r="C468" s="20">
        <f>COUNTIFS(Data!$T:$T,C$461,Data!$AA:$AA,$B468)</f>
        <v>10</v>
      </c>
      <c r="D468" s="8">
        <f>COUNTIFS(Data!$T:$T,D$461,Data!$AA:$AA,$B468)</f>
        <v>0</v>
      </c>
      <c r="E468" s="8">
        <f>COUNTIFS(Data!$T:$T,E$461,Data!$AA:$AA,$B468)</f>
        <v>0</v>
      </c>
      <c r="F468" s="26">
        <f>COUNTIFS(Data!$T:$T,F$461,Data!$AA:$AA,$B468)</f>
        <v>0</v>
      </c>
      <c r="G468" s="13">
        <f t="shared" si="23"/>
        <v>10</v>
      </c>
    </row>
    <row r="469" spans="1:7" ht="25" customHeight="1" thickBot="1" x14ac:dyDescent="0.4">
      <c r="A469" s="16"/>
      <c r="B469" s="28" t="s">
        <v>81</v>
      </c>
      <c r="C469" s="29">
        <f>COUNTIFS(Data!$T:$T,C$461,Data!$AA:$AA,$B469)</f>
        <v>44</v>
      </c>
      <c r="D469" s="9">
        <f>COUNTIFS(Data!$T:$T,D$461,Data!$AA:$AA,$B469)</f>
        <v>0</v>
      </c>
      <c r="E469" s="9">
        <f>COUNTIFS(Data!$T:$T,E$461,Data!$AA:$AA,$B469)</f>
        <v>0</v>
      </c>
      <c r="F469" s="30">
        <f>COUNTIFS(Data!$T:$T,F$461,Data!$AA:$AA,$B469)</f>
        <v>0</v>
      </c>
      <c r="G469" s="31">
        <f t="shared" si="23"/>
        <v>44</v>
      </c>
    </row>
    <row r="470" spans="1:7" ht="25" customHeight="1" thickBot="1" x14ac:dyDescent="0.4">
      <c r="A470" s="16"/>
      <c r="B470" s="62" t="s">
        <v>936</v>
      </c>
      <c r="C470" s="41">
        <f>SUM(C462:C469)</f>
        <v>105</v>
      </c>
      <c r="D470" s="41">
        <f>SUM(D462:D469)</f>
        <v>0</v>
      </c>
      <c r="E470" s="41">
        <f>SUM(E462:E469)</f>
        <v>0</v>
      </c>
      <c r="F470" s="41">
        <f>SUM(F462:F469)</f>
        <v>1</v>
      </c>
      <c r="G470" s="32">
        <f t="shared" si="23"/>
        <v>106</v>
      </c>
    </row>
    <row r="471" spans="1:7" ht="37.5" customHeight="1" thickBot="1" x14ac:dyDescent="0.4">
      <c r="A471" s="16"/>
      <c r="B471" s="98" t="s">
        <v>937</v>
      </c>
      <c r="C471" s="99"/>
      <c r="D471" s="99"/>
      <c r="E471" s="99"/>
      <c r="F471" s="99"/>
      <c r="G471" s="100"/>
    </row>
    <row r="472" spans="1:7" ht="25" customHeight="1" thickBot="1" x14ac:dyDescent="0.4"/>
    <row r="473" spans="1:7" ht="25" customHeight="1" thickBot="1" x14ac:dyDescent="0.4">
      <c r="A473" s="15">
        <v>27</v>
      </c>
      <c r="B473" s="92" t="s">
        <v>967</v>
      </c>
      <c r="C473" s="93"/>
      <c r="D473" s="93"/>
      <c r="E473" s="93"/>
      <c r="F473" s="93"/>
      <c r="G473" s="94"/>
    </row>
    <row r="474" spans="1:7" ht="25" customHeight="1" thickBot="1" x14ac:dyDescent="0.4">
      <c r="A474" s="15" t="s">
        <v>29</v>
      </c>
      <c r="B474" s="95" t="s">
        <v>964</v>
      </c>
      <c r="C474" s="96"/>
      <c r="D474" s="96"/>
      <c r="E474" s="96"/>
      <c r="F474" s="96"/>
      <c r="G474" s="97"/>
    </row>
    <row r="475" spans="1:7" ht="25" customHeight="1" thickBot="1" x14ac:dyDescent="0.4">
      <c r="A475" s="16"/>
      <c r="B475" s="21"/>
      <c r="C475" s="33" t="s">
        <v>67</v>
      </c>
      <c r="D475" s="34" t="s">
        <v>119</v>
      </c>
      <c r="E475" s="34" t="s">
        <v>139</v>
      </c>
      <c r="F475" s="35" t="s">
        <v>530</v>
      </c>
      <c r="G475" s="27" t="s">
        <v>936</v>
      </c>
    </row>
    <row r="476" spans="1:7" ht="25.5" customHeight="1" x14ac:dyDescent="0.35">
      <c r="A476" s="16"/>
      <c r="B476" s="12" t="s">
        <v>82</v>
      </c>
      <c r="C476" s="22">
        <f>COUNTIFS(Data!$T:$T,C$475,Data!$AE:$AE,$B476)</f>
        <v>32</v>
      </c>
      <c r="D476" s="23">
        <f>COUNTIFS(Data!$T:$T,D$475,Data!$AE:$AE,$B476)</f>
        <v>0</v>
      </c>
      <c r="E476" s="23">
        <f>COUNTIFS(Data!$T:$T,E$475,Data!$AE:$AE,$B476)</f>
        <v>0</v>
      </c>
      <c r="F476" s="25">
        <f>COUNTIFS(Data!$T:$T,F$475,Data!$AE:$AE,$B476)</f>
        <v>0</v>
      </c>
      <c r="G476" s="13">
        <f>SUM(C476:F476)</f>
        <v>32</v>
      </c>
    </row>
    <row r="477" spans="1:7" ht="25.5" customHeight="1" x14ac:dyDescent="0.35">
      <c r="A477" s="16"/>
      <c r="B477" s="12" t="s">
        <v>104</v>
      </c>
      <c r="C477" s="20">
        <f>COUNTIFS(Data!$T:$T,C$475,Data!$AE:$AE,$B477)</f>
        <v>1</v>
      </c>
      <c r="D477" s="8">
        <f>COUNTIFS(Data!$T:$T,D$475,Data!$AE:$AE,$B477)</f>
        <v>0</v>
      </c>
      <c r="E477" s="8">
        <f>COUNTIFS(Data!$T:$T,E$475,Data!$AE:$AE,$B477)</f>
        <v>0</v>
      </c>
      <c r="F477" s="26">
        <f>COUNTIFS(Data!$T:$T,F$475,Data!$AE:$AE,$B477)</f>
        <v>0</v>
      </c>
      <c r="G477" s="13">
        <f>SUM(C477:F477)</f>
        <v>1</v>
      </c>
    </row>
    <row r="478" spans="1:7" ht="25.5" customHeight="1" x14ac:dyDescent="0.35">
      <c r="A478" s="16"/>
      <c r="B478" s="12" t="s">
        <v>165</v>
      </c>
      <c r="C478" s="20">
        <f>COUNTIFS(Data!$T:$T,C$475,Data!$AE:$AE,$B478)</f>
        <v>4</v>
      </c>
      <c r="D478" s="8">
        <f>COUNTIFS(Data!$T:$T,D$475,Data!$AE:$AE,$B478)</f>
        <v>0</v>
      </c>
      <c r="E478" s="8">
        <f>COUNTIFS(Data!$T:$T,E$475,Data!$AE:$AE,$B478)</f>
        <v>0</v>
      </c>
      <c r="F478" s="26">
        <f>COUNTIFS(Data!$T:$T,F$475,Data!$AE:$AE,$B478)</f>
        <v>0</v>
      </c>
      <c r="G478" s="13">
        <f>SUM(C478:F478)</f>
        <v>4</v>
      </c>
    </row>
    <row r="479" spans="1:7" ht="25.5" customHeight="1" thickBot="1" x14ac:dyDescent="0.4">
      <c r="A479" s="16"/>
      <c r="B479" s="28" t="s">
        <v>71</v>
      </c>
      <c r="C479" s="29">
        <f>COUNTIFS(Data!$T:$T,C$475,Data!$AE:$AE,$B479)</f>
        <v>68</v>
      </c>
      <c r="D479" s="9">
        <f>COUNTIFS(Data!$T:$T,D$475,Data!$AE:$AE,$B479)</f>
        <v>0</v>
      </c>
      <c r="E479" s="9">
        <f>COUNTIFS(Data!$T:$T,E$475,Data!$AE:$AE,$B479)</f>
        <v>0</v>
      </c>
      <c r="F479" s="30">
        <f>COUNTIFS(Data!$T:$T,F$475,Data!$AE:$AE,$B479)</f>
        <v>1</v>
      </c>
      <c r="G479" s="31">
        <f>SUM(C479:F479)</f>
        <v>69</v>
      </c>
    </row>
    <row r="480" spans="1:7" ht="25.5" customHeight="1" thickBot="1" x14ac:dyDescent="0.4">
      <c r="A480" s="16"/>
      <c r="B480" s="62" t="s">
        <v>936</v>
      </c>
      <c r="C480" s="61">
        <f>SUM(C476:C479)</f>
        <v>105</v>
      </c>
      <c r="D480" s="61">
        <f>SUM(D476:D479)</f>
        <v>0</v>
      </c>
      <c r="E480" s="61">
        <f>SUM(E476:E479)</f>
        <v>0</v>
      </c>
      <c r="F480" s="61">
        <f>SUM(F476:F479)</f>
        <v>1</v>
      </c>
      <c r="G480" s="32">
        <f>SUM(C480:F480)</f>
        <v>106</v>
      </c>
    </row>
    <row r="481" spans="1:7" ht="42" customHeight="1" thickBot="1" x14ac:dyDescent="0.4">
      <c r="A481" s="16"/>
      <c r="B481" s="98" t="s">
        <v>937</v>
      </c>
      <c r="C481" s="99"/>
      <c r="D481" s="99"/>
      <c r="E481" s="99"/>
      <c r="F481" s="99"/>
      <c r="G481" s="100"/>
    </row>
    <row r="482" spans="1:7" ht="25" customHeight="1" x14ac:dyDescent="0.35"/>
  </sheetData>
  <mergeCells count="81">
    <mergeCell ref="B2:G2"/>
    <mergeCell ref="B3:G3"/>
    <mergeCell ref="B18:G18"/>
    <mergeCell ref="B20:F20"/>
    <mergeCell ref="B21:F21"/>
    <mergeCell ref="B51:F51"/>
    <mergeCell ref="B152:K152"/>
    <mergeCell ref="B153:K153"/>
    <mergeCell ref="B183:K183"/>
    <mergeCell ref="B119:G119"/>
    <mergeCell ref="B120:G120"/>
    <mergeCell ref="B150:G150"/>
    <mergeCell ref="B53:F53"/>
    <mergeCell ref="B54:F54"/>
    <mergeCell ref="B84:F84"/>
    <mergeCell ref="B86:H86"/>
    <mergeCell ref="B87:H87"/>
    <mergeCell ref="B117:H117"/>
    <mergeCell ref="B291:F291"/>
    <mergeCell ref="B306:F306"/>
    <mergeCell ref="B308:H308"/>
    <mergeCell ref="B254:H254"/>
    <mergeCell ref="B185:O185"/>
    <mergeCell ref="B186:O186"/>
    <mergeCell ref="B216:O216"/>
    <mergeCell ref="B218:H218"/>
    <mergeCell ref="B219:H219"/>
    <mergeCell ref="B234:H234"/>
    <mergeCell ref="B236:H236"/>
    <mergeCell ref="B237:H237"/>
    <mergeCell ref="B243:H243"/>
    <mergeCell ref="B245:H245"/>
    <mergeCell ref="B246:H246"/>
    <mergeCell ref="B278:H278"/>
    <mergeCell ref="B280:H280"/>
    <mergeCell ref="B281:H281"/>
    <mergeCell ref="B288:H288"/>
    <mergeCell ref="B290:F290"/>
    <mergeCell ref="B256:H256"/>
    <mergeCell ref="B257:H257"/>
    <mergeCell ref="B264:H264"/>
    <mergeCell ref="B266:H266"/>
    <mergeCell ref="B267:H267"/>
    <mergeCell ref="B309:H309"/>
    <mergeCell ref="B324:H324"/>
    <mergeCell ref="B380:F380"/>
    <mergeCell ref="B381:F381"/>
    <mergeCell ref="B389:F389"/>
    <mergeCell ref="B326:G326"/>
    <mergeCell ref="B327:G327"/>
    <mergeCell ref="B342:G342"/>
    <mergeCell ref="B391:F391"/>
    <mergeCell ref="B392:F392"/>
    <mergeCell ref="B399:F399"/>
    <mergeCell ref="B344:K344"/>
    <mergeCell ref="B345:K345"/>
    <mergeCell ref="B360:K360"/>
    <mergeCell ref="B362:G362"/>
    <mergeCell ref="B363:G363"/>
    <mergeCell ref="B378:G378"/>
    <mergeCell ref="B447:H447"/>
    <mergeCell ref="B401:F401"/>
    <mergeCell ref="B402:F402"/>
    <mergeCell ref="B413:F413"/>
    <mergeCell ref="B415:F415"/>
    <mergeCell ref="B416:F416"/>
    <mergeCell ref="B423:F423"/>
    <mergeCell ref="B425:H425"/>
    <mergeCell ref="B426:H426"/>
    <mergeCell ref="B433:H433"/>
    <mergeCell ref="B435:H435"/>
    <mergeCell ref="B436:H436"/>
    <mergeCell ref="B449:H449"/>
    <mergeCell ref="B450:H450"/>
    <mergeCell ref="B457:H457"/>
    <mergeCell ref="B481:G481"/>
    <mergeCell ref="B473:G473"/>
    <mergeCell ref="B474:G474"/>
    <mergeCell ref="B471:G471"/>
    <mergeCell ref="B459:G459"/>
    <mergeCell ref="B460:G46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Ahmed Atif</cp:lastModifiedBy>
  <dcterms:created xsi:type="dcterms:W3CDTF">2015-06-05T18:17:20Z</dcterms:created>
  <dcterms:modified xsi:type="dcterms:W3CDTF">2024-09-23T16:56:21Z</dcterms:modified>
</cp:coreProperties>
</file>