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6 27 عنف في سياق طائفي - مصر 2013\data\"/>
    </mc:Choice>
  </mc:AlternateContent>
  <xr:revisionPtr revIDLastSave="0" documentId="13_ncr:1_{84DAA248-4EDA-494B-8EF7-45BAD03A98F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<sst xmlns="http://schemas.openxmlformats.org/spreadsheetml/2006/main" count="5748" uniqueCount="1390">
  <si>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</si>
  <si>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</si>
  <si>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</si>
  <si>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</si>
  <si>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</si>
  <si>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</si>
  <si>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</si>
  <si>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</si>
  <si>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</si>
  <si>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</si>
  <si>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</si>
  <si>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</si>
  <si>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</si>
  <si>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</si>
  <si>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</si>
  <si>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</si>
  <si>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</si>
  <si>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</si>
  <si>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</si>
  <si>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</si>
  <si>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</si>
  <si>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</si>
  <si>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</si>
  <si>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</si>
  <si>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</si>
  <si>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</si>
  <si>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</si>
  <si>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</si>
  <si>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</si>
  <si>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</si>
  <si>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</si>
  <si>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</si>
  <si>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</si>
  <si>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</si>
  <si>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</si>
  <si>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</si>
  <si>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</si>
  <si>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</si>
  <si>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</si>
  <si>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</si>
  <si>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</si>
  <si>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</si>
  <si>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</si>
  <si>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</si>
  <si>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</si>
  <si>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</si>
  <si>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</si>
  <si>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</si>
  <si>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</si>
  <si>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</si>
  <si>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</si>
  <si>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</si>
  <si>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</si>
  <si>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</si>
  <si>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</si>
  <si>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</si>
  <si>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</si>
  <si>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</si>
  <si>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</si>
  <si>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</si>
  <si>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</si>
  <si>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</si>
  <si>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</si>
  <si>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</si>
  <si>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</si>
  <si>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</si>
  <si>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</si>
  <si>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</si>
  <si>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</si>
  <si>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</si>
  <si>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</si>
  <si>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</si>
  <si>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</si>
  <si>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</si>
  <si>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</si>
  <si>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</si>
  <si>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</si>
  <si>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</si>
  <si>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</si>
  <si>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</si>
  <si>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</si>
  <si>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</si>
  <si>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</si>
  <si>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</si>
  <si>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</si>
  <si>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</si>
  <si>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</si>
  <si>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</si>
  <si>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</si>
  <si>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</si>
  <si>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</si>
  <si>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</si>
  <si>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</si>
  <si>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</si>
  <si>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</si>
  <si>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</si>
  <si>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</si>
  <si>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</si>
  <si>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</si>
  <si>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قرية دفش</t>
  </si>
  <si>
    <t>قتل على الهوية</t>
  </si>
  <si>
    <t>وقائع شملت حالات قتل وقبض</t>
  </si>
  <si>
    <t>الفيوم</t>
  </si>
  <si>
    <t>يوسف الصديق</t>
  </si>
  <si>
    <t>قرية النزلة</t>
  </si>
  <si>
    <t>وقائع شملت حالات قبض</t>
  </si>
  <si>
    <t>تداخل رسمي ثم تم تسوية الأمر عرفيًا</t>
  </si>
  <si>
    <t>غاز مسيل للدموع</t>
  </si>
  <si>
    <t>جلسة صلح عرفية</t>
  </si>
  <si>
    <t>طامية</t>
  </si>
  <si>
    <t>القليوبية</t>
  </si>
  <si>
    <t>اشتباك/هجوم أهلي</t>
  </si>
  <si>
    <t>الجيزة</t>
  </si>
  <si>
    <t>أطفيح</t>
  </si>
  <si>
    <t>قنا</t>
  </si>
  <si>
    <t>بني سويف</t>
  </si>
  <si>
    <t>كفر الشيخ</t>
  </si>
  <si>
    <t>كفر الشيخ أول</t>
  </si>
  <si>
    <t>غير محدد</t>
  </si>
  <si>
    <t>استهداف كنيسة</t>
  </si>
  <si>
    <t>حجارة</t>
  </si>
  <si>
    <t>حجارة وألعاب نارية</t>
  </si>
  <si>
    <t>وقائع شملت حالات إصابة وقبض</t>
  </si>
  <si>
    <t>قرية الطيبة</t>
  </si>
  <si>
    <t>مسلم</t>
  </si>
  <si>
    <t>مطاي</t>
  </si>
  <si>
    <t>أبو قرقاص</t>
  </si>
  <si>
    <t>عين شمس</t>
  </si>
  <si>
    <t>الأقصر</t>
  </si>
  <si>
    <t>الشرقية</t>
  </si>
  <si>
    <t>الخصوص</t>
  </si>
  <si>
    <t>مركز الأقصر</t>
  </si>
  <si>
    <t>غير معلوم</t>
  </si>
  <si>
    <t>مجهولون</t>
  </si>
  <si>
    <t>وقائع شملت حالات قتل</t>
  </si>
  <si>
    <t>أسيوط</t>
  </si>
  <si>
    <t>القوصية</t>
  </si>
  <si>
    <t>اختطاف/اختفاء</t>
  </si>
  <si>
    <t>سوهاج</t>
  </si>
  <si>
    <t>الحجارة</t>
  </si>
  <si>
    <t>بهائي</t>
  </si>
  <si>
    <t>استهداف بعبوة ناسفة</t>
  </si>
  <si>
    <t>بولاق الدكرور</t>
  </si>
  <si>
    <t>الغربية</t>
  </si>
  <si>
    <t>طهطا</t>
  </si>
  <si>
    <t>بني مزار</t>
  </si>
  <si>
    <t>ببا</t>
  </si>
  <si>
    <t>طنطا أول</t>
  </si>
  <si>
    <t>ديروط</t>
  </si>
  <si>
    <t>مركز أسيوط</t>
  </si>
  <si>
    <t>المنوفية</t>
  </si>
  <si>
    <t>قرية الإسماعيلية</t>
  </si>
  <si>
    <t>ديرمواس</t>
  </si>
  <si>
    <t>قرية دلجا</t>
  </si>
  <si>
    <t>قبض وتحرير محضر</t>
  </si>
  <si>
    <t>جرجا</t>
  </si>
  <si>
    <t>طما</t>
  </si>
  <si>
    <t>بندر المنيا</t>
  </si>
  <si>
    <t>تظاهرة</t>
  </si>
  <si>
    <t>أسيوط أول</t>
  </si>
  <si>
    <t>مرسي مطروح</t>
  </si>
  <si>
    <t>محافظات حدودية</t>
  </si>
  <si>
    <t>التفاوض</t>
  </si>
  <si>
    <t>شمال سيناء</t>
  </si>
  <si>
    <t>أبو تيج</t>
  </si>
  <si>
    <t>الوايلي</t>
  </si>
  <si>
    <t>مركز سوهاج</t>
  </si>
  <si>
    <t>رفح</t>
  </si>
  <si>
    <t>لم يتم التوصل لحدوث حالات اختطاف</t>
  </si>
  <si>
    <t>تقرير موت معلن - المبادرة المصرية للحقوق الشخصية</t>
  </si>
  <si>
    <t>الطرف القبطي</t>
  </si>
  <si>
    <t>تقرير مغلق لدواعي أمنية - المبادرة المصرية للحقوق الشخصية</t>
  </si>
  <si>
    <t>تداخل قيادات رسمية عن طريق جلسات عرفية</t>
  </si>
  <si>
    <t>قاعدة بيانات وقائع الخسائر البشرية - مصدر داخلي</t>
  </si>
  <si>
    <t>اشتباكات</t>
  </si>
  <si>
    <t>طرفي النزاع القبطي والمسلم</t>
  </si>
  <si>
    <t>القوات المسلحة</t>
  </si>
  <si>
    <t>فض وقبض وتحرير محضر</t>
  </si>
  <si>
    <t>بندر قنا</t>
  </si>
  <si>
    <t>تقرير في عُرف مَن؟ - المبادرة المصرية للحقوق الشخصية</t>
  </si>
  <si>
    <t>هجوم</t>
  </si>
  <si>
    <t>الوراق</t>
  </si>
  <si>
    <t>مصدر داخلي</t>
  </si>
  <si>
    <t>إمبابة</t>
  </si>
  <si>
    <t>مسلمي إمبابة</t>
  </si>
  <si>
    <t>أقباط إمبابة</t>
  </si>
  <si>
    <t>المرج</t>
  </si>
  <si>
    <t>اشتباكات أهلية</t>
  </si>
  <si>
    <t>دار السلام - سوهاج</t>
  </si>
  <si>
    <t>اشتباك أهلي</t>
  </si>
  <si>
    <t>تحرير محضر فقط دون الوصول لحالات قبض</t>
  </si>
  <si>
    <t>القيادات الأمنية والتنفيذية</t>
  </si>
  <si>
    <t>الإسماعيلية</t>
  </si>
  <si>
    <t>مدن القناة</t>
  </si>
  <si>
    <t>أسوان</t>
  </si>
  <si>
    <t>إدفو</t>
  </si>
  <si>
    <t>زجاجات مولوتوف - حجارة</t>
  </si>
  <si>
    <t>بندر بني سويف</t>
  </si>
  <si>
    <t>مجموعات ذو توجه سياسي</t>
  </si>
  <si>
    <t>وزارة الداخلية - القوات المسلحة</t>
  </si>
  <si>
    <t>الخاطفون</t>
  </si>
  <si>
    <t>https://www.mandaraonline.com/%D8%A7%D9%84%D9%85%D9%86%D8%AF%D8%B1%D8%A9-%D8%AA%D8%B1%D8%B5%D8%AF-%D8%AD%D8%A7%D9%84%D8%A7%D8%AA-%D8%A7%D9%84%D8%A7%D8%AE%D8%AA%D8%B7%D8%A7%D9%81-%D8%A8%D8%A7%D9%84%D9%85%D9%86%D9%8A%D8%A7/</t>
  </si>
  <si>
    <t>الدخيلة</t>
  </si>
  <si>
    <t>زجاجات مولوتوف</t>
  </si>
  <si>
    <t>صدفا</t>
  </si>
  <si>
    <t>اشتباكات طائفية</t>
  </si>
  <si>
    <t>الطرف المسلم</t>
  </si>
  <si>
    <t>شبرا الخيمة أول</t>
  </si>
  <si>
    <t>مركز قنا</t>
  </si>
  <si>
    <t>حجارة - زجاجات مولوتوف</t>
  </si>
  <si>
    <t>مسلمي قرية الإسماعيلية</t>
  </si>
  <si>
    <t>أقباط قرية الإسماعيلية</t>
  </si>
  <si>
    <t>قرية صفط أبو جرج</t>
  </si>
  <si>
    <t>تهجير قسري</t>
  </si>
  <si>
    <t>أحداث اشتباكات طائفية بقرية ابو الهدرة</t>
  </si>
  <si>
    <t>مسلمي قرية ابو الهدرة</t>
  </si>
  <si>
    <t>أقباط قرية ابو الهدرة</t>
  </si>
  <si>
    <t>أخرى</t>
  </si>
  <si>
    <t>مركز الجيزة</t>
  </si>
  <si>
    <t>من الأقباط</t>
  </si>
  <si>
    <t>مغاغة</t>
  </si>
  <si>
    <t>العدوة</t>
  </si>
  <si>
    <t>عزبة فانوس</t>
  </si>
  <si>
    <t>أحداث العنف الطائفي - الفيوم - طامية - عزبة فانوس ٢٠١٣/٠١/١٥</t>
  </si>
  <si>
    <t>هدم الجمعية القبطية بالفيوم</t>
  </si>
  <si>
    <t>هدم مبنى الجمعية القبطية الارذوكسية بزعم تحولها إلى كنيسة</t>
  </si>
  <si>
    <t>مسلمي وعمدة عزبة فانوس</t>
  </si>
  <si>
    <t>أقباط عزبة فانوس</t>
  </si>
  <si>
    <t>هدم مبنى الجمعية القبطية الارذوكسية</t>
  </si>
  <si>
    <t>وفقا لإفادات شهود العيان وصور المستندات التي حصل عليها باحثو المبادرة المصرية للحقوق الشخصية، فإن أهالي قرية فانوس بمركز طامية، محافظة الفيوم حصلوا على قرار من إدارة الجمعيات بمديرية التضامن الاجتماعي في الفيوم بتاريخ 7 أغسطس 2011 بقيد جمعية العجايبي القبطية الأرثوذكسية بالقرية. وجاء في قرار القيد أن يكون نطاق عمل الجمعية تقديم الخدمات الثقافية والعلمية والصحية والمساعدات والخدمات الاجتماعية ورعاية الفئات الخاصة. وفي 5 فبراير 2012، تبرع فهمي عبد السيد عيد بمساحة 45 مترا مربعا للجمعية، وشرع إثر ذلك أهالي القرية منذ ثلاثة أشهر في بناء مقر للجمعية على هذه المساحة من دورين: الأول يستخدم كدار للمناسبات، والثاني كحضانة. وكان العمل جاريا في الانتهاء من الدور الثاني وقت وقوع الاعتداءات. وفي مساء الاثنين 14 يناير 2013، أبلغ عدد من سكان القرية من المسلمين عمدة القرية مراد أبو مغيب باعتراضهم على وجود ذلك المبنى بحجة أنه سيُحول لكنيسة، وهو ما يرفضه الأهالي. وجرت اتصالات بين عمدة القرية والقس أرميا شوقي الكاهن المسئول عن الخدمة بالقرية وعدد من مسيحيي القرية، واتفقوا على حل الخلاف وديا. وفي صباح اليوم التالي، توجه العمدة إلى المبنى الذي يوجد وسط منازل المسيحيين، وطالب المسئولين عن الجمعية بهدم الدور الثاني والاكتفاء بالأول فقط إرضاء للجانب المسلم، وهو ما وافق عليه المسيحيون، غير أنه وأثناء حضور عمدة القرية تجمهر عدة مئات من سكان القرية والقرى المجاورة، وقاموا بهدم المبنى وهم يرددون هتافات دينية وطائفية، بينما بقي مسيحيو القرية داخل منازلهم طوال عملية الهدم التي استغرقت نحو الساعتين. وأفاد شهود عيان أن أحد المواطنين دعا من مكبرات الصوت بمسجد في القرية لنصرة الإسلام والخروج لهدم الكنيسة التي تبنى، وقال: الله أكبر! انصروا الإسلام! المسيحيين بيبنوا كنيسة! انصروا عزة الإسلام!. وقد توجه المئات عقب ذلك وهدموا المبنى حتى سُوي بالأرض. في تلك الأثناء، أجرت قيادات الكنيسة اتصالات بأجهزة الأمن بالمركز ومدير أمن الفيوم. حضرت الشرطة إلى موقع الاعتداءات بعد أكثر من ساعتين، بعد أن تم الانتهاء من هدم المبنى بالفعل، ولم تقبض على أي من المحرضين أو مرتكبي الاعتداء. وحررت الشرطة بلاغا بالواقعة رقمه 223 لسنة 2013 قسم أطسا. واستمعت النيابة لأقوال القس أرميا شوقي، ولأقوال فهمي عبد السيد المتبرع بالأرض مساء الثلاثاء، حيث شهدا أن عمليات الهدم جرت أثناء تواجد عمدة القرية، واتهما أحد الأشخاص بتحريض الأهالي على الاعتداء على المبنى. وانتقلت نيابة أطسا برئاسة أحمد عبد السلام يوسف رئيس النيابة إلى موقع المبنى وعاينته. وأفاد أحمد يوسف عبد السلام مدير نيابة أطسا في اتصال تليفوني مع المبادرة المصرية أن دور النيابة العامة في التحقيق لن يتجاوز البحث في مدى قانونية البناء وإن كان تم بترخيص أو بدونه، وما حدث من إتلاف لمال الغير، ولن يتطرق إلى النواحي التنظيمية والإدارية للجمعية وأحقيتها في إعادة بناء المبنى. وأضاف أن النيابة استمعت إلى أقوال مسيحيين بالقرية كما استمعت إلى أقوال عمدة القرية، والذي أفاد أن من هدموا مبنى الجمعية الأرثوذكسية كانوا صبية لا تتجاوز أعمارهم الثمانية عشر عاما، وأنه لا يعرف أسماءهم. وأفاد مدير النيابة أن النيابة العامة في انتظار تحريات المباحث لاستكمال التحقيقات. وقد قدم كاهن القرية طلبا لمحافظ الفيوم يوم 16 يناير الجاري مرفقا به صورة المستندات التي تدل على حصول الجمعية على التراخيص الرسمية، وطالبا تحقيق العدالة والقبض على المتهمين، وإعادة بناء المبنى مع صرف تعويض مناسب، حيث قدر قيمة الخسائر بنحو خمسة وثمانين ألف جنيه. ووعد المحافظ بمناقشة الأمر مع مدير الأمن لبحث السبل المناسبة للتعامل مع المشكلة</t>
  </si>
  <si>
    <t>https://eipr.org/press/2013/01/%D8%A7%D9%84%D9%85%D8%A8%D8%A7%D8%AF%D8%B1%D8%A9-%D8%A7%D9%84%D9%85%D8%B5%D8%B1%D9%8A%D8%A9-%D8%AA%D8%B7%D8%A7%D9%84%D8%A8-%D8%A8%D8%B3%D8%B1%D8%B9%D8%A9-%D8%A7%D9%84%D9%82%D8%A8%D8%B6-%D8%B9%D9%84%D9%89-%D8%A7%D9%84%D9%85%D8%AA%D9%88%D8%B1%D8%B7%D9%8A%D9%86-%D9%81%D9%8A-%D9%87%D8%AF%D9%85-%D8%A7%D9%84%D8%AC%D9%85%D8%B9%D9%8A%D8%A9-%D8%A7%D9%84%D9%82%D8%A8%D8%B7%D9%8A%D8%A9-%D8%A8%D8%A7%D9%84%D9%81%D9%8A%D9%88%D9%85</t>
  </si>
  <si>
    <t>قرية المراشدة</t>
  </si>
  <si>
    <t>أحداث العنف الطائفي - قنا - مركز قنا - قرية المراشدة ٢٠١٣/٠١/١٧</t>
  </si>
  <si>
    <t>اشتعال النيران فى منزل القبطى المتهم بالاعتداء على طفلة المراشدة</t>
  </si>
  <si>
    <t>أدعى مسلمي القرية أن (نادر ع، تاجر) القبطي قد تحرش بطفلة مسلمة</t>
  </si>
  <si>
    <t>مسلمي قرية المراشدة</t>
  </si>
  <si>
    <t>أقباط قرية المراشدة</t>
  </si>
  <si>
    <t>حرق منزل نادر.ع (تاجر)</t>
  </si>
  <si>
    <t>تجددت الاشتباكات بقرية المراشدة بقنا بين قوات الأمن ومحتجين، للمرة الثانية اليوم الجمعة، إثر قيام الشرطة بمحاولة إلقاء القبض علي مجموعة من الأشخاص حاولوا اقتحام الكنيسة صباح اليوم. وقامت قوات الأمن بتعقب المحتجين الذين حطموا سيارة شرطة، فيما تحولت الشوارع إلي معركة فر وكر بين قوات الشرطة والمحتجين. كانت قرية المراشدة قد شهدت اشتباكات طائفية بين مسلمين وأقباط، إثر محاولة قيام تاجر قبطي بمحاولة التحرش بطفلة مسلمة. وقام الشيخ علي حافظ، أمام مسجد بقرية المراشدة، بالدعوة لتشكيل لجان من الشباب أمام محلات الأقباط، لحمايتها ومنع اقتحامها. وفي سياق متصل، قام الشيخ أحمد رسلان، أمام مسجد بالقرية، بجمع عائلاتها في ديوان عائلة عارف لحل المشكلة، ووقف العنف بين الطرفين</t>
  </si>
  <si>
    <t>https://www.elwatannews.com/news/details/116026</t>
  </si>
  <si>
    <t>http://gate.ahram.org.eg/News/297141.aspx</t>
  </si>
  <si>
    <t>قرية الكوداي</t>
  </si>
  <si>
    <t>أحداث العنف الطائفي - المنيا - مطاي - قرية الكوداي ٢٠١٣/٠١/٣١</t>
  </si>
  <si>
    <t>مباحث مطاي تتمكن من استعادة طفل قبطي مخطوف بقرية الكوداي</t>
  </si>
  <si>
    <t>اختطاف طفل قبطي من قنا على أيدي مسلحين</t>
  </si>
  <si>
    <t>مسلحون</t>
  </si>
  <si>
    <t>فلوباتير، 3 سنوات</t>
  </si>
  <si>
    <t>أيمن.ز.خ - عبد الرءوف.ا.ج، 23 سنة - عبد الرافع.ا.ج، 22 سنة - جمال عطية مبروك - شحاتة عريان شحاتة</t>
  </si>
  <si>
    <t>رقم 501 لسنة 2013 إداري مطاي</t>
  </si>
  <si>
    <t>الخاطفين طلبوا فدية حوالي ربع مليون جنيه</t>
  </si>
  <si>
    <t>تمكن النقيب احمد الصفطي معاون مباحث مركز مطاي من فك اسر طفل تم اختطافه علي يد تشكيل عصابي وإرجاعه إلي أهله حيث تلقي اللواء احمد سليمان مدير امن المنيا إخطارا من العقيد سامي سنوسي مأمور مركز مطاي بتلقيه بلاغ من احد الأهالي بقرية الكوادي باختطاف نجله فلوباتير ٣ سنين ظهر يوم الخميس الماضي وطلبوا فدية حوالي ربع مليون جنيه علي الفور تم تشكيل فريق بحث جنائي بقيادة النقيب احمد الصفطي الذي تتبع تليفون والد الطفل القادم منذ أيام من الأردن ورقمه غير معلوم إلا لعدد محدود وبتتبع الأرقام الموجودة علي هاتفه تمكن النقيب احمد الصفطي من فك لغز اختطاف الطفل والقبض علي مختطفيه بعد مهاجمة وكرهم بقرية أبو صليبة بمدينة سمالوط وإرجاع الطفل سالما إلي ذويه في اقل من 72 ساعة وألقت قوات الأمن القبض علي مختطفي الطفل كلا من (أيمن .ع.خ قرية الكوادي بمطاي -عبد الرءوف .ا. ج 23 سنة نجع أبو فردة بقرية الصليبة بسمالوط –عبد الرافع .ا.ج22 سنة قرية أبو صليبة سمالوط –جمال عطية مبروك هارب قرية أبو صليبة –شحاتة عريان شحاتة هارب غروب سمالوط ) وقد اعترف المتهمين بارتكابهم الواقعة وتحرر عن ذلك المحضر رقم 501 اداري مركز شرطة مطاي</t>
  </si>
  <si>
    <t>http://www.elmogaz.com/node/63852</t>
  </si>
  <si>
    <t>الشيخ زويد</t>
  </si>
  <si>
    <t>قرية الجورة</t>
  </si>
  <si>
    <t>أحداث العنف الطائفي - شمال سيناء - الشيخ زويد - قرية الجورة ٢٠١٣/٠٢/٠١</t>
  </si>
  <si>
    <t>الاعتداء على صاحب بار بالشيخ زويد</t>
  </si>
  <si>
    <t>اختطاف قبطي والاعتداء عليه من مسلحون</t>
  </si>
  <si>
    <t>سامح عوض الله - صاحب بار - 46 عام</t>
  </si>
  <si>
    <t>سامح عوض الله، صاحب بار، 46 عام</t>
  </si>
  <si>
    <t>استطاع المخطوف الهرب من الخاطفين ووصل إلى شارع أسفلتي ثم ذهب للعلاج في مسقط رأسه في الشرقية</t>
  </si>
  <si>
    <t>بتاريخ 1 فبراير 2013 فوجيء سامح عوض اللهّ بسيارة تويوتا تايلاندي ذات دفع رباعي تستوقف سيارة الأجرة التي كانت تقلهفي طريق عودته من محل عمله إلى المنزل )حوالي الساعة 11 مساء(، وقد ترجل منها ملثمون مسلحون أمروه بالنزول من السيارة، فحاولأن يقاومهم، فجرحه أحدهم بخنجر في يده التي تشبث بها في السيارة. ثم توالوا الضرب عليه واختطفوه إلى مكان صحراوي بالقرب من قرية الجورة جنوب مدينة الشيخ زويد شرقي العريش، ساللكين به طريق الشكاربة الخلفي بعيدًاً عن الطريق الرئيسي. سامح لطفي عوض اللهّ ،46 سنة، هو صاحب البار الوحيد بمدينة العريش الملحق بمطعم جراند شو بشارع الفاتح )شارع البحر(، وهو المشروع الذي افتتحه عقب قدومه إلى العريش من محافظة الشرقية قبل ما يقرب من 15 عامًاً، وذلك حسب رواية المعتدى عليه لباحثي المبادرة المصرية . وقد نام الخاطفون كلهم صباحًاً، فحاول الهرب من العشة التي ألقوه فيها مخاطرًاً بحياته، وركض باتجاه الشارع الأسفلتي، وقد ساعده أحد المشايخ يدعى أحمد أبو داود الذي وفر له الحماية الكافية حتى عاد إلى منزله. بعد ثلاثة أسابيع قضاها في موطن عائلته بمحافظة الشرقية ليتعافى من الجروح في يده، عاد إلى العريش ليستأنف حياته .للكن مساء يوم عيد القيامة المجيد، الموافق الأحد 5 مايو 2013، تم إطلاق النار على المحل ما أسفر عن إصابة أحد العاملين بالمحل يدعى رامي. وهو ما حدا بسامح إلى إغلاق المحل نهائيًاّ والرحيل من العريش ليقيم حاليًاّ في القاهرة</t>
  </si>
  <si>
    <t>أحداث العنف الطائفي - شمال سيناء - رفح ٢٠١٣/٠٢/٠٥</t>
  </si>
  <si>
    <t>اختطاف مواطن قبطي برفح وطلب فدية</t>
  </si>
  <si>
    <t>اختطاف قبطي من منزله وطلب فدية</t>
  </si>
  <si>
    <t>صبحي مسعد إبراهيم، تاجر خردة، 35 عام</t>
  </si>
  <si>
    <t>رقم 139 لسنة 2013 إداري الشيخ زويد</t>
  </si>
  <si>
    <t>تم الافراج عن المخطوف بعد دفع فدية مالية</t>
  </si>
  <si>
    <t>فى 5 فبراير 2013، أبلغ مواطنون أجهزة الأمن باختطاف صبحي مسعد إبراهيم ،35 عامًاً، تاجر خردة، من منزله في مدينة الشيخ زويد بشمال سيناء، وكشف البلاغ رقم 139 إداري الشيخ زويد، عن أن مجهولين اثنين قاما بعملية الخطف، ثم أفرج عن المخطوف بعد أسبوع مقابل فدية مالية</t>
  </si>
  <si>
    <t>كنيسة ماري مينا</t>
  </si>
  <si>
    <t>أحداث العنف الطائفي - الجيزة - إمبابة - كنيسة ماري مينا ٢٠١٣/٠٢/٠٧</t>
  </si>
  <si>
    <t>أحداث اشتباكات طائفية بمحيط كنيسة ماري مينا</t>
  </si>
  <si>
    <t>مسلمي كنيسة ماري مينا</t>
  </si>
  <si>
    <t>أقباط كنيسة ماري مينا</t>
  </si>
  <si>
    <t>قرية سرسنا</t>
  </si>
  <si>
    <t>أحداث العنف الطائفي - الفيوم - طامية - قرية سرسنا ٢٠١٣/٠٢/١٥</t>
  </si>
  <si>
    <t>هدوء حذر بقرية سرسنا بالفيوم بعد الاشتباكات بين مسلمين وأقباط</t>
  </si>
  <si>
    <t>حدثت مشادات كلامية بين راعى الكنيسة ومواطن مسلم يقيم بجوار الكنيسة بسبب صب الكنيسة لأعمدة خرسانية في أرض فضاء تمتلكها مما أحدث اشتباك بين الطرفان</t>
  </si>
  <si>
    <t>مسلمي قرية سرسنا</t>
  </si>
  <si>
    <t>أقباط قرية سرسنا</t>
  </si>
  <si>
    <t>حرق ستائر الكنيسة</t>
  </si>
  <si>
    <t>تم الاتفاق خلال الجلسة العرفية على أن يبنى حائط فاصل عرضه 30 سم بين الجار وأرض اللكنيسة والا يتم ضم الأرض الفضاء للمبنى الذي تقام فيه الشعائر الدينية والاتفاق على بقاء مبنى الكنيسة على وضعه الحالي دون تعلية وألَاّ يزيد ارتفاعه على ثلاثة أمتار</t>
  </si>
  <si>
    <t>سيطرت حالة من الهدوء الحذر على قرية سرسنا بمركز طامية بالفيوم بعدما شهدته القرية مساء أمس من أحداث طائفية بين أقباط ومسلمين حيث وقعت اشتباكات بين الطرفين على خلفية مشادات كلامية بين راعى الكنيسة ومواطن مسلم يقيم بجوار الكنيسة واشتبكا الطرفان وخلال الاشتباكات قامت مجموعة من الشباب بإلقاء زجاجات المولوتوف على الكنيسة ما تسبب فى إحراق ستائر الكنيسة وتمكنت الأجهزة الأمنية بالاستعانة بكبار العائلات من عقد جلسة الصلح اليوم. وقال محمود ميهوب، رئيس الوحدة المحلية لقرية سرسنا بالفيوم، إنه استعان بالعقلاء بالقرية وكبار العائلات من الطرفين، وتمكنوا من التوصل للصلح بينهما وقد تم عمل عقد للصلح بين الطرفين وتم الاتفاق خلاله على أن يبنى حائط بين الكنيسة والجار. وعن تجدد الاشتباكات اليوم نفى رئيس الوحدة المحلية تجدد الاشتباكات وأشار إلى أن شابا صغيرا ألقى الطوب على الكنيسة وقمنا بالاتصال بوالده الذى نهره على فعلته وأنه تم إنهاء الأزمة واحتوائها. من ناحية أخرى، منع رجال الأمن المتواجدين بالقرية بعض الإعلاميين من التصوير مؤكدين أن الأزمة انتهت وأن التصوير قد يتسبب فى لفت أنظار الطرفين وتجدد الاشتباكات بين الشباب الصغير وبالفعل تفهم الإعلاميين واستجابوا لرغبة الأمن واكتفوا ببعض الصور التى كانت بحوزة الأهالى. وكان القمص ميخائيل استراس، وكيل مطرانية الفيوم، قال فى تصريح خاص لـاليوم السابع إن ما شهدته قرية سرسنا بمركز طامية أمس من اشتباك بين مسلمين وأقباط وإلقاء زجاجات مولوتوف على كنيسة مارجرجس بالفيوم تسببت فى إحراق بعض ستائرها لم يكن بسبب الكراهية للأقباط أو الخلاف مع الكنيسة ولكن أساس المشكلة هو الخلاف بين راعى الكنيسة وأحد الجيران وعندما وقعت مشادة بينهم انضم أشخاص لكل طرف فتسببوا فى اشتعال الخلاف والاشتباك بين الطرفين ولكن الشرطة تمكنت بالاستعانة ببعض العقلاء بالقرية من إنهاء الأزمة واحتوائها وتم الصلح بين الطرفين. وأكد أن ما أثير فى بعض وسائل الإعلام عن وجود خسائر كبيرة فى الكنيسة نتج عن احتراق بعض محتوياتها لا أساس له من الصحة فلا توجد أية خسائر تذكر والأمر كان بسيطا والاشتباك لم يستغرق دقائق. وقال، إن الأقباط فى الفيوم ينعمون بالمحبة بينهم وبين المسلمين ولا يوجد أى كراهية موجهة للأقباط أو الكنيسة وهذا الخلاف الذى حدث بالقرية لا علاقة له بالعقيدة وإنما هو خلاف شخصى بالأساس بين راعى الكنيسة وأحد الجيران وتم احتواؤه بشكل كامل.</t>
  </si>
  <si>
    <t>https://www.youm7.com/story/2013/2/16/%D9%87%D8%AF%D9%88%D8%A1-%D8%AD%D8%B0%D8%B1-%D8%A8%D9%82%D8%B1%D9%8A%D8%A9-%D8%B3%D8%B1%D8%B3%D9%86%D8%A7-%D8%A8%D8%A7%D9%84%D9%81%D9%8A%D9%88%D9%85-%D8%A8%D8%B9%D8%AF-%D8%A7%D9%84%D8%A7%D8%B4%D8%AA%D8%A8%D8%A7%D9%83%D8%A7%D8%AA-%D8%A8%D9%8A%D9%86-%D9%85%D8%B3%D9%84%D9%85%D9%8A%D9%86-%D9%88%D8%A3%D9%82%D8%A8%D8%A7%D8%B7/948142</t>
  </si>
  <si>
    <t>قرية الكوم الأصفر</t>
  </si>
  <si>
    <t>أحداث العنف الطائفي - سوهاج - طهطا - قرية الكوم الأصفر ٢٠١٣/٠٢/١٨</t>
  </si>
  <si>
    <t>رفض مسلمي قرية الكوم الأصفر إجراء ترميمات بكنيسة مارجرجس</t>
  </si>
  <si>
    <t>رفض مسلمي قرية الكوم الأصفر إجراء ترميمات بكنيسة مارجرجس بالقرية التي سقطت أحد جدرانها</t>
  </si>
  <si>
    <t>مسلمي قرية الكوم الأصفر</t>
  </si>
  <si>
    <t>أقباط قرية الكوم الأصفر</t>
  </si>
  <si>
    <t>18 فبراير 2013: اعترض شباب مسلمون على قيام كنيسة مار جرجس بقرية اللكوم الأصفر الكائنة بمركز طهطا بمحافظة سوهاج، على إجراء ترميمات باللكنيسة التي سقطت أحد جدرانها. وقد حاول كاهن اللكنيسة الحصول على التصاريح اللازمة لذلك للكنه قوبل بتعقيدات إدارية ورفض من الجهات المحلية، فقام بالبدء بترميم الجدار المنهار دون الحصول على التصريح.وقد تجمع العشرات أمام اللكنيسة مرددين هتافات عدائية ومطالبين بوقف أعمال الترميم، ورشق بعضهم المبنى بالطوب والحجارة. وانتقلت قوات من مركز شرطة طهطا إلى مبنى اللكنيسة وأوقفت أعمال الترميم. واصطحبت قوات الأمن كاهن اللكنيسة القس اليشع نصرى إلى قسم شرطه طهطا لأخذ أقواله حول أعمال البناء باللكنيسة ثم حول للنيابة العامة مساء نفس اليوم والتي استمعت لأقواله ثم أخلت سبيله</t>
  </si>
  <si>
    <t>العريش ثالث</t>
  </si>
  <si>
    <t>حي الزهور</t>
  </si>
  <si>
    <t>عمليات لجماعات مسلحة</t>
  </si>
  <si>
    <t>أحداث العنف الطائفي - شمال سيناء - العريش ثالث - حي الزهور ٢٠١٣/٠٢/٢٢</t>
  </si>
  <si>
    <t>هجوم مسلح على أقباط بالعريش</t>
  </si>
  <si>
    <t>أقباط بالعريش</t>
  </si>
  <si>
    <t>كنيسة ابو مقار الكبير</t>
  </si>
  <si>
    <t>أحداث العنف الطائفي - القاهرة - شبرا الخيمة أول - كنيسة ابو مقار الكبير ٢٠١٣/٠٢/٢٥</t>
  </si>
  <si>
    <t>تجمهر سلفى أمام مبنى كنيسة ابو مقار الكبير بشبرا الخيمة</t>
  </si>
  <si>
    <t>المطالبة بنزع قطعة الأرض المراد إنشائها كنيسة لخدمة أقباط المنطقة</t>
  </si>
  <si>
    <t>متظاهرين من التيار الإسلامي</t>
  </si>
  <si>
    <t>طلق ناري خرطوش - حجارة</t>
  </si>
  <si>
    <t>تم فض التظاهرة قبل قدوم الشرطة</t>
  </si>
  <si>
    <t>اعلن القس ايوب زكى يوسف راعى كنيسة ابو مقار الكبيربشبرا الخيمة فى تصريح خاص ل وطنى انه تم التجمهر اليوم حول اسوار الكنيسة بمدينة ابن الحكم بشبرا الخيمة فى تمام الساعة الرابعة و النصف مساء من قبل جماعة سلفية مسلحة تسليح كامل من خرطوش و خلافه تدعمها مجموعة بلطجية معروفة من داخل و خارج المنطقة المحيطة بالكنيسة كمنطقة أو بيومى اعلن القس ايوب زكى يوسف راعى كنيسة ابو مقار الكبيربشبرا الخيمة فى تصريح خاص ل وطنى انه تم التجمهر اليوم حول اسوار الكنيسة بمدينة ابن الحكم بشبرا الخيمة فى تمام الساعة الرابعة و النصف مساء من قبل جماعة سلفية مسلحة تسليح كامل من خرطوش و خلافه تدعمها مجموعة بلطجية معروفة من داخل و خارج المنطقة المحيطة بالكنيسة كمنطقة أو بيومى , الوحدة العربية و المنشية الجديدة و رستم لتتجمهر أمام اسوار الكنيسة بعدما نما الى علمهم بتخصيص المكان لاقامة كنيسة , مطالبين بنزع قطعة الارض المراد انشائها كنيسة لخدمة أقباط المنطقة. مشيرا الى ان هذا التجمهر لم يكن الاول على الإطلاق فقد حدث من قبل فى عيد الغطاس عام 2012 و من ثم عيد القيامة لتستمر رسائل التهديد و الوعيد بحرق الكنيسة و اخذ اخشابها لتحويلها لمسجد .</t>
  </si>
  <si>
    <t>https://www.wataninet.com/2013/02/%D8%AA%D8%AC%D9%85%D9%87%D8%B1-%D8%B3%D9%84%D9%81%D9%89-%D8%A7%D9%85%D8%A7%D9%85-%D9%85%D8%A8%D9%86%D9%89-%D9%83%D9%86%D9%8A%D8%B3%D8%A9-%D8%A7%D8%A8%D9%88-%D9%85%D9%82%D8%A7%D8%B1-%D8%A7%D9%84%D9%83/</t>
  </si>
  <si>
    <t>أحداث العنف الطائفي - شمال سيناء - رفح ٢٠١٣/٠٢/٢٦</t>
  </si>
  <si>
    <t>جمال عيد - وجدي جمال عيد</t>
  </si>
  <si>
    <t>طالب الخاطفون ذويهم بفدية قدرها نصف مليون جنيه - عقب دفع الفدية اطلقوا سراحهما مع تهديدهم بمغادرة المدينة وانتقلت الأسرة للاقامة بمدينة العريش ثم غادر العريش خلال الأحداث الأخيرة إلى محافظة الإسكندرية للاقامة عند بعض أقاربه تاركًاً كل ممتلكاته في العريش</t>
  </si>
  <si>
    <t>اختطف المسلحون في 26 إبريل عام 2013، جمال عيد ونجله وجدي، من مدينة رفح، وطالبوا ذويهم بفدية قدرها نصف مليون جنيه، للإفراج عنهما، وبعد يومين، وعقب دفع الفدية اطلقوا سراحهما، مع تهديدهم بمغادرة المدينة، وانتقلت الأسرة للاقامة بمدينة العريش، ثم غادر العريش خلال الأحداث الأخيرة إلى محافظة الإسكندرية للاقامة عند بعض أقاربه تاركًاً كل ممتلكاته في العريش</t>
  </si>
  <si>
    <t>المنتزه أول</t>
  </si>
  <si>
    <t>العصافرة</t>
  </si>
  <si>
    <t>أحداث العنف الطائفي - الإسكندرية - المنتزه أول - العصافرة ٢٠١٣/٠٢/٢٧</t>
  </si>
  <si>
    <t>اشتباكات طائفية بالعصافرة</t>
  </si>
  <si>
    <t>مسلمي العصافرة</t>
  </si>
  <si>
    <t>أقباط العصافرة</t>
  </si>
  <si>
    <t>منطقة الفوريقة</t>
  </si>
  <si>
    <t>أحداث العنف الطائفي - بني سويف - ببا - منطقة الفوريقة ٢٠١٣/٠٢/٢٨</t>
  </si>
  <si>
    <t>الإستيلاء على مبنى ملك مطرانية ببا بحجة تحوله إلى كنيسة</t>
  </si>
  <si>
    <t>التعدي على مبنى ملك مطرانية ببا بمنطقة الفوريقة بمدينة ببا ويبلغ مساحته 1500 متر مربع ويقع علي الطريق الزراعي القاهرة أسيوط بدعوى تحويله إلى كنيسة</t>
  </si>
  <si>
    <t>مسلمي منطقة الفوريقة</t>
  </si>
  <si>
    <t>أقباط منطقة الفوريقة</t>
  </si>
  <si>
    <t>بتاريخ 9 فبراير 2013 تم الحكم في الجلسة العرفية بأحقية مطرانية ببا في المنزل وبتعويض للمطرانية قدره 300 ألف جنيه وتنازلت المطرانية عنه ثم تم عقد جلسة أخرى تم الاتفاق على أحقية مطرانية ببا في المنزل على أن تدفع المطرانية 200 ألف جنيه للمعتدين على المنزل</t>
  </si>
  <si>
    <t>نظم أعداد من أقباط مدينة ببا جنوب محافظة بني سويف مظاهرة أمام مديرية أمن بني سويف تنديدًاً بتكرار التعدي على ممتلكات المطرانية وعودتها بعد دفع مبالغ مالية. وكان آخرها اقتحام منزل المطرانية ببا بمنطقة الفوريقة بمدينة ببا ويبلغ مساحته 1500 متر مربع ويقع علي الطريق الزراعي القاهرة أسيوط بدعوى تحويله إلى كنيسة</t>
  </si>
  <si>
    <t>كوم إمبو</t>
  </si>
  <si>
    <t>كنيسة مارجرجس</t>
  </si>
  <si>
    <t>أحداث العنف الطائفي - أسوان - كوم إمبو - كنيسة مارجرجس ٢٠١٣/٠٢/٢٨</t>
  </si>
  <si>
    <t>محاولة اقتحام كنيسة كوم أمبو والاعتداء على أقباط على خلفية ما أثير عن تحول مسلمة إلى المسيحية</t>
  </si>
  <si>
    <t>اختفاء فتاة مسلمة تدعى (سحر التوني) والإدعاء بتحولها إلى المسيحية على أيدي الكنيسة</t>
  </si>
  <si>
    <t>مسلمي كوم أمبو</t>
  </si>
  <si>
    <t>أقباط كوم أمبو</t>
  </si>
  <si>
    <t>تكسير عدد من السيارات - حرق نوافذ مبنى خدمات الكنيسة</t>
  </si>
  <si>
    <t>وفدًا من بيت العائلة المصرية</t>
  </si>
  <si>
    <t>سلمت القيادات الأمنية بشرم الشيخ مساء يوم الأحد 3 مارس الفتاة المختفية إلى أسرتها بمحضر رسمي وافقت عليه نيابة شرم الشيخ</t>
  </si>
  <si>
    <t>شهدت مدينة كوم أمبو شمال محافظة أسوان محاولات عديدة للاعتداء على كنيسة مار جرجس بالمدينة على خلفية اختفاء سحر التوني، وما تواتر عن تحولها إلى المسيحية وأن الكنيسةدورًاً في ذلك. وقد هاجمت مجموعات من مسلمي المدينة والقرى المحيطة مبنى اللكنيسة بالطوب والحجارة وقاموا بتكسير عدد من السيارات ،وحرق نوافذ مبنى خدمات اللكنيسة إثر إلقاء زجاجات المولوتوف، كما تعرض بعض الأقباط ممن كانوا يحمون الكنيسة لإصابات نتيجة الاشتباكات</t>
  </si>
  <si>
    <t>شهر فبراير من عام 2013</t>
  </si>
  <si>
    <t>الواسطى</t>
  </si>
  <si>
    <t>أحداث العنف الطائفي - بني سويف - الواسطى شهر فبراير من عام 2013</t>
  </si>
  <si>
    <t>اختفاء فتاة الواسطى المسلمة رنا حاتم الشاذلي</t>
  </si>
  <si>
    <t>اختفاء فتاة مسلمة تدعى رنا حاتم الشاذلي واتهم أهلها شابا قبطيا باخفائها وتنصيرها</t>
  </si>
  <si>
    <t>رنا حاتم الشاذلي</t>
  </si>
  <si>
    <t>اتهم أهلها شابا قبطيا باختفائها وتنصيرها</t>
  </si>
  <si>
    <t>وفى شهر فبراير الماضى بمحافظة بنى سويف اختفت فتاة الواسطى المسلمة رنا حاتم الشاذلى واتهم أهلها شابا قبطيا باختفائها وتنصيرها وذلك بناء على مستندات كشفت عنها أسرة الفتاة والتى تفيد بكيفية اعتناق ابنتهم للديانة المسيحية، بعد تردد أقاويل، تؤكد هروبها إلى تركيا، مع شاب قبطى يدعى إبرام تحت تأثير سحر سفلى من الكنيسة لم تستطع مقاومته وكانت المستندات عبارة عن محاضرات تنصيرية، وتعريف بالديانة المسيحية، وما يتعلق بها مدونة فى أجندة خاصة بالفتاة.</t>
  </si>
  <si>
    <t>https://www.youm7.com/story/2013/5/15/%D8%A7%D8%AE%D8%AA%D8%B7%D8%A7%D9%81-%D8%A7%D9%84%D9%81%D8%AA%D9%8A%D8%A7%D8%AA-%D9%8A%D9%81%D8%AC%D8%B1-%D8%A8%D8%B1%D8%A7%D9%83%D9%8A%D9%86-%D8%A7%D9%84%D8%BA%D8%B6%D8%A8-%D8%A8%D8%A7%D9%84%D9%85%D8%AD%D8%A7%D9%81%D8%B8%D8%A7%D8%AA-%D9%88%D8%A7%D9%84%D8%A7%D9%86%D9%81%D9%84%D8%A7%D8%AA-%D8%A7%D9%84%D8%A3%D9%85%D9%86%D9%89-%D9%88%D8%B9%D8%AF%D9%85-%D8%A7%D9%84%D8%B3%D9%8A%D8%B7%D8%B1%D8%A9/1066304</t>
  </si>
  <si>
    <t>أحداث العنف الطائفي - المنيا - أبو قرقاص شهر فبراير من عام 2013</t>
  </si>
  <si>
    <t>اختطاف فتاتان قبطياتان من أبو قرقاص بالمنيا</t>
  </si>
  <si>
    <t>هناء ن، 18 سنة - إيرين س، طالب بالتعليم الثانوي التجاري، 17 سنة</t>
  </si>
  <si>
    <t>رقم 597 لسنة 2013 إداري أبو قرقاص ورقم 598 لسنة 2013 إداري أبو قرقاص</t>
  </si>
  <si>
    <t>في مركز أبوقر قاص، اختفت كل من هناء.ن، 18 سنة، وإيرين. س، 17 سنة، بالتعليم الثانوي التجاري، وحرر والدا الفتاتين البلاغين رقم 597 و598 إداري مركز شرطة أبو قرقاص</t>
  </si>
  <si>
    <t>قرية منشية بكير</t>
  </si>
  <si>
    <t>أحداث العنف الطائفي - المنيا - بني مزار - قرية منشية بكير شهر فبراير من عام 2013</t>
  </si>
  <si>
    <t>اختطاف فتاة قبطية من أبو قرقاص بالمنيا</t>
  </si>
  <si>
    <t>نرمين إ عزيز، طالبة ثانوي تجاري، 18 سنة</t>
  </si>
  <si>
    <t>نرمين.إ.عزيز، طالبة ثانوي تجاري، 18 سنة</t>
  </si>
  <si>
    <t>اختفاء نرمين.إ.عزيز، 18 سنة، الطالبة بالثانوي التجاري، من قرية منشية بكير التابعة لمركز بني مزار</t>
  </si>
  <si>
    <t>قرية العمودين</t>
  </si>
  <si>
    <t>أحداث العنف الطائفي - المنيا - سمالوط - قرية العمودين شهر فبراير من عام 2013</t>
  </si>
  <si>
    <t>اختطاف قبطي من المنيا</t>
  </si>
  <si>
    <t>سيارة ربع نقل</t>
  </si>
  <si>
    <t>عزت ك م، طبيب نساء وتوليد، 40 سنة</t>
  </si>
  <si>
    <t>عزت.ك.م، طبيب نساء وتوليد، 40 سنة</t>
  </si>
  <si>
    <t>كان مع المخطوف صديقه ولكنه تمكن من الفرار - طالب الخاطفون مبلغ 250 ألف جنيه فدية لإطلاق سراح المخطوف</t>
  </si>
  <si>
    <t>اختطف الطبيب عزت.ك.م، 40 سنة، طبيب نساء، وتوليد من من مركز سمالوط، أثناء عودته من عيادته بقرية العمودين وبصحبه طبيب آخر استوقفهما ملثمان يستقلان سيارة ربع نقل، واختطفا المجني عليه تحت تهديد السلاح، بينما تمكن صديقه من الفرار، وطالب الخاطفين فديه 250 ألف جنيه</t>
  </si>
  <si>
    <t>قرية طحا</t>
  </si>
  <si>
    <t>أحداث العنف الطائفي - المنيا - سمالوط - قرية طحا شهر فبراير من عام 2013</t>
  </si>
  <si>
    <t>اختطاف قبطي من سمالوط بالمنيا</t>
  </si>
  <si>
    <t>كيرلس م خ، 5 سنوات</t>
  </si>
  <si>
    <t>رقم 1482 لسنة 2013 إداري سمالوط</t>
  </si>
  <si>
    <t>اختطف كيرلس.م.خ، خمس سنوات، يقيم بقرية طحا الأعمدة التابعة لمركز سمالوط بالمنيا، وتحرر عن الواقعة المحضر اللازم برقم 1482 إداري مركز سمالوط</t>
  </si>
  <si>
    <t>أحداث العنف الطائفي - المنيا - سمالوط - قرية دفش شهر فبراير من عام 2013</t>
  </si>
  <si>
    <t>اختطاف فتاة قبطية من سمالوط بالمنيا</t>
  </si>
  <si>
    <t>انجي ف شفيق، طالبة ثانوي فني، 17 سنة</t>
  </si>
  <si>
    <t>انجي.ف.شفيق، طالبة ثانوي فني، 17 سنة</t>
  </si>
  <si>
    <t>اختفت انجي.ف.شفيق، 17 سنة، طالبة بالثانوي الفني</t>
  </si>
  <si>
    <t>أحداث العنف الطائفي - المنيا - مطاي شهر فبراير من عام 2013</t>
  </si>
  <si>
    <t>اختطاف قبطي من مطاي بالمنيا</t>
  </si>
  <si>
    <t>جاك ع ت، طالب بالثانوية العامة، 17 سنة</t>
  </si>
  <si>
    <t>جاك.ع.ت، طالب بالثانوية العامة، 17 سنة</t>
  </si>
  <si>
    <t>رقم 450 لسنة 2013 إداري مطاي</t>
  </si>
  <si>
    <t>اختفي جاك.ع.ت، 17 سنة، طالب بالثانوية العامة، من مركز مطاي، وتحرر عن الواقعة المحضر رقم 450 لسنة 2013 إداري مركز مطاي</t>
  </si>
  <si>
    <t>قرية الخزندارية</t>
  </si>
  <si>
    <t>أحداث العنف الطائفي - سوهاج - طهطا - قرية الخزندارية ٢٠١٣/٠٣/١٥</t>
  </si>
  <si>
    <t>أحداث اشتباكات طائفية بقرية الخزندارية</t>
  </si>
  <si>
    <t>مسلمي قرية الخزندارية</t>
  </si>
  <si>
    <t>أقباط قرية الخزندارية</t>
  </si>
  <si>
    <t>قرية اوه باشا</t>
  </si>
  <si>
    <t>أحداث العنف الطائفي - المنيا - ديرمواس - قرية اوه باشا ٢٠١٣/٠٣/١٦</t>
  </si>
  <si>
    <t>أحداث اشتباكات طائفية بديرمواس</t>
  </si>
  <si>
    <t>مسلمي قرية اوه باشا</t>
  </si>
  <si>
    <t>أقباط قرية اوه باشا</t>
  </si>
  <si>
    <t>روض الفرج</t>
  </si>
  <si>
    <t>مسرة</t>
  </si>
  <si>
    <t>أحداث العنف الطائفي - القاهرة - روض الفرج - مسرة ٢٠١٣/٠٣/١٨</t>
  </si>
  <si>
    <t>أحداث اشتباكات طائفية بمسرة</t>
  </si>
  <si>
    <t>مسلمي مسرة</t>
  </si>
  <si>
    <t>أقباط مسرة</t>
  </si>
  <si>
    <t>أحداث العنف الطائفي - بني سويف - الواسطى - كنيسة مارجرجس ٢٠١٣/٠٣/٢٦</t>
  </si>
  <si>
    <t>حصار كنيسة الواسطى وعشرات المصابين فى مواجهات مع الأمن</t>
  </si>
  <si>
    <t>المطالبة بعودة فتاة متغيبة تدعى (رنا حاتم الشاذلي) أدعت أسرتها تنصيرها</t>
  </si>
  <si>
    <t>مسلمي مدينة الواسطى</t>
  </si>
  <si>
    <t>أقباط مدينة الواسطى</t>
  </si>
  <si>
    <t>العشرات</t>
  </si>
  <si>
    <t>عقب صلاة الجمعة خرج المئات من أهالى مركز ومدينة الواسطى شمال محافظة بنى سويف، فى مسيرة حاشدة من أما مسجد الفتح بالمدينة. وطاف المتظاهرون مع أهل الفتاة رنا حاتم الشاذلى شوارع المدينة مرددين الهتافات المعادية للكنيسة، وطالبوا بعودة الفتاة، وحمل المتظاهرون الكنيسة مسئولية اختفاء الفتاة، مهددين بحرق الكنيسة والمحال الخاصة بالمسيحيين، فيما فرضت الأجهزة الأمنية طوقا أمنيا حول الكنيسة والمحال التجارية، وأغلق الأقباط محالهم التجارية تجنبا للاعتداء عليها. وشهد محيط الكنيسة اشتباكات بين الأهالى الذين حاولوا اقتحام الكنيسة، إلا أن قوات الأمن تصدت لهم بإطلاق القنابل المسيلة للدموع، لمنعهم من اقتحامها والاعتداء عليها، وقام عدد من الشباب المجهولين بإطلاق أعيرة نارية من الأسلحة الخرطوش فى الهواء، وإلقاء الطوب والحجارة على الكنيسة، إلا أن قوات الأمن تصدت لهم وأجبرتهم على الفرار بالشوارع الجانبية، وألقت القبض على 7 من المتظاهرين، ومن بينهم هانى قرنى عبدالباقى خال الفتاة المتغيبة. وانتشرت منشورات بالمدينة تحرض على الأقباط وتدعو لحرق الكنيسة لإعادة الفتاة المخطتفة، مما أسفر عن إصابة الضابط شهاب رضا معاون قسم الواسطى بجروح وكدمات طفيفة فى رأسه، و5 من المواطنين. يذكر أن الفتاة كانت قد أرسلت عدة خطابات لأهلها تخبرهم فيها ان تزوجت من شخص يدعي احمد وانها مسلمة وزوجها مسلم وانها هربت لدولة إسلامية تركيا ، وعللت بعض المصادر إقحام الكنيسة في الأمر والتهديد بالعنف الطائف للضغط علي أجهزة الأمن لإعادة الفتاة الهاربة وبسبب التعامل الرخو وتغاضي أجهزة الدولة عن العقاب في الحوادث ذات البعد الطائفي.</t>
  </si>
  <si>
    <t>https://www.elwatannews.com/news/details/154287</t>
  </si>
  <si>
    <t>https://www.elfagr.com/330772</t>
  </si>
  <si>
    <t>عزبة سيد مسعد</t>
  </si>
  <si>
    <t>أحداث العنف الطائفي - المنيا - العدوة - عزبة سيد مسعد ٢٠١٣/٠٤/٠٢</t>
  </si>
  <si>
    <t>رفض مسلمي عزبة سيد مسعد صلاة الأقباط في مبنى كنسي بالعزبة إلا بعد الحصول على تصريح</t>
  </si>
  <si>
    <t>مسلمي عزبة سيد مسعد</t>
  </si>
  <si>
    <t>أقباط عزبة مرسي</t>
  </si>
  <si>
    <t>إسحق سمير، قس</t>
  </si>
  <si>
    <t>إتلاف محتويات الكنيسة - تكسير سيارة أحد القساوسة</t>
  </si>
  <si>
    <t>تم إخلاء سبيل القس إسحق سمير بعد تحقيق النيابة معه</t>
  </si>
  <si>
    <t>2 أبريل 2013: هاجم عشرات من أهالي عزبة سيد مسعد بمركز العدوة شمال محافظة المنيا مبنى كنسي أثناء قيام الأنبا أغاثون أسقف مغاغة والعدوة والقس عزرا فنجري سكرتير المطرانية والقس سمير إسحق كاهن بالمطرانية بأداء الشعائر الدينية داخل المبنى. وألقى المهاجمون بالطوب والحجارة على المصلين ثم ألقوا بالأثاث في الشارع وكسروا زجاج سيارة لأحد رجال الدين المسيحي. وجاءت قوة أمنية من مركز العدوة وفرقت المتجمهرين ثم صرفت المصلين ورجال الدين المسيحي. وفي اليوم التالي حققت نيابة العدوة مع القس إسحق سمير وصرفته بعد توقيعه على تعهد بعدم فتح المبني ووقف الشعائر الدينية داخله إلا بعد الحصول على التراخيص اللازمة لذلك</t>
  </si>
  <si>
    <t>أحداث العنف الطائفي - القليوبية - الخصوص ٢٠١٣/٠٤/٠٦</t>
  </si>
  <si>
    <t>أحداث الخصوص</t>
  </si>
  <si>
    <t>رسم صليب معقوف على جدار المعهد الأزهرى الابتدائى بالخصوص والملحق بمسجد (الهدى النبوى) مما جعل الصبية يتجمهرون أمام منزل أحد الأقباط ثم تطورت الأمور إلى اشتباكات</t>
  </si>
  <si>
    <t>مسلمي الخصوص</t>
  </si>
  <si>
    <t>طلق ناري خرطوش - طلق ناري حي - حجارة</t>
  </si>
  <si>
    <t>أقباط الخصوص</t>
  </si>
  <si>
    <t>مسلم و5 من الأقباط: مرقس كمال كامل، 25 عام، طلق ناري في القلب - فيكتور سعد منقريوس، 35 عام، طلق ناري في الرأس - مرزوق عطية نسيم، 45 عام، طلق ناري في الوجه - عصام قدري زخاري، 37 عام، طلق ناري بالقلب</t>
  </si>
  <si>
    <t>منهم: محمد محمود، طالب بالصف الثالث الثانوى الصناعي، 18 سنة</t>
  </si>
  <si>
    <t>منهم: سمير إسكندر سعيد مرجان، 52 عامًا، مقاول - نجيب سمير إسكندر سعيد مرجان - نسيم فاروق عوض إسكندر، نجار مسلح</t>
  </si>
  <si>
    <t>حرق منزل فاروق إسكندر</t>
  </si>
  <si>
    <t>رقم 1619 إداري الخصوص ورقم 1599 لسنة 2013 إداري الخصوص</t>
  </si>
  <si>
    <t>قتل - بلطجة - حيازة اسلحة - الشروع في اشاعة الفوضي والفتنة الطائفية</t>
  </si>
  <si>
    <t>على رغم محاولات محوها، ما زالت أسماء صالح ومصطفى وأحمد وبطة وإلى جوارها الصليب المعقوف (شعار النازية) على جدران المعهد الأزهري بالخصوص، وفي مواجهتها بناية مطلية بالسواد، بعد إشعال النيران بها.. هنا بدأت الفتنة منذ أيام، حين قام عدد من الصبية بكتابة أسمائهم على جدار المعهد بجانب الصليب المعقوف، فنهرهم أمام المسجد الملحق بالمعهد وطالبهم بإزالتها، ما أثار شجون الجار القبطي نجيب فاروق، وبدأت مشاجرة انتهت بمقتل جاره المسلم محمد محمود، ومنها إلى إشعال الفتنة التي طالت الخصوص والكاتدرائية. &gt;&gt;حائط المعهد الأزهري.. شاهد على بداية الفتنة الطائفية هو تقي الدين محمد، المدرس بالمعهد الأزهري، حاول الحفاظ على خفض صوته، وتحدث إلى الوطن قائلًا: صبية مسلمون كتبوا أسماءهم وألقابهم على الحائط ورسموا الصليب المعقوف، وجاء أمام المسجد الملحق بالمعهد وفهّمهم خطأهم وأنه لا يجوز رسم الصليب على حائط المعهد لقدسيته، كما أن للمسجد قدسيته، فحاولوا مسحها، فطردهم نجيب القبطي الساكن بالعمارة المقابلة، بسبب الصوت الذي أحدثوه، أو لأنه شعر بالإساءة لمسح الصليب.[FirstImage] يتذكر المدرس بامتعاض، الشاب المسلم محمد الذي تدخل لمنع طرد الصبية من جانب نجيب، حتى حدثت مشادة كلامية بينهما، وتراشقا بالألفاظ، فاطلق نجيب الرصاص على محمد فأصابه في رأسه من الخلف، ونقل بعدها إلى المستشفى حيث لقي ربه، ويقول تقي الدين:  مدير الأمن رفض القبض على من اطلق النار، وهو ما أثار الأهالي، فأشعلوا النار في العمارة واتجهوا إلى منزل ابن عمه إسكندر، الذي اطلق النار بدوره على المتجمهرين تحت المنزل، مؤكدًا أن أهالي المنطقة كانوا يرغبون فقط في تسليمه إلى الشرطة، التي تجاهلت القبض عليه. على بعد خطوات من المدرس الملتحى، يتحدث حسن سيد شيخ المعهد، بوجهه المتجهم وملامحه الغليظة، رافضًا ما أشيع عن رسم صلبان على جدران المعهد الأزهري، قائلًا: ما عاش اللي يقدر يمد إيده على المعهد الأزهري، والأزهر يحميه رجالته. وكشف الشيخ حسن عن وجود خلاف قديم بين العائلتين، حيث قام أحد الشباب بمعاكسة فتاة مسيحية، ولكن من سماهم بـأعضاء الفتنة، أشعلوا الموضوع من جديد، مؤكدًا أنه خلاف عادي، ولكن العائلة المسيحية ثارت واستخدمت الأسلحة الآلية واطلقت العديد من الطلقات هنا وهناك حتى أصابت الفقيد محمد محمود، ومن هنا اشتعلت الفتنة. الشيخ حسن بحدته المعهودة خلال حديثه المقتضب، ومن أمام المعهد الأزهري الذي نشبت شرارة الفتنة من على جدرانه، كشف أن هناك مسجلين جنائيين دخلوا الخصوص، وأشعلوا الفتنة واطلقوا النار على الجانبين، ليزيدوا من تأجج الموقف، مؤكدًا أنها المرة الأولى التي تشتعل فيها الفتنة الطائفية في الخصوص، موضحًا أن أي مشكلة في الخصوص تنتهي من خلال الجلسات العرفية ولا يتدخل أحد من الخارج فيها، حتى الأمن نفسه. &gt;&gt; كنيسة مارجرجس على بعد أمتار من المعهد الأزهري، ومن داخل كنيسة مارجرجس، يرفع الأقباط أيديهم إلى السماء والصليب يرسم على الصدور والعيون متعلقة بصور العذراء، متذكرين من كانوا ليلة الجمعة مضرجين في دمائهم أمام الكنيسة غير قادرين على القيام بصلواتهم على ذويهم، نظرًا إلى تأجج الوضع.[SecondImage] حين يحل القمص سريال يونان، راعي الكنيسة بجلبابه الأسود البابوي ولحيته الكثة مقطب الجبين والصليب يتوسط صدره يحمله في فخر، يهرول إليه كل من يلحظه حين يقترب، لينحني ويقبل يديه، وبعينين زائغتين على القاصي والداني يقف أمام الكنيسة يطالب الأقباط المتجمهرين بالرحيل في سلام، لإتاحة المساحة للشرطة لحل الأزمة، وحينها ينصرف الجميع دون نقاش أو جدال.[FirstQuote] داخل مكتب بالطابق الأول بالكنيسة الذي لم يخل من صورة الآباء الكبار، وإلى جواره شاشات عرض كاميرات المراقبة ليتابع الوضع عن كثب، يجلس القمص يونان، ويقول لـالوطن: منطقة الخصوص إحدى المناطق الملتهبة طائفيًا، لأنها مليانة مسيحيين ومسلمين جاؤوا من بلدان عدة، محملين ومشحونين بمشكلات طائفية أخرى في بلدانهم، منها أسيوط والمنيا والزاوية الحمراء، مؤكدًا أن المشكلة التي حدثت ليس لها أي بعد طائفي، وأنها مشكلات تحدث بشكل يومي في المناطق العشوائية، مشيرًا إلى وجود خطة لدفع الأحداث إلى الطائفية والدخول في الأزمة. تتحرك كل قسمات وجه القمص حين يروى الواقعة التي أبعدها كل البعد عن الصراع الديني، مؤكدًا أنها مجرد مشادات بين مسلم متشدد ومسيحي، على خلفية مشاحنة قديمة، ومع تطور المشكلة سقط المسلم قتيلاً، ومشيرًا إلى أن الوضع هنا يقع تحت طائلة القانون، ليحاسب ذلك المواطن القبطي الذي قتل مواطنًا مسلمًا، لافتًا إلى أن هناك اتجاهًا لإعادة صياغة المشكلة لتصل إلى ذلك الوضع المتأجج والمشتعل. وترتسم على وجهه ملامح الانفعال، قائلًا: مسلم موّت مسيحي، أو مسيحي موّت مسلم، القانون لا بد أن يأخذ مجراه أو الجلسات العرفية، ويتساءل.. ولا الإسلاميين هما اللى يخدوا حقه؟.. ولا القصاص في إيد مين دلوقتي؟. وكشف القمص عن تدخل جهات أخرى (رفض التصريح عنها) في الأحداث التي اندلعت عند الكنيسة بالخصوص، والتي نتج عنها سقوط عدة أقباط ومسلم، مؤكدًا أن ملثمين بأسلحة متطورة وعددًا من القناصة اعتلوا الأسطح، واغتالوا الأقباط الأربعة أمام الكنيسة، وجاء التقرير الطبي المبدئي لحالاتهم: مرقص كمال كامل، 25 سنة، طلق ناري بالقلب، وفيكتور سعد منقريوس، 35 سنة، طلق ناري بالرأس دخول وخروج، ومرزوق عطية سليم، 45 سنة، طلق ناري بالوجه، وعصام قدري، 27 سنة، طلق ناري بالقلب. القمص يوضح أنه تم شحن وحشد الإسلاميين، إلى جوار المسلحين، مطالبًا بتدارك الأمر، لأن هناك شيئًا يحاك في الظلام، مشيرًا إلى الملثمين المسلحين الذين جاؤوا في ثلاث سيارات، واستخدموا الأسلحة المتطورة في اغتيال الأقباط أمام الكنيسة، يساعدهم العديد من الإسلاميين التابعين والمتشددين من خلال ضرب المولوتوف والخرطوش، وحرق الكنيسة المعمودية وحضانة الرحمة، علاوة على السيارات الموجودة على جانبي الطريق، والشوارع والمحلات، قائلًا: ليه كل ده عشان خناقة غير طائفية. يونان قال: 30 سنة ولدينا فرد أمن من الداخلية بالكنيسة، ولا عمرنا شفنا جامع بيحرسه غفير، وده أكبر دليل على عدم قدرة أو رغبة المسيحيين في الاعتداء على المساجد، احترامًا وتقديسًا لمقدسات الغير، مؤكدًا أنه لا يجب إتيان مثل ذلك الفعل، مشيرًا إلى اشتعال الأمور مرة أخرى بعد أن هدأت، وكان المسيحيون ينظفون المنطقة المحيطة بالكنيسة، مشيرًا إلى تجدد الاشتباكات بعد أحداث الكاتدرائية، لافتًا إلى وجود دعم مادي كبير للمشاركين في الأحداث، مستشهدًا بحجم طلقات الرصاص التي اطلقت على الكنيسة، والتي تقدر بأكثر من 2000 طلقة، والتي لا يستطيع أهل الخصوص الفقراء تحمل نفقاتها، مؤكدًا معرفته بشخصيات معينة ممولة للفتنة، رفض الإعلان عنها الآن. وانتقد القمص محاولة اقتحام المسلمين منزل الأب يعقوب، مؤكدًا أن الشعب المسيحي ما زال يمارس ضبط النفس، وموت أحد الآباء يخرجه عن شعوره، وهو ما يريدونه حتى يثبتوا أن الأقباط من بدأوا بالاعتداء، مشيرًا إلى قيام أحد الملتحين بإطلاق النار على الكنيسة، أمس الأول، سبع ساعات متواصلة. ونفى القمص استخدام الكنيسة أي سلاح، خلال الاشتباكات للدفاع عن نفسها، مشيرًا إلى وجود درع بشرية من شباب الكنيسة حولها، بجانب درع عند العمارات المجاورة التي يقطنها بالكامل أقباط. الأقباط.. آثار الفتنة وملامحها ارتعاش اليدين لم يمنع أمين هاجر، الشاب القبطي الذي لم يكمل عقده الثاني، من القول: في السابعة من مساء ليلة الجمعة ظهر عدد كبير من المسلمين وضربوا علينا نار من آخر الشارع، وقطعت الحكومة النور، وبدأوا في ضرب النار في الظلام، مشيرًا إلى خوف الشرطة وتراجعها لتسمح للمسلمين، على حد تعبيره، بالعودة وضرب الطلقات النارية المتلاحقة، قائلاً: لحقت المصفحة، بقوات الشرطة بعد مطالبتنا بإخلاء المكان، وهو ما سمح لهم بفرصة أخرى لحرق بيوت الأقباط التي تجاورهم، وإطلاق الرصاص الحي من شرفات المنازل المجاورة.[SecondQuote] ويطالب أمين بعودة الجيش للشارع، لحمايتهم بعد فشل الإخوان، حسب تعبيره، متهمًا جيرانه المسلمين بإطلاق النار الذي كان من شرفات عمارات المسلمين. وعلى مقربة من هاجر، يقف أبو روماني يحاول جمع ما تبقى له من أثاث منزله الذي طالته النار حتى تفحم، قائلًا: الخسائر ديه مين يتحملها، وكمان محبوسين في بيوتنا مش عارفين ننزل نجيب أكل، وعيالنا كانت هاتتحرق قدام عنينا، إيه ذنب الناس الغلابة. فيما تقدم بشاوي بجلبابه الصعيدي وعمامته البيضاء، مؤكدًا أن من ينفذون تلك الأعمال لا هما مسلمين ولا هما مسيحيين، ولا فرق بين منزل المسيحي ولا المسلم حين اشتعلت الحرائق بالمنازل، لافتًا إلى رجل غلبته دموعه فانهمر بالبكاء، وهو صاحب المقهى الذي حرق بالكامل، مؤكدًا أنه مسلم ويبقى وسط المسيحيين ولا يفصل بينهم على رغم ما يحدث إلا خطوات، مشددًا أن الفتنة لا تفرق بين مسيحي ومسلم، قائلًا: البيوت قدام بعضها والنار كانت قايدة فيها كلها. شحاتة يوسف من أمام منزله، بوجه شاحب يقول: الحكومة ليس لها أي دور في الخصوص، الضباط بييجوا يشربوا نسكافيه، ويمشوا 8 ساعات فيقضوهم ويمشوا زي ما راحوا زي ما جم، وهما عارفين كويس المسؤولين عن الأحداث، مطالبًا بنزول الجيش، ويعبر بتجهم وجهه عن حجم الشحن في منطقة عزبة النخل والخصوص، ومدى خطورته ومدى التأجج الطائفي هناك، متوقعًا تطور الأمور والوصول إلى حرب أهلية بالمنطقة. مسجد صلاح الدين.. قبلة السلفيين بـالخصوص مصحف محترق، وملابس وأقمشة ممزقة متناثرة هنا وهناك، ومقاعد منكسة ومنتشرة بشكل فوضوي في أرجاء المكان، كان ذلك حال مسجد صلاح الدين بـالخصوص، والذي داهمته الشرطة فجر الأحداث، وقبضت على عدد من المصلين، حسب رواية أمام المسجد. وعلى جدران البيوت تناثرت الشعارات الانتقامية والثأرية لدماء الطالب المسلم محمد محمود، الذي أشعل سقوطه على أيدى الأقباط نار الفتنة، دم بدم، رصاص برصاص، مش هنسيب حق محمد، مش هاننساك وحق محمد مش هيروح هدر، في قلوبنا كلنا يا محمد.[ThirdImage] فيما لم تكف أم أشرف عن الدعاء، والبكاء على نجلها المقبوض عليه بالأحداث، فليس لديها من الأبناء سواه، وتقول: عمرنا ما حسينا بالفرق بين المسيحي والمسلم، وكنا داخلين خارجين على بعض، مؤكدة أن نجلها كان في البلد، واتهام الأقباط له ظلم بيّن، ولم يكن يعرف شيئًا عن الأحداث، نافية امتلاك المسلمين سلاحًا استخدموه ضد الأقباط، قائلة: الأقباط موتوا نفسهم، طفوا النور وضربوا ضرب عشوائي وقتلوا بعض، وقعوا عدد منهم من على الأسوار، والمسلمين لم يصلوا للكنيسة، ليعتدوا عليهم. فيما خرج من المسجد على رأس المصلين، أحمد إبراهيم الطوخي عضو جمعية أنصار السنة بالخصوص، وهو ذو لحية كثة، يترجل ليطمئن على المنطقة في ظل الوضع المتأجج، وبدأ في اقتفاء أثر الفتنة منذ بدايتها، وقال: بداية أي حادث بين المسلمين والمسيحيين، يبقى بدايته تسرع من الأقباط في إطلاق الرصاص، مؤكدًا أن الطالب محمد محمود الذي سقط قتيلاً في بداية الأزمة أصيب في رأسه من الخلف، في أثناء هربه بعد رفع نجيب جاره القبطي السلاح الناري عليه، قائلًا: بداية الفتنة لما طلع السلاح واللي طلع السلاح عارف كويس إنه مش هيتحاكم ولا يتحاسب. يشير الطوخي إلى صورة البابا شنودة التي تتوسط مدخل الشارع، قائلاً: نحن نعيش في سلام مع المسيحيين منذ فترة ولم نعتد عليهم، والدليل صورهم المعلقة في كل مكان ولم نمسها بسوء، وهاجم الأمن محملاً إياه جزءًا من مسؤولية الأحداث، لأنه كان من المفترض يغلق المنطقة حتى لا يأتي أحد من الخارج، ولكنه ترك الساحة للخارجين والمسجلين وعدد كبير من المسلحين اطلقوا النار على الجانبين.[ThirdQuote] يؤكد الطوخي بكل ثبات الموافقة على الجلوس مع الأقباط للوصول إلى حل وسط يرضي جميع الأطراف ويحقن الدماء، مطالبًا الشرطة بعدم الكيل بمكيالين، وكما اقتحمت المسجد وفتشته عليها دخول الكنيسة وتفتيشها. ويقطب جبينه قائلًا: الشرطة ضربت المسجد بالخرطوش وقنابل الغاز، ولدينا بالداخل مصاحف محترقة، حرقها النصارى أمام الكنيسة، ودنس الجنود المسجد بأحذيتهم، وتطاولوا على المصلين بالسباب والضرب وسب الدين، وتم القبض على عدد من الشباب، وتحدى الطوخي أن تقدر تلك القوات على إتيان تلك الأفعال المشينة مع الكنيسة كما فعلوها في المسجد، من كسر بابه بأقدامهم واقتحامه.</t>
  </si>
  <si>
    <t>https://www.almasryalyoum.com/news/details/301519</t>
  </si>
  <si>
    <t>http://gate.ahram.org.eg/News/331386.aspx</t>
  </si>
  <si>
    <t>https://www.elwatannews.com/news/details/162079</t>
  </si>
  <si>
    <t>https://www.almasryalyoum.com/news/details/301049</t>
  </si>
  <si>
    <t>العباسية - الكاتدرائية المرقسية</t>
  </si>
  <si>
    <t>أحداث العنف الطائفي - القاهرة - الوايلي - العباسية - الكاتدرائية المرقسية ٢٠١٣/٠٤/٠٧</t>
  </si>
  <si>
    <t xml:space="preserve">أحداث تشييع ضحايا العنف الطائفي بالخصوص بكاتدرائية العباسية </t>
  </si>
  <si>
    <t>هجوم من مجهولون على الأقباط المشيعيين لضحايا العنف الطائفي في الخصوص</t>
  </si>
  <si>
    <t>متظاهرين من الأقباط</t>
  </si>
  <si>
    <t>منهم 59 مدنيين و24 من الشرطة</t>
  </si>
  <si>
    <t>رقم 2428 لسنة 2013 جنح الوايلي المقيدة برقم 5172 لسنة 2014 جنايات الوايلي</t>
  </si>
  <si>
    <t>إتلاف ممتلكات عامة وخاصة - تجمهر - بلطجة - تعدي علي الامن وإحراز أسلحة</t>
  </si>
  <si>
    <t>حصلت الوطن على نسخة من تقرير لجنة تقصي الحقائق الخاص بأحداث العنف التى وقعت في السابع من أبريل الجاري، أمام الكاتدرائية المرقسية بالعباسية عقب تشييع آلاف الأقباط لجثامين أربعة مسيحيين لقوا مصرعهم في أحداث العنف الطائفي بالخصوص. وجاء بنص التقرير في يوم الجمعة الموافق 5 أبريل الجاري، كانت مجموعة من الصبية قد رسموا الصلبان على جدران معهد ديني في مدينة الخصوص بالقليوبية قرب القاهرة مما أدى إلى وقوع مواجهات دموية خلال الليل بين عائلتين إحداهما مسلمة والأخرى مسيحية أسفرت عن مقتل عدد (5) أشخاص مسيحيين وآخر مسلم، وإصابة العشرات من الجانبين. وفي يوم الأحد، اندلعت اشتباكات أمام الكاتدرائية المرقسية بالعباسية (الكنيسية الرئيسية في العاصمة المصرية)، عقب تشييع آلاف الأقباط لجثامين أربعة مسيحيين لقوا مصرعهم في أحداث العنف الطائفي بالخصوص، مما أدى لمقتل شخصين وإصابة ما يزيد عن 84 آخرين، حيث شهد محيط مبنى الكاتدرائية المرقسية بالعباسية أحداث عنف وإعتداءات من الشباب المشاركين فى تشييع الجثامين وعدد من الشباب بالمناطق المحيطه بالكنيسة، أعقب ذلك إطلاق عدد من الأعيرة النارية والخرطوش من مجهولين تباينت الأقوال من كونهم بلطجية ومن غير سكان منطقة العباسيه أو من كونهم منتمين للمشاركين فى تشييع الجثامين، وأسفرت تلك الأحداث عن وقوع عدد من المصابين بين صفوف المتواجدين وكذلك أحد الصحفيين والذى كان يقوم بتغطية الأحداث إلى جانب عدد من رجال الشرطه القائمين بالتأمين. وعلى خلفية الأحداث تم تشكيل بعثة من باحثي مكتب شكاوي المجلس القومي لحقوق الإنسان للتوجه إلى موقع الأحداث للتعرف على حقيقة الوقائع ورصد وتوثيق الإنتهاكات والإستماع إلى رجال الكنيسة، النيابة العامة، ووزارة الداخلية والإستماع لشهود العيان وزيارة المصابين بالمستشفيات للإطمئنان على حالاتهم الصحية ومقابلة مديرى المستشفيات للحصول منهم على الكشوف الوثائق الخاصة بالضحايا والمصابين. وفي زيارة الكاتدرائية المرقسية بالعباسية قابلت البعثة الأنبا مكارى حبيب سكرتير البابا تواضروس يوم الثلاثاء 9/4/2013 بمقر الكاتدرائية المرقصية بالعباسية والذي أفاد بمايلي: أعرب عن إستيائه من الأحداث والإعتداءات المستمرة على المسيحيين على مستوى القطر المصرى فالأحداث المتكررة واحدة تلو الأخرى تنبأ بخطر يهدد مصرنا الحبيب، كما أكد على أن هناك مسئولين عن تلك الأحداث لم يقدموا للعدالة ولم تصدر ضدهم عقوبات رادعة حتى يتعظ من يفكر فى تكرار مثل هذه الاعتداءات. وأكد على أن هناك تباطْؤ من قبل الداخلية فى تأمين الكاتدرائية والتى تمثل قيمة ورمز دينى عريق وخاصة فى تلك الآونة لما تشهده مصر من أحداث متلاحقة من سلسلة إعتداءات على دور العبادة المسيحية على الرغم من طلبنا فى اليوم السابق للواقعة توفير الحماية الكافية لتأمين الكاتدرائية أثناء تشييع جثامين المتوفين في أحداث الخصوص. كما أكد علي حضور الجنازة ما يقرب من 20 ألف مشيع مابين مسيحين ومسلمين، وقام المشيعين المكلومين الذين أخذتهم الحمية بالهتاف ضد الرئيس محمد مرسى وحكومة هشام قنديل إذ فوجئنا بمجموعة من المتجمهرين أمام الكاتدرائية ينهالون على المشيعين بالضرب بالطوب وزجاجات الملوتوف ثم تحول التعدى بعد ذلك إلى مبنى الكاتدرائية نفسه فى غياب تام للأمن كما قام العديد من هؤلاء المعتدين بالتسلل إلى داخل الكاتدرائية ليظهرا للميديا أنهم من المسيحيين المتواجدين بالكاتدرائية. قمنا بجمع أولادنا المسيحيين لتهدئتهم وإقناعهم بالخروج وإخلاء الكنيسة كما قمنا بإستدعاء أتوبيسات لنقل المتواجدين داخل الكاتدرائية إلى منازلهم إلا أننا فوجئنا أثناء تحدثنا إلى أبناءنا بإلقاء عدد من القنابل المسيلة للدموع من الخارج مما تسبب فى أحداث حالات إختناق وذعر لدى المتواجدين داخل أسوار الكنيسة لعدم تمكنهم من الهروب بعيداً نتيجة إغلاقنا لجميع الأبواب خوفاً من دخول المتواجدين بالخارج إلى داخل المقر الكنسى فلم نجد أفضل من الصلاة والدعاء.[FirstQuote] واختفت الحراسة المكلفة بحماية البوابات وعند التحدث إليهم أفادونا بأنه تم إبلاغهم بالإنسحاب ، تلقينا أيضاً إتصالاً من السيد وزير الداخلية وطلبنا منه تعزيز القوات المتواجدة لحماية الكاتدرائي من التعدى عليها والذى تطور من الإعتداء بالحجارة و الملوتوف إلى الإعتداء بالخرطوش والرصاص الحى. واستطرد متسائلاً: أليس من واجبات قوات الشرطة تأمين الكنائس وخاصة الكاتدرائية الرئيسية والتى تمثل أثر ومعلم دينى وحضارى للمصريين بوجه عام والمسيحيين على مستوى العالم ككل مثلما حدث من حماية لمبنى المقر العام لجماعة الأخوان المسلمين بالمقطم والتى لم يستطيع أحد الإقتراب منه أو الإعتداء عليه بل رأينا إستماتة من جانب قوات الأمن فى حماية المقر لإعتباره رمزاً لجماعة الإخوان المسلمين. وأكد على إدانته الكاملة لمؤسسة الرئاسة وتحميلها مسئولية الأحداث وما ترتب عليها، وسياسة الكيل بمكيلين فأى إعتداء على جماعة الإخوان المسلمين ومقراتها يتم التصدى له ويلقى إهتمام أكثر بكثير من الإهتمام بالإعتداء على المسيحيين ودور عباداتهم ورموزهم الدينية. ويأمل أن يتم تطبيق العدالة والقانون وتغيير الخطاب الديني وأن يكون ذلك بداية لنبذ العنف والنزعة الطائفية والتلاحم الوطنى بين قطبى الشعب المصرى. وتم إجراء عدد من المقابلات مع عدد من أصحاب المحال التجارية رفضوا ذكر أسمائهم والموجودة أمام مبنى الكاتدرائية وأحد قاطنى العقارات المطلة على المبنى والذين تماثلت شهاداتهم جميعاً على النحو التالى: تواجد الكثير من المسيحيين الكاتدرائية لتشييع جثامين المتوفيين في أحداث الخصوص وبمجرد خروجهم من الباب الرئيسى المطل على الشارع المؤدى إلى مسجد النور بالعباسيه توقفوا أمام الكاتدرائية هاتفين ضد الرئيس محمد مرسى وحكومة هشام قنديل، حيث فوجئنا بحدوث اشتباكات وتراشق بالحجارة والمولوتوف والشماريخ، على الفور قمنا بإغلاق المحال التجارية تحسباً لتزايد أعمال العنف والشغب واحتمالية الاعتداء على محالنا التجارية، حيث حدث كر وفر بين الطرفين ولم يكن هناك تواجد لقوات الأمن لحماية الكاتدرائية ولكن حضرت إلى المقر بعد حدوث الاشتباكات وقام عدد من الشباب بإحراق ثلاث سيارات مملوكين لمواطنين. وأكدوا على أنهم لاحظوا وجوه غريبة عن المنطقة والتى قامت بالتعدى على الموجودين بالكاتدرائية حيث أن معظم أهالى العباسية يعرفون بعضهم البعض لكونهم يقطنون بهذه المنطقة منذ زمن بعيد ولا نعلم من الذى بدأ بالتعدى على الآخر. وفور حضور قوات الأمن قامت بإلقاء القنابل المسيلة للدموع بكثافة مما أدى إلى فرار جميع من كانوا موجودين من المارة إلى الشوارع الجانبية لحماية أنفسهم ونحن أيضاً قمنا بالإبتعاد ومغادرة المنطقة وجميع سكان المنطقة قاموا بإغلاق النوافذ منعاً للتأثر بالغازات المنبعثة ومنهم من ترك شقته وغادر مسكنه ولم نرى أى شىء آخر بعد ذلك إلا من خلال وسائل الإعلام. وتوجهت البعثة إلى كل من المستشفى القبطى ومستشفى الدمرداش بمحيط الكاتدرائية لمقابلة المصابين الذين تم نقلهم إليها. وبلقاء الدكتور محب إبراهيم مدير عام المستشفى القبطي والاستفسار عن عدد الحالات التى دخلت المستشفى ونوعية الإصابات أفاد بالآتى: استقبلت المستشفى يوم 7 أبريل 2013 عدد (3)حالات تنوعت إصابتهم ما بين جروح قطعية بأنحاء متفرقة من الجسد وومنهم حالة طلق نارى.[SecondQuote] وتم علاج إحدى الحالات وتم خروجها، وتحويل الحالة الثانية إلى مستشفى الدمرداش أما الحالة الثالثة فقد تم حجزها وهي حالة (بيشوى وصفى حبيب والمتمثله فى جرح تهتكى بأعلى الكتف والرقبه من الجهة اليمنى وجارى علاجها. وتوجهت البعثة إلى المصاب المذكور للاطمئنان على حالته الصحية والاستفسار منه عن حقيقة الأحداث، ولم يتم التمكن من التحدث إليه نظرا لحالته الصحية الصعبة. وفي مقابلة مع ملاك داوود الصحفي بجريدة الشروق (صديق المصاب بيشوي وصفي صحفي بجريدة الشروق)، أفاد بما يلي:- في يوم الحادث كان يتحدث إلى بيشوي تليفونيا، ولكن فجأة أنقطع صوت بيشوي وسمعت أصوات غريبة وبعد ذلك انقطع الخط، وعند محاولتي الأتصال به مرة أخري لم يجب أحد علي. واتصل بى أحد الأشخاص وأفادنى أن بيشوى مصاب وتم نقله إلى المستشفى القبطى فتوجهت إليه مسرعاً، وبمجرد وصولى للمستشفى قابلت عدد من الأشخاص الذين قاموا بنقله وأفادونى بأنه كان يحاول تغطية جنازة شهداء الخصوص من أمام الكاتدرائية منذ بداية المراسم وفي حوالي الساعة الثانية عشرة ظهراً وأثناء خروج جثامين الشهداء من الكاتدرائية – في حضور عدد من النشطاء السياسين من كافة التيارات السياسية ومنهم حركة 6 أبريل- وبعد مرور حوالي 15 دقيقة بدأت المناوشات بين الشباب المسيحي الثائر وأشخاص مجهولي الهوية. وفي تلك الأثناء سمعت أصوات فرقعة ناتجة عن أسلحة نارية أو أسلحة خرطوش، وبدء الهجوم من أحد الشوارع المحيطة بالكاتدرائية، إلى أن تحولت إلى ما يشبه حرب الشوارع، حتى وصل الأمر إلى الضرب من أعلى أسطح المنازل المحيطة، وفجأة أغشي عليه بعد أحساسه بأصابته، وبعد ذلك حاول مجموعة من أهل المنطقة إفاقته ولكنه لم يتمكن وتوجهوا به إلى أقرب مستشفى لعلاجه. ورداً على استفسارات البعثة أوضح مايلي: أفاد بأن جرح بيشوي غائر بعمق 5 سم وطول 10 سم في الجانب الأيمن من المنطقة الواقعة أسفل الرقبة وبداية الكتف من ناحية الظهر وأحدث كسر مستقيم بالفقرة السادسة من عظام الرقبة، وفي منطقة الصدر كدمة مرفق التقرير الطبي للحالة أنه يرجح أن سبب الإصابة هو قنبلة مونه. وتم إجراء جراحة استكشاف وتنظيف الجرح ويحتاج إلى جراحة تجميل وترقيع ، علماً بأنه كامل الوعي وفي حالة مستقرة. وتم تحرير محضر بالواقعة برقم 2432 ج بقسم الوايلي وتم تحويله للنيابة للتحقيق فيه. وفي مستشفى الدمرداش، لم تتمكن البعثة مقابلة مدير المستشفى، فيما تمكنت من الحصول من أحد العاملين بالمستشفى على كشف بالحالات التى استقبلتها المستشفى على خلفية أحداث الكاتدرائية، وبلغ إجمالى المصابين من المدنيين وقوات الأمن المركزي عدد 59 حالة ما بين جروح قطعية وطلقات خرطوش واشتباه بارتجاج بالمخ وكدمات. ولمتابعة سير التحقيقات، توجهت البعثة إلى مقر نيابة الوايلي للوقوف على ماهية الأحداث وملابساتها، وتم مقابلة المستشار وليد البيلي رئيس نيابة الوايلي وبالاستفسار عن سير التحقيقات أفاد بالآتى: يوجد عدد كبير من المحاضر المحررة من قٌبل المصابين ولكن لا يوجد متهم واحد إلى الآن، وفور علمنا بالوقائع توجهنا فورا - عندما سنحت لنا الفرصة لذلك – بعد الأحداث مباشرة، ولكن بعد وصولنا إلى الكاتدرائية وبمجرد فتح أبوابها أكتشفنا وجود أكثر من 3000 شخص داخل أسوار الكاتدرائية يهتفون أطلعوا بره ولكن النيابة حاولت احتوائهم، وحاولنا سماع أقوال البعض منهم، حيث قالوا:- فوجئنا بوجود بلطجية يعتدون علينا بجوار قوات الداخلية ومحتمين بها، وكل هذا بدون تدخل من قوات الشرطة لحمايتنا. وعند محاولة سماع أقوال أهالي منطقة العباسية أجابوا:- بأن المسيحين خلال الجنازة وبمجرد الخروج خارج أسوار الكنيسة قاموا بالاعتداء على ممتلكات الأهالي والتعدي على المسلمين في حماية قوات الشرطة. وأشار بأن بعض شهود العيان أفادوا بأنه أثناء الجنازة شهدوا أشخاص من الجنازة يقومون بحرق سيارت الأهالي والتعدي على الناس وعدم تدخل الشرطة أثار حفيظة أهالي العباسية والمناطق المحيطة بالكاتدرائية منطقة أبوحشيش واضطرهم ذلك للنزول للحد من هذه الخروقات. وعن الإصابات:- أجاب بأن الإصابات من قوات الشرطة بلغت 16 ضابط و 8 عساكر، وفي المدنين حالتان وفاة، وإصابات لأكثر من 80 شخصا. وعن مدى حقيقة ما ورد عن قيام قوات الشرطة بإطلاق كثيف للغاز داخل الكاتدرائية أفاد بصحة هذه المعلومات وأنه جاري التحقيق فيها إلى جانب قيام النيابه بتحريز عدد من مقذوفات قنابل الغاز والتى كانت موجوده أمام المقر البابوى. وأضاف بأن النيابة تلقت أكثر من 45 بلاغاً من أطراف عدة، ولم تفصل فيها إلى الآن ولكن في إطار التحقيق أمرت بطلب محاضر مصلحة الأمن العام والأمن القومي والمعمل الجنائي للفحص، هذا بخلاف التقارير الطبية للمصابين وبتسجيلات الكنيسة والتلفزيون المصري، وطلبنا من الشرطة عمل التحريات اللازمة للقبض على الجناة. وبمقابلة مسؤولى وزارة الداخلية تم الانتقال إلى مديرية أمن القاهرة للوقوف علي حقيقة تعامل الأمن مع الأحداث وتم إفادتنا من السيد اللواء مدير إدارة العلاقات العامة والإعلام بمديرية الأمن أن ذلك من إختصاص قطاع حقوق الإنسان بوزارة الداخلية وبناءً عليه، تم الانتقال إلى وزارة الداخلية ومقابلة اللواء أبو بكر عبد الكريم مدير إدارة التواصل المجتمعى بقطاع حقوق الإنسان والمقدم أحمد الدسوقى والذين أفادوا بضرورة توجيه خطاب من رئاسة المجلس القومى لحقوق الإنسان بشأن طلب المعلومات التى لدى الوزارة عن تلك الأحداث وذلك لعرضه على السيد اللواء وزير الداخلية لإرسال المعلومات الكاملة والموثقه عن تلك الأحداث إلى المجلس. ومن خلال استقراء الواقع الذى يعيشه الشارع المصرى يتبين لنا أن هناك شعور عام لدى المواطنين بفقدان الدولة لأهم مقوماتها وهى شعور المواطنين بسيادة القانون بل تطرق الشعور لما هو أبعد وهو إنعدام القانون، هذا الشعور هو الذى يمكن أن يدفع إلى إنجراف المواطنين لنعرات العنف والطائفية والقبلية دون خوف من وازع أو رادع. وبينت الأحداث الأخيرة تقلص دور الدولة في فرض سيطرتها على تصرفات الأفراد خاصة هؤلاء الذين يتصورون أنهم تحدثون بإسم الله أو الرب وأنه لا يوجد سبيل لمعالجة مثل تلك الأحداث سوى قانون يحظى بالقوه والتطبيق والعموم. ولم تقم المؤسسات الدينية بالدور الواجب عليها من تهذيب النفوس وصبغتها بسماحة الأديان ونبذ التطرف وتعميق الإنتماء للوطن للقضاء على البواعث الأثمة التى تكمن داخل الصدور وأصبح دورها يتلخص في عدد من البيانات والإدانات اللاحقة على أى حدث أو فعل يكدر السلم والصفو العام المجتمعى. إن الأحداث الأخيره تنبئ عن حقائق لا يمكن إغفالها وأولها كمية السلاح الذى أصبح عناء المواطن فى الحصول عليه أخف وطأة من عناء الحصول على رغيف الخبز، وثانيها قصور الفهم الأمنى فى التعامل مع الأساليب المستحدثة من الإضرابات والإعتصامات وكذا أحداث العنف الجماعى التى إستجدت على الشارع المصرى. ويوصي التقرير بتفعيل القانون وإنفاذ مواده وتطبيقه علي جميع المواطنين مما يرسخ في نفوسهم شعورهم أن الجميع أمام القانون سواء، وأن يتم الإنتهاء من سيرالتحقيقات في أسرع وقت ممكن وإعلان نتائجه تحقيق العدالة الاجتماعية من خلال إلزام جميع أجهزة الدولة بتفعيل مواد الدستور والنصوص القانونية بتطبيق العدالة الإجتماعية علي جميع المواطنين وأنه لا إعتبار للجنس أو اللون أو الدين، فهذا من شأنه أن يقضى على الشعور بالإضطهاد والقضاء على ما يمكن أن يؤدى إليه من عنف وعدم إنتماء. وتغيير الخطاب الدينى ومتابعة ما يتم بثه للمواطنين عبر المنابر فى المساجد أو الإجتماعات فى الكنائس، ومد الجسور واللقاءات الدورية المثمرة بين الأزهروالكنيسة لتعميق مفهوم المواطنة والإنتماء للوطن ونبذ كل ما يحض على الكراهية والطائفيه. وتعديل المناهج الدراسية بمراحل التعليم المختلفة حتى يتسني تنشئة جيل جديد ينبذ العنف والكراهية ومؤمن بالإنتماء للوطن وقادرعلي النهوض به.</t>
  </si>
  <si>
    <t>https://www.elwatannews.com/news/details/169832</t>
  </si>
  <si>
    <t>قرية الزارة</t>
  </si>
  <si>
    <t>أحداث العنف الطائفي - سوهاج - جرجا - قرية الزارة ٢٠١٣/٠٤/١٦</t>
  </si>
  <si>
    <t>منع بناء سور حول كنيسة الزارة بمركز جرجا</t>
  </si>
  <si>
    <t>رفض مسلمي قرية الزارة بناء سور خارج كنيسة مارمينا بالرغم من الحصول على التراخيص الرسمية</t>
  </si>
  <si>
    <t>مسلمي قرية الزارة</t>
  </si>
  <si>
    <t>أقباط قرية الزارة</t>
  </si>
  <si>
    <t>تم الاتفاق خلال الجلسة العرفية بقاء الأمر على ما هو عليه وعدم بناء السور</t>
  </si>
  <si>
    <t>قام مواطنون بقرية الزارة بمركز جرجامحافظة سوهاج بمنع كنيسة مارمينا بالقرية من بناء سور خارجها بالرغم من الحصول على التراخيص الرسمية ،وهددوا كهنة اللكنيسة بالاعتداء عليها وهدمها في حالة بناء السور</t>
  </si>
  <si>
    <t>بندر الأقصر</t>
  </si>
  <si>
    <t>أحداث العنف الطائفي - الأقصر - بندر الأقصر ٢٠١٣/٠٤/٢٤</t>
  </si>
  <si>
    <t>فتاة مسيحية تم خطفها بالأقصر أثناء شرائها ملابس العيد مع والدتها</t>
  </si>
  <si>
    <t>اختطاف فتاة قبطية من الأقصر</t>
  </si>
  <si>
    <t>رانيا رضا جوارجي، 20 سنة</t>
  </si>
  <si>
    <t>رقم 2222 لسنة 2013 إداري بندر الأقصر</t>
  </si>
  <si>
    <t>الاسم : رانيا رضا جوارجى 20 سنة الواقعة : تم اختطافها يوم الاربعاء من الاقصر اثناء سيرها مع والدتها لشراء ملابس العيد . التفاصيل : اثناء سيرهما في الشارع دخلت الام وابنتها لاحد الشوارع لشراء ملابس العيد وفجأة حدثت مشادات بين الباعة وبعضهم ، وبعدها مباشرة اختفت الفتاه . وبعد ساعات تلقت العائلة اتصالا هاتفايا من الخاطفين يطلبون فدية مقابل إطلاق سراحها او قتل الفتاه . وتم تحرير محضر يحمل رقم 2222 لسنة 2013 ادارى الاقصر وحتى الآن لن تقم الشرطة بأى تحريات . الرجاء شير للصورة ومن لديه اى معلومات الرجاء ابلاغنا .</t>
  </si>
  <si>
    <t>https://www.christian-dogma.com/t274254</t>
  </si>
  <si>
    <t>https://www.christian-dogma.com/t273579</t>
  </si>
  <si>
    <t>أحداث العنف الطائفي - المنيا - ملوي - ملوي ٢٠١٣/٠٤/٢٥</t>
  </si>
  <si>
    <t>أحداث اشتباكات طائفية بملوي</t>
  </si>
  <si>
    <t>مسلمي ملوي</t>
  </si>
  <si>
    <t>أقباط ملوي</t>
  </si>
  <si>
    <t>أحداث العنف الطائفي - بني سويف - الواسطى - كنيسة مارجرجس ٢٠١٣/٠٤/٢٦</t>
  </si>
  <si>
    <t>أحداث كنيسة مارجرجس بالواسطي</t>
  </si>
  <si>
    <t>مسلمي كنيسة مارجرجس</t>
  </si>
  <si>
    <t>أقباط كنيسة مارجرجس</t>
  </si>
  <si>
    <t>رقم 2450 لسنة 2013 إداري الواسطي</t>
  </si>
  <si>
    <t>التعدي علي قوات تأمين الكنيسة</t>
  </si>
  <si>
    <t>قرية الكشح</t>
  </si>
  <si>
    <t>أحداث العنف الطائفي - سوهاج - دار السلام - سوهاج - قرية الكشح ٢٠١٣/٠٤/٢٦</t>
  </si>
  <si>
    <t>أحداث اشتباكات طائفية بقرية الكشح</t>
  </si>
  <si>
    <t>مسلمي قرية الكشح</t>
  </si>
  <si>
    <t>أقباط قرية الكشح</t>
  </si>
  <si>
    <t>قرية أبو سيدهم</t>
  </si>
  <si>
    <t>أحداث العنف الطائفي - المنيا - سمالوط - قرية أبو سيدهم ٢٠١٣/٠٤/٣٠</t>
  </si>
  <si>
    <t>الفتنة الطائفية تشعل أبو سيدهم</t>
  </si>
  <si>
    <t>قيام شاب قبطي بوضع صورة علي صفحته الخاصة بالفيس بوك تسخر من الإسلام وهو ما استفز شباب القرية </t>
  </si>
  <si>
    <t>مسلمي قرية أبو سيدهم</t>
  </si>
  <si>
    <t>أقباط قرية أبو سيدهم</t>
  </si>
  <si>
    <t>قيادات من الطرفان المسلم والقبطي</t>
  </si>
  <si>
    <t>تم الاتفاق في الجلسة العرفية على تغريم الشاب 50 الف جنيها وتهجير (عطية جرجس عطية) سبب الفتنة وعدم العدة لها نهائيا وكذلك تهجير (منصور شندي) لعمل إعجاب الصورة وتغريمه نصف مليون جنيه في حال رغبته في الاقامة بالقرية وكذلك تغريم كلًا من (أبو الخير إبراهيم ناشد - كمال بولس ميخائيل) اللذان تشاجرا مع بعض المواطنين المسلمين على خلفية الحدث خمسين ألف جنيه لتطاولهما على الإسلام</t>
  </si>
  <si>
    <t>فرضت قوات الأمن بالمنيا طوقا امنيا حول قرية أبو سيدهم التابعة لمدينة سمالوط الواقعة علي بعد 25كيلو شمال مدينة المنيا بعد وقوع بعض المناوشات بين مسلمي وأقباط القرية علي خلفية قيام شاب قبطي بوضع صورة علي صفحته الخاصة بالفيس بوك تسخر من الإسلام وهو ما استفز شباب القرية الذين أسرع المئات منهم لمحاصرة منزل القبطي ومحاولة اقتحام المنزل من جانبه قال القس اسطفانوس شحاتة وكيل مطرانيه سمالوط أن الشاب القبطي و الذي يعمل حلاقا بالقرية لم يكن يقصد الإساءة علي جانب آخر أفادت مصادر أمنية أنه تم عقد جلسة صلح عرفية صباح اليوم اتفقت علي تغريم الشاب 50الف جنيها ومغادرة القرية فورا. يذكر أن عدد من المنظمات الحقوقية بالمنيا قد عبرت عن شجبها وإدانتها لما وصفوه بسياسة التهجير القسري للمسيحيين بوصفها تمثل انتهاكا صارخا للمواثيق الدولية والقوانين المحلية. هذا وما تزال قوات ضخمة من الأمن تتواجد بالقرية خشية اشتعال الموقف بعد انتشار إشاعات عن وجود حالة من الاحتقان داخل القرية ونية بعض الأشخاص من الطرفين اتخاذ أفعال عنيفة.</t>
  </si>
  <si>
    <t>https://www.masress.com/elaosboa/66426</t>
  </si>
  <si>
    <t>شهر أبريل من عام 2013</t>
  </si>
  <si>
    <t>أحداث العنف الطائفي - المنيا - بندر المنيا شهر أبريل من عام 2013</t>
  </si>
  <si>
    <t>اختطاف فتاة قبطية بالمنيا</t>
  </si>
  <si>
    <t>مريم جرجس ص ذ، طالبة بكلية الفنون الجميلة، 22 سنة</t>
  </si>
  <si>
    <t>رقم 8038 لسنة 2013 إداري بندر المنيا</t>
  </si>
  <si>
    <t>بلاغ رابع من جرجس.ص.ذ يفيد باختفاء نجلته مريم 22 سنة، طالبة بكلية الفنون الجميلة، وتحرر عن الواقعة المحضر رقم 8038 إداري المنيا</t>
  </si>
  <si>
    <t>محاولة اغتيال</t>
  </si>
  <si>
    <t>محاولة قتل</t>
  </si>
  <si>
    <t>أحداث العنف الطائفي - شمال سيناء - الشيخ زويد ٢٠١٣/٠٥/٠٥</t>
  </si>
  <si>
    <t>إطلاق النيران على صاحب بار بالشيخ زويد</t>
  </si>
  <si>
    <t>محاولة اغتيال احد الأقباط لثاني مرة عبر إطلاق النيران عليه</t>
  </si>
  <si>
    <t>رامي</t>
  </si>
  <si>
    <t>تعد ثاني حادثة يتعرض فيها نفس الشخص لاعتداء من مسلحون وبعده هاجر سامح عوض الله إلى القاهرة بشكل نهائي</t>
  </si>
  <si>
    <t>أحداث العنف الطائفي - المنيا - مركز المنيا - قرية الإسماعيلية ٢٠١٣/٠٥/١١</t>
  </si>
  <si>
    <t>أحداث اشتباكات طائفية بقرية الإسماعيلية</t>
  </si>
  <si>
    <t>قرية منبال - منشية منبال</t>
  </si>
  <si>
    <t>أحداث العنف الطائفي - المنيا - مطاي - قرية منبال - منشية منبال ٢٠١٣/٠٥/١٤</t>
  </si>
  <si>
    <t>أحداث قريتى منبال</t>
  </si>
  <si>
    <t>معاكسة فتاة قبطية من مسلمين بقرية منبال</t>
  </si>
  <si>
    <t>أقباط قرية منبال</t>
  </si>
  <si>
    <t>مسلمي قرية منبال</t>
  </si>
  <si>
    <t>تم القبض على 6 وصدر ضبط وإحضار لـ 16 متهم</t>
  </si>
  <si>
    <t>تحطيم سيارة - تحطيم صيدية ومحلان</t>
  </si>
  <si>
    <t>بتاريخ 15/5/2013 قررت نيابة مركز مطاي إخلاء سبيل 6 متهمين وضبط وإحضار 16 آخرين</t>
  </si>
  <si>
    <t>كبار رجال الأقباط والمسلمين بالمركز</t>
  </si>
  <si>
    <t>تم الاتفاق في جلسة الصلح على تغريم أهالي المعتدين على الأقباط واللكنيسة مبلغ 200 ألف جنيه جراء الاعتداء على كنيسة الأمير تادرس المشرقي بمنبال وتغريم أهالي المعتدين 100 ألف جنيه مقابل الاعتداء على الأقباط واقتحام محلاتهم وصيدلياتهم وجود شرط جزائي قدره 500 ألف جنيه في حالة الإخلال بشروط الصلح وعقب ذلك قام القس مكاريوس راعي اللكنيسة بالتنازل عن تلك المبالغ حيث تصالح أفراد الطرفين وتعاهدوا علي احترام الصلح وعدم الرجوع إلى أسباب النزاع</t>
  </si>
  <si>
    <t>رقم 4896 لسنة 2013 إداري مطاى</t>
  </si>
  <si>
    <t>قررت نيابة مركز مطاى بالمنيا، إخلاء سبيل 6 متهمين فى الأحداث، التى شهدتها قريتى منبال بسبب معاكسة فتاة وهم إبراهيم. س.م وحسام. ا. مومحمد .ن. مو حسن. ع.خ محمد. ص. س بضمان مالى قدره 300 جنيه، والتى تحرر عنها المحضر رقم 4896 إدارى مطاى، كما قررت النيابة ضبط وإحضار 16 آخرين، كما تستمع اليوم نيابة مطاى إلى كل من عزت خليل وميخائيل صبحى والدكتورة إيمان نبيل وإبراهيم عبده مالك السيارة رقم 36020 مقدمى البلاغ. كان اللواء أحمد سليمان، مدير أمن المنيا قد تلقى إخطارا من العقيد سامى سنوسى مأمور مركز شرطة مطاى فيد بحدوث مشاجرة بين أهالى قريتى منبال ومنشية منبال أمام الكنيسة بسبب معاكسة فتاة وبالانتقال والفحص تبين قيام بعض الأشخاص بالتجمهر أمام كنيسة قرية منبال ورشق صيدليتنا ومحلين وسيارة بالطوب والحجارة إثر معاكسة فتاة. وأكد العقيد سامى سنوسى أن هناك محاولات للصلح بين الجانبين منعا لحدوث أعمال عنف.</t>
  </si>
  <si>
    <t>https://www.youm7.com/story/2013/5/15/%D8%A5%D8%AE%D9%84%D8%A7%D8%A1-%D8%B3%D8%A8%D9%8A%D9%84-6-%D9%85%D8%AA%D9%87%D9%85%D9%8A%D9%86-%D9%81%D9%89-%D8%A3%D8%AD%D8%AF%D8%A7%D8%AB-%D9%82%D8%B1%D9%8A%D8%AA%D9%89-%D9%85%D9%86%D8%A8%D8%A7%D9%84-%D9%88%D8%B6%D8%A8%D8%B7-%D9%88%D8%A5%D8%AD%D8%B6%D8%A7%D8%B1/1067233</t>
  </si>
  <si>
    <t>أحداث العنف الطائفي - شمال سيناء ٢٠١٣/٠٥/١٤</t>
  </si>
  <si>
    <t>اختطاف مواطن قبطي بالعريش وطلب فدية</t>
  </si>
  <si>
    <t>وديع رمسيس، طبيب وصاحب مستشفى خاص</t>
  </si>
  <si>
    <t>وديع رمسيس، طلق ناري حي في ذراعه</t>
  </si>
  <si>
    <t>طالب الخاطفون ذويهم بفدية قدرها مليون ونصف مليون جنيه - تم دفع الفدية وإطلاق سراحه</t>
  </si>
  <si>
    <t>بتاريخ 14 مايو 2013، اختطف مسلحون مجهولون الدكتور وديع رمسيس، صاحب مستشفى خاص، أثناء ركوبه سيارته بشارع القاهرة بالعريش، حيث اطلق مجهولون الرصاص على سيارته، وأصيب في ذراعه، وتم اقتياده إلى مكان غير معلوم، واطلق سراحه عقب قيام ذويه بدفع فدية قدرها مليون ونصف مليون جنيه.</t>
  </si>
  <si>
    <t>https://www.youm7.com/story/2014/6/17/3-%D8%AD%D8%A7%D9%84%D8%A7%D8%AA-%D8%A7%D8%AE%D8%AA%D8%B7%D8%A7%D9%81-%D8%A8%D8%B4%D9%85%D8%A7%D9%84-%D8%B3%D9%8A%D9%86%D8%A7%D8%A1-%D8%AA%D8%AB%D9%8A%D8%B1-%D8%A7%D9%84%D8%BA%D8%B6%D8%A8-%D8%A8%D9%8A%D9%86-%D8%A7%D9%84%D8%A3%D9%87%D8%A7%D9%84%D9%89-%D8%A7%D8%AE%D8%AA%D9%81%D8%A7%D8%A1/1730457</t>
  </si>
  <si>
    <t>حي الصفا</t>
  </si>
  <si>
    <t>أحداث العنف الطائفي - شمال سيناء - رفح - حي الصفا ٢٠١٣/٠٥/١٥</t>
  </si>
  <si>
    <t>جمال شنودة، صاحب محل أسمنت</t>
  </si>
  <si>
    <t>طالب الخاطفون ذويهم بفدية قدرها 300 ألف جنيه - تم دفع الفدية وإطلاق سراحه بعد عدة أيام</t>
  </si>
  <si>
    <t>في 15 مايو 2013 تم اختطاف جمال شنودة، صاحب محل أسمنت من منطقة حي الصفا بالعريش، وتم الإفراج عنه بعد عدة أيام بعد دفع مبلغ 300 ألف جنيه.</t>
  </si>
  <si>
    <t>ش الجيش</t>
  </si>
  <si>
    <t>أحداث العنف الطائفي - الإسكندرية - الدخيلة - ش الجيش ٢٠١٣/٠٥/١٧</t>
  </si>
  <si>
    <t>اشتباكات طائفية بشارع الجيش بالدخيلة</t>
  </si>
  <si>
    <t>مسلمي ش الجيش</t>
  </si>
  <si>
    <t>أقباط ش الجيش</t>
  </si>
  <si>
    <t>المنصورة ثان</t>
  </si>
  <si>
    <t>دير القديسة دميانة</t>
  </si>
  <si>
    <t>أحداث العنف الطائفي - الدقهلية - المنصورة ثان - دير القديسة دميانة ٢٠١٣/٠٥/١٩</t>
  </si>
  <si>
    <t>أحداث اشتباكات طائفية بدير القديسة دميانة</t>
  </si>
  <si>
    <t>مسلمي دير القديسة دميانة</t>
  </si>
  <si>
    <t>أقباط دير القديسة دميانة</t>
  </si>
  <si>
    <t>قرية السكساكة</t>
  </si>
  <si>
    <t>قتل</t>
  </si>
  <si>
    <t>أحداث العنف الطائفي - سوهاج - طما - قرية السكساكة ٢٠١٣/٠٥/٢٢</t>
  </si>
  <si>
    <t>أقباط سكساكة بسوهاج يقطعون الطريق السريع لمقتل أحدهم على يد عائلة مسلمة </t>
  </si>
  <si>
    <t>مقتل أحد الأقباط بطلق ناري في نزاع مع عائلة مسلمة بسبب خلاف على قطعة أرض زراعية</t>
  </si>
  <si>
    <t>عائلة مسلمة بقرية السكساكة</t>
  </si>
  <si>
    <t>عائلة قبطية بقرية السكساكة</t>
  </si>
  <si>
    <t>لطفي خلف الله جرجس، عامل، 60 عام، توفى نتيجة طلق ناري بالصدر</t>
  </si>
  <si>
    <t>إبرام اتفاق بين الطرفين على سداد العائله المسيحيه 200 ألف جنيه، واعتراف العائلة المسلمة بملكية العائلة المسحية للأرض محل الخلاف</t>
  </si>
  <si>
    <t>نجحت أجهزة الأمن بسوهاج في إقناع أقباط قرية السكساكة التابعة لمركز طما؛ بفتح الطريق الزراعي القاهرة- أسوان، بعد قيامهم بقطعه لأكثر من ثلاث ساعات متواصلة، على خلفية مقتل أحدهم بطلق ناري في نزاع مع عائلة مسلمة على قطعة أرض زراعية. ونجحت أجهزة الأمن في إبرام اتفاق بين الطرفين على سداد العائله المسيحيه 200 ألف جنيه، واعتراف العائلة المسلمة بملكية العائلة المسحية للأرض محل الخلاف، فيما أكد الأقباط المحتجون بأنهم سيقومون بقطع الطريق مرة أخرى؛ إذا لم يتم القبض على المتهم القاتل والمعروف لدى الأجهزة الأمنية، بأنه وراء عملية قتل القبطي. كان اللواء محسن الجندي، مدير أمن سوهاج، قد تلقى إخطارًا بمقتل عامل قبطي، ويدعى لطفي خلف الله جرجس (60 سنة ) بطلق ناري بالصدر؛ أثناء تشاجره مع عائلة مسلمة بسبب النزاع على قطعة أرض، وقام ذووه على الفور بقطع الطريق، مطالبين بسرعة القبض على المتهم بقتله، وتبذل الأجهزة الأمنية جهودًا مضنية للقبض على المتهم ، ومن ناحية أخرى ،أكد عادل حبيب بيشاي ابن عم قتيل سكساكا، أن الأزمة سببها الفوضى وغياب الأمن، مشيرًا إلى أن القاتل يدعى حافظ خ.ح (21 سنة)، وسبق أن هدد أسرة القتيل على مسمع ومرأى من الجميع، بأنه سيقوم بقتلهم فردًا فردًا إذا لم يهاجروا القرية بأكملها. وأضاف عادل، أن القتيل أجرى مكالمة هاتفية أمس مع إحدى القنوات الفضائية؛ لشرح مشكلته، فكان جزاؤه القتل صباح اليوم، بعد أن استنجد بالدولة لتحميه.</t>
  </si>
  <si>
    <t>masress.com/shorouk/707914</t>
  </si>
  <si>
    <t>أحداث العنف الطائفي - المنيا - ديرمواس - قرية دلجا ٢٠١٣/٠٥/٢٩</t>
  </si>
  <si>
    <t>أحداث اشتباكات طائفية بدلجا</t>
  </si>
  <si>
    <t>مسلمي قرية دلجا</t>
  </si>
  <si>
    <t>أقباط قرية دلجا</t>
  </si>
  <si>
    <t>شهر مايو من عام 2013</t>
  </si>
  <si>
    <t>أحداث العنف الطائفي - المنيا - سمالوط - قرية الطيبة شهر مايو من عام 2013</t>
  </si>
  <si>
    <t>اختطاف طفلان قبطيان بالمنيا</t>
  </si>
  <si>
    <t>زكريا ع م، 3 سنوات - كيرلس ن م، 4 سنوات</t>
  </si>
  <si>
    <t>زكريا.ع.م، 3 سنوات - كيرلس.ن.م، 4 سنوات</t>
  </si>
  <si>
    <t>اختطف الطفلان زكريا.ع.م 3 سنوات، وكيرلس.ن.م، 4 سنوات، وذلك أثناء خروجهما من حضانة قرية الطيبة بسمالوط، وتحرر المحضر اللازم، وأخطرت النيابة العامة للبدء في التحقيقات</t>
  </si>
  <si>
    <t>جبل أسيوط الغربي</t>
  </si>
  <si>
    <t>أحداث العنف الطائفي - أسيوط - مركز أسيوط - جبل أسيوط الغربي ٢٠١٣/٠٦/٠٢</t>
  </si>
  <si>
    <t>قتيلان فى معركة بين عائلة مسلمة وأخرى قبطية بأسيوط</t>
  </si>
  <si>
    <t>الخلاف على السيطرة على مدق جبلى ممتد بين أراضٍ مستصلحة ومحجر مستأجر</t>
  </si>
  <si>
    <t>عائلة مسلمة بقرية عرب العوامر</t>
  </si>
  <si>
    <t>عائلة قبطية بقرية العزية</t>
  </si>
  <si>
    <t>كمال حسين حمزة، مالك محجر - صلاح حمزة</t>
  </si>
  <si>
    <t>سيد علي، عامل بمحجر - ظريف ميلاد، صاحب أرض</t>
  </si>
  <si>
    <t>قُتل شخصان وأصيب اثنان آخران فى معركة بالأسلحة النارية وقعت أمس الأول بجبل أسيوط الغربى بين عائلتين، إحداهما مسلمة من قرية عرب العوامر، والأخرى قبطية من قرية العزية، بسبب الخلاف على السيطرة على مدق جبلى ممتد بين أراضٍ مستصلحة ومحجر مستأجر، وأولوية المرور عليه. تلقى اللواء أبوالقاسم أبوضيف، مدير أمن أسيوط، إخطاراً من مستشفى أسيوط الجامعى يفيد بمصرع كمال حسين حمزة، مالك المحجر، وصلاح حمزة، ابن شقيقه، وإصابة كل من سيد على، عامل بالمحجر، وظريف ميلاد، من أصحاب الأرض المستصلحة، بعد اندلاع معركة بين الطرفين بسبب قيام المجنى عليه الأول ونجل شقيقه بمنع مرور المصاب الأخير وشقيقه من على المدق إلى الأرض الزراعية التى قاموا باستصلاحها لخلافات سابقة بينهم. إلى ذلك، شيع أهالى عزبة أبوالقاسم بمنقباد وعرب العوامر جثتى المجنى عليهما، ورفض أهاليهما العزاء، قبل الثأر لهما. وفرضت مديرية أمن أسيوط كردوناً أمنياً حول القرية، للحيلولة دون اندلاع اشتباكات ثأرية، عقب وصول معلومات تفيد بقيام أهالى المجنى عليهم بالاحتشاد بمنطقة المحجر وتجهيز الأسلحة استعداداً لأخذ الثأر. وقال شاهد عيان إن المنطقة امتلأت بالأسلحة فى ساعات عقب دفن الجثث استعداداً لمعركة الثأر، وأوضح منتصر مالك يعقوب، ابن عمدة القرية، عضو الهيئة العليا لحزب المصريين الأحرار، أن الواقعة ليست طائفية، وأن المشكلة نشبت بين الطرفين على طريق المرور، الذى يعبر على المحاجر، حيث إن جميع الأراضى المستصلحة بالمنطقة ليس لها طريق آخر إلا هذا الطريق. بدوره، قال أحمد عبدالنعيم، من قرية منقباد، إن المجنى عليهما قُتلا داخل السيارة بعد إطلاق الرصاص عليهما عشوائياً. إلى ذلك، تكثف مباحث مديرية أمن أسيوط بحثها عن المتهمين الهاربين من أولاد دُبس</t>
  </si>
  <si>
    <t>https://www.elwatannews.com/news/details/193257</t>
  </si>
  <si>
    <t>دير المحرق</t>
  </si>
  <si>
    <t>أحداث العنف الطائفي - أسيوط - القوصية - دير المحرق ٢٠١٣/٠٦/٠٤</t>
  </si>
  <si>
    <t>هجوم على أقباط بمدينة دير البلح</t>
  </si>
  <si>
    <t>هجوم مسلح على أقباط بطريق مدينة دير البلح</t>
  </si>
  <si>
    <t>أقباط دير البلح</t>
  </si>
  <si>
    <t>قام مجهولون بالاعتداء على 7 أقباط أثناء زياراتهم للدير المحرق التابع لمركز القوصية بأسيوط ؛ ما أدى إلى اصابتهم بجروح وكسور متفرقة بالجسم . أكد الانبا باخوميوس المحرقى وكيل الدير المحرق اغلاق ابواب الدير خوفا من خروج الأقباط الغاضبين فى تظاهرات حاشدة للبحث عن المعتدين على الأقباط وهم فى طريقهم الى زيارة الدير للاحتفال احتفالا بعيد الصعود. تم نقل المصابين الـ 7 ومنهم (مينا نو جرجس عبدالملاك ، رامي نور جرجس عبدالملاك ، نسيم نور جرجس عبدالملاك ، وابن عمهم رامى عبدالملاك جرجس) إلي مستشفى أسيوط الجامعي وسط إجراءات أمنية مشددة ، وتواجد أمني مكثف وفرض كردوناً أمنياً بمحيط الدير تخوفاً من تصاعد الموقف . انتابت الأقباط بالمنطقة وخاصة الزائرين للدير المحرق وبعض القرى المجاورة حالة من الغضب وتعالت هتافاتهم داخل محيط الدير وخارجه تنديداً بالاعتداءات المتكررة علي الأقباط ـ حسب قولهم ـ مطالبين بسرعة ضبط الجناة. فيما قام عدد من القيادات الأمنية والكنسية بالدير بإغلاق الابواب في محاولة لاحتواء حالة الغضب</t>
  </si>
  <si>
    <t>قاعدة بيانات مشروع اشهد للعنف الطائفي</t>
  </si>
  <si>
    <t>http://www.alwafd.org/%D8%AD%D9%88%D8%A7%D8%AF%D8%AB-%D9%88%D9%82%D8%B6%D8%A7%D9%8A%D8%A7/492340-%D8%B9%D8%A7%D8%AC%D9%84-%D8%A3%D8%B3%D9%8A%D9%88%D8%B7-%D8%B9%D9%84%D9%89-%D8%B3%D8%B7%D8%AD-%D8%B5%D9%81%D9%8A%D8%AD-%D8%B3%D8%A7%D8%AE%D9%86</t>
  </si>
  <si>
    <t>قرية الرديسية</t>
  </si>
  <si>
    <t>أحداث العنف الطائفي - أسوان - إدفو - قرية الرديسية ٢٠١٣/٠٦/١٢</t>
  </si>
  <si>
    <t>تهجير على خلفية اتهام مسيحي بإزدراء الإسلام بقرية الرديسية بأسوان</t>
  </si>
  <si>
    <t>مطالبة مسلمي قرية الرديسة بتسليم قبطي يدعى (فؤاد داوود يوسف) بعد اتهامه من قبل الأهالي بازدراء الإسلام والإساءة إلى الرسول</t>
  </si>
  <si>
    <t>مسلمي قرية الرديسة</t>
  </si>
  <si>
    <t>أقباط قرية الرديسة</t>
  </si>
  <si>
    <t>القيادات التنفيذية والأمنية</t>
  </si>
  <si>
    <t>تم الاتفاق خلال جلسة عرفية على استبعاد 3 من أخواته خارج القرية لفترة شهر تقريبًا لحين هدوء الوضع تمامًا واستكمال محاكمة المتهم واتخاذ الإجراءات القانونية ضده وعودة شقيقة المتهم للقرية فورًا وهو ما حدث</t>
  </si>
  <si>
    <t xml:space="preserve">تظاهر عشرات من مسلمي قرية الرديسية بمركز إدفو أسوان أمام مسجد القرية مطالبين بتسليم شاب مسيحي يدعى فؤاد داوود يوسف بعد اتهامه من قبل الأهالي بازدراء الإسلام والإساءة إلى الرسول، وقامكاهن اللكنيسة وآخرون بالاتصال بعقلاء المسلمين لمنع تفاقم الأوضاع كما جرت اتصالات مع الجهات الأمنية </t>
  </si>
  <si>
    <t>زاوية أبو مسلم</t>
  </si>
  <si>
    <t>أحداث العنف الطائفي - الجيزة - مركز الجيزة - زاوية أبو مسلم ٢٠١٣/٠٦/٢٣</t>
  </si>
  <si>
    <t>فتنة زاوية أبو مسلم</t>
  </si>
  <si>
    <t>هجوم السنة من القرية على منزل قيادي شيعي لرفض نشر المذهب الشيعي بالقرية</t>
  </si>
  <si>
    <t>مسلمي السنة بزاوية أبو مسلم</t>
  </si>
  <si>
    <t>مسلمي الشيعة زاوية أبو مسلم</t>
  </si>
  <si>
    <t>شيعي</t>
  </si>
  <si>
    <t>منهم: حسن شحاتة محمد شحاتة، ٣٥ عام - شحاتة محمد شحاتة، ٥٥ عام - عبدالقادر حسنين عمر، ٤٥ عام</t>
  </si>
  <si>
    <t>حرق منزل القيادي الشيعي حسن شحاتة</t>
  </si>
  <si>
    <t>رقم 3117 لسنة 2013 كلي الجيزة</t>
  </si>
  <si>
    <t>قتل عمد 4 اشخاص وشروع في قتل 13 - التجمهر - حرق ممتلكات خاصة</t>
  </si>
  <si>
    <t>تم سحل الضحايا جميعًا والتمثيل بجثثهم</t>
  </si>
  <si>
    <t>تكثف أجهزة الأمن بإشراف اللواء أحمد حلمى مساعد وزير الداخلية لقطاع الأمن العام، واللواء عبدالموجود لطفى، مدير أمن الجيزة، جهودهم للقبض على المحرضين والمتورطين فى أحداث فتنة الشيعة بزاوية أبومسلم بمركز أبوالنمرس. وتم نشر فرق من رجال البحث الجنائى، والأمن العام بالقرية، ومحاولة جمع صور وفيديوهات من شباب القرية التى قاموا بتصويرها في أثناء الأحداث مساء أمس، للتوصل إلى الجناة، المتهمين بقتل 4 أشخاص وإصابة آخرين. كما انتقل فريق من نيابة حوادث جنوب الجيزة، إلى مكان الواقعة، وانتهت النيابة من تشريح الجثث الأربع داخل مستشفى الحوامدية، وهم حسن شحاتة محمد شحاتة ٣٥ عامًا، وشحاتة محمد شحاتة ٥٥ عامًا، وعبدالقادر حسنين عمر ٤٥ عامًا، وآخر مجهول الاسم. كما استمعت النيابة إلى اقوال المصابين، وبعض أهالى القرية وشهود العيان، وأمرت المباحث بسرعة تحديد الجناة. وعلى الجانب الآخر تجمع أهالى الضحايا أمام مستشفى الحوامدية لتسليم الجثث، بعد أن أمرت النيابة التصريح بدفنها. وكان اللواء محمود فاروق مدير مباحث الجيزة، قد تلقى بلاغًا بتجمهر أهالى قرية زاوية أبومسلم ومقتل 4 أشخاص وإصابة 6 آخرين، وعلى الفور أمر اللواء محمد الشرقاوى، مدير الإدارة العامة لمباحث الجيزة، بتوجيه رجال البحث الجنائى، للسيطرة على الموقف، حيث كشفت التحريات التى أشرف عليها العميد مصطفى عصام رئيس مجموعة الأمن العام بالجيزة، أن أحد أهالى القرية والذى يعتنق المذهب الشيعى قد استضاف بمنزله 34 من الشيعة أصدقائه من خارج القرية، والذين قدموا إليه من محافظة الشرقية. وعلم أهالى القرية والتى يبلغ عدد سكانها 30 ألف نسمة بينهم 150 شخصًا ينتمون إلى المذهب الشيعى بوجودهم بمنزله فتجمع ما يقرب من ثلاثة آلاف شخص من أهالى القرية، وذهبوا إلى منزله وتجمهروا أمامه، وطالبوه بإخراج ضيوفه الذين اتهموهم بالكفر إلا أنه امتنع عن تسليمهم له فاستشاط الأهالى غيظًا وقاموا باقتحام المنزل وانهالوا عليهم ضربًا بعد أن حاولوا الفرار منهم إلا أنهم طاردوهم حتى تمكنوا من الإمساك بهم. مما تسبب فى مقتل 4 أشخاص وإصابة 6 آخرين بإصابات بالغة وقام الأهالى بإشعال النيران بعدد من المنازل، مما أصاب القرية بحالة من الذعر والهلع. وعلى الفور أمر اللواء سيد شفيق مدير المباحث الجنائية، بوزارة الداخلية بالدفع بتعزيزات أمنية، حيث تم الدفع بسبعة تشكيلات من قوات الأمن المركزى بإشراف العميد عزت عرفة مفتش الأمن العام، وتم فرض كردون أمنى حول القرية، بينما أمر اللواء عبدالعزيز توفيق مساعد وزير الداخلية بالدفع باربع سيارات إطفاء والتى تمكنت من السيطرة على النيران، قبل امتدادها للمنازل الأخرى بعد أن حاول الأهالى المتجمهرون حرق منازل جميع سكان القرية والذين يعتنقون المذهب الشيعى</t>
  </si>
  <si>
    <t>https://www.masrawy.com/news/news_reports/details/2013/6/25/25557/%D8%A8%D8%A7%D9%84%D9%81%D9%8A%D8%AF%D9%8A%D9%88-%D9%88-%D8%A7%D9%84%D8%B5%D9%88%D8%B1-%D8%A3%D9%87%D8%A7%D9%84%D9%8A-%D8%A3%D8%A8%D9%88-%D9%85%D8%B3%D9%84%D9%85-%D9%8A%D9%83%D8%B4%D9%81%D9%88%D9%86-%D9%84%D9%85%D8%B5%D8%B1%D8%A7%D9%88%D9%8A-%D8%A7%D9%84%D8%B3%D8%B1-%D9%88%D8%B1%D8%A7%D8%A1-%D9%82%D8%AA%D9%84-%D8%A7%D9%84%D8%B4%D9%8A%D8%B9%D8%A9</t>
  </si>
  <si>
    <t>https://mmeabed.blogspot.com/2013/06/blog-post_4854.html</t>
  </si>
  <si>
    <t>https://www.youm7.com/story/2013/6/24/%D8%A3%D9%88%D9%84-%D9%81%D8%AA%D9%86%D8%A9-%D9%85%D8%B0%D9%87%D8%A8%D9%8A%D8%A9-%D9%81%D9%89-%D8%B9%D9%87%D8%AF-%D8%A7%D9%84%D8%A5%D8%AE%D9%88%D8%A7%D9%86-%D8%A7%D9%84%D8%B3%D9%86%D8%A9-%D9%88%D8%A7%D9%84%D8%B4%D9%8A%D8%B9%D8%A9-%D9%8A%D8%AA%D9%82%D8%A7%D8%AA%D9%84%D9%88%D9%86-%D9%81%D9%89/1130845</t>
  </si>
  <si>
    <t>شهر يونيو من عام 2013</t>
  </si>
  <si>
    <t>قتل بعد اختطاف</t>
  </si>
  <si>
    <t>اختطاف/اختفاء ثم قتل</t>
  </si>
  <si>
    <t>أحداث العنف الطائفي - المنيا - ديرمواس - قرية دلجا شهر يونيو من عام 2013</t>
  </si>
  <si>
    <t>اختطاف طفل قبطي بالمنيا ثم قتله</t>
  </si>
  <si>
    <t>اختطاف طفل قبطي بالمنيا ثم تم كتم أنفاسه وقتله</t>
  </si>
  <si>
    <t>كيرلس ي س ق، 6 سنوات</t>
  </si>
  <si>
    <t>رقم 1775 لسنة 2013 إداري ديرمواس</t>
  </si>
  <si>
    <t>بعد قتل الطفل عاد الخاطف لمساومة والد الطفل والحصول على 30 ألف جنيه</t>
  </si>
  <si>
    <t>لقي طفل في السادسة من عمره مصرعه بطريقة بشعة بعد أن اختطفه جاره ليساوم أسرته رقيقة الحال، علي فدية مالية وكتم أنفاسه وألقي بجثة الطفل كيرلس.ي.س.ق، 6 سنوات، من قرية دلجا، في بيارة صرف صحي، عندما خشي افتضاح أمره وتعرف الطفل عليه، وعاد ليساوم أسرته مقابل إعادة الطفل الميت، واهمًا والده أنه ما زال علي قيد الحياة، وحصل علي 30 ألف جنيه من والده، إلي أن توصلت إليه أجهزة البحث الجنائي، وتحرر المحضر رقم 1775 إداري مركز شرطة دير مواس</t>
  </si>
  <si>
    <t>أحداث العنف الطائفي - المنيا - سمالوط شهر يونيو من عام 2013</t>
  </si>
  <si>
    <t>اختطاف طفلة قبطية بالمنيا</t>
  </si>
  <si>
    <t>كرستين ر ن، طالبة بالصف الثاني الثانوي الفني، 17 سنة</t>
  </si>
  <si>
    <t>رقم 4166 لسنة 2013 إداري سمالوط</t>
  </si>
  <si>
    <t>في يونيو الجاري، تغيبت فتاتان من مركز سمالوط بالمنيا، هما كرستين.ر.ن 17 سنة، طالبة بالصف الثاني الثانوي الفني بمركز سمالوط، وتحرر محضرا برقم 4166 إداري مركز سمالوط</t>
  </si>
  <si>
    <t>عزبة إبراهيم باشا</t>
  </si>
  <si>
    <t>أحداث العنف الطائفي - المنيا - سمالوط - عزبة إبراهيم باشا شهر يونيو من عام 2013</t>
  </si>
  <si>
    <t>مريم ف ع، طالبة بالصف الثالث الثانوي الفني، 18 سنة</t>
  </si>
  <si>
    <t>رقم 5582 لسنة 2013 إداري سمالوط</t>
  </si>
  <si>
    <t>ومريم.ف.ع، 18 سنة، طالبة بالصف الثالث الثانوي الفني، ومقيمة بعزبة إبراهيم باشا التابعة لمركز سمالوط، وحررت أسرة الفتاة محضر حمل رقم 5582 لسنة 2013.</t>
  </si>
  <si>
    <t>أحداث العنف الطائفي - المنيا - ملوي شهر يونيو من عام 2013</t>
  </si>
  <si>
    <t>يوساب إ س، 13 سنة - قاعود م ص، 5 سنوات</t>
  </si>
  <si>
    <t>طالب الخاطفون دفع فدية قدرها 150 ألف جنيه لكل طفل لإطلاق سراحهم</t>
  </si>
  <si>
    <t>اختطف الطفلان يوساب.إ.س 13 سنة, وقاعود.م.ص، خمس سنوات، من مركز ملوي, علي يد مجهولين, وطالبوا أهليتهما بدفع مبلغ 150 ألف جنيه لكل طفل مقابل إعادتهما، وتحرر عن الواقعتان المحاضر اللازمة.</t>
  </si>
  <si>
    <t>قرية الضبعية - نجع الشيخ حسان</t>
  </si>
  <si>
    <t>أحداث العنف الطائفي - الأقصر - مركز الأقصر - قرية الضبعية - نجع الشيخ حسان ٢٠١٣/٠٧/٠٥</t>
  </si>
  <si>
    <t>أحداث قرية الضبعية بالأقصر</t>
  </si>
  <si>
    <t>خلاف بين عائلتين مسلمة وقبطية وتسببت بمقتل مسلم مما أثار المسلمين الذين ثاروا على أقباط القرية</t>
  </si>
  <si>
    <t>مسلمي نجع حسان</t>
  </si>
  <si>
    <t>طلق ناري حي - طلق ناري خرطوش - زجاجات مولوتوف</t>
  </si>
  <si>
    <t>أقباط نجع حسان</t>
  </si>
  <si>
    <t>حسان صدقي حفني - راسم تاوضروس اقلاديوس، 56 عام - محارب نصحي حبيب، 38 عام - رومانى نصحي حبيب، 33 عام - أميل نصيف ساروفيم، منسق حركة تمرد</t>
  </si>
  <si>
    <t>حرق 40 منزل</t>
  </si>
  <si>
    <t>رقم 2410 لسنة 2013 إداري القرنة والمقيدة برقم 6509 لسنة 2013 جنايات الاقصر</t>
  </si>
  <si>
    <t>قتل عمد لـ 4 اشخاص - حرق وإتلاف ممتلكات خاصة لـ23 منزل للأقباط - إثارة الفتنة الطائفية</t>
  </si>
  <si>
    <t>تم تهجير مايقرب من 40 اسرة قبطية عقب تهديد المتشددين وتمكنت الاسر من الهرب من القرية عن طريق المراكب الشراعية بالنيل والبعض داخل سيارات الاسعاف او فى سيارات خاصة اثناء صلاة الجمعة</t>
  </si>
  <si>
    <t>بدأت نيابة الاقصر فى الاستماع لضحايا الفتنة الطائفية بنجع الشيخ حسان بقرية الضبعية بالاقصر ووجهت الاتهام لما يقرب من 41 من المتشددين واكد صفوت سمعان مدير مركز وطن بلاحدود ان العديد من الاهالى مازالوا موجودين بكنيسة ماريوحنا بدأت نيابة الاقصر فى الاستماع لضحايا الفتنة الطائفية بنجع الشيخ حسان بقرية الضبعية بالاقصر ووجهت الاتهام لما يقرب من 41 من المتشددين واكد صفوت سمعان مدير مركز وطن بلاحدود ان العديد من الاهالى مازالوا موجودين بكنيسة ماريوحنا اما بسبب الخوف او نتيجة حرق منازلهم او سرقة محتوياتها وذكرت مصادر كنسية ان مايقرب من 40 منزل اًتم حرقهم ونهبهم اثناءالاعتداءات التى جرت فجر الجمعة حكى القمص باسيليوس كاهن كنيسة ماريوحنا بنجع الشيخ حسان بقرية الضبعية بالاقصر فى الساعة الثالثة فجر الجمعة تم العثورعلى جثة شخص مسلم يدعى حسان صدقى حفنى أمام منزل شخص قبطى اتهم فيها مجدى اسكندرواخرين وتم الاعتداءعليه بالضرب وتم نقله الى مستشفى الاقصر الدولى مابين الحياه والموت وتم احراق منزل عائلته واطلق النار على بولس ذكى 63 عام واصيب بـ 4 طلقات فى يديه وقدميه كما اعتدى المتشددين على راسم تاوضروس اقلاديوس 56 سنه بالشوم على الدماغ مماد ادى الى كسر فى الجمجمه وتوفى فى الحال وكذلك طعن محارب نصحى حبيب 38 سنه بالسكين فى الرقبه من الجهتين وكسر فى الجمجمه كما قتل اخيه رومانى نصحى حبيب 33 سنه بسف وعلى اثر حادث القتل تحركت مجموعات من المتشددين وقاموا بحرق منازل الأقباط بالقرية واستمر الحرق حتى الصباح وفى الصباح جاءت تهديدات المتشددين بمطالبة الأقباط بالخروج من القرية والاستحرق منازل الأقباط بالقرية بمن فيها وهرول الأقباط وعلى جانب اخر ارسل الأقباط وكهنة الكنيسة نداءات الى الداخلية والقوات المسلحة والتى جاءت استجابتهم متاخرة وتم تهجير مايقرب من 40 اسرة قبطية عقب تهديد المتشددين وتمكنت الاسر من الهرب من القرية عن طريق المراكب الشراعية بالنيل والبعض داخل سيارات الاسعاف او فى سيارات خاصة اثناء صلاة الجمعة اليوم وفى يوم السبت تلقى صفوت سمعان مدير مركز وطن بلاحدود اتصالا تليفونياً من أميل نصيف ساروفيم منسق حركة تمرد يطالبه بالاتصال بالداخلية بعد بحث المتشددين عنه فى منازل الأقباط دون ان يكون له علاقة بالحادث وظل هارباً منهم الا ان تمكنوا منه واعتدوا عليه بالشوم والسيوف واصيب بجرح فى فروة الرأس وكسر فى الجمجمة وأرتجاج بالمخ ونقل الى مستشفى الاقصر الدولى ولفظ انفاسة الاخيرة بالمستشفى وقال احد المهجرين من القرية رفض ذكر اسمه انه غادرالقرية بعد تهديد مسلمى الضبعية واتباعهم من ارمنت الحيط وارمنت الوابورات بخروج الأقباط من منازلهم ومغادرة القرية او حرقهم داخل منازلهم واضطرالى مغادرة منزله بملابس المنزل مع اسرته فى سيارة احد الاصدقاء عبر طريق جانبى لقرية الحدادين المجاورة لقرية الضبعية وطالب شنودة رزيق القوات المسلحة بدخول القرية والقبض على مثيرى الشغب وحماية الأقباط ومنازلهم وترأس الانبا بيمن اسقف قوص ونقادة قداس ضحايا نجع الشيخ حسان بقرية الضبعية بمحافظة الاقصر جنوب مصر بدير الامير تواضروس الشهير بالمحارب وخرجت نعوش الشهداء الاربعة من مستشفى الاقصر الدولى في تمام الساعه الثالثة فجر الاحد وضمت راسم تاوضروس اقلاديوس 56 سنه ومحارب نصحى حبيب 38 سنه ورومانى نصحى حبيب 33 سنه وأميل نصيف ساروفيم منسق حركة تمرد اقيمت صلاة الجناز علي ارواحهم الطاهره في تمام الساعة التاسعه صباحا وحضر صلاة القداس الانبا بيمن اسقف قوص ونقاده وحضر معه عدد من القساوسة حضر الصلاة جميع اهالي أقباط القري المجاورة وحضر ايضا معهم بعض الاخوه المسلمين المعتدلين ثم انتقل اهل نجع حسان الي كنيسة ماريوحنا المعمدان بالضبعيه ثم حضر رجال مسلمين لعزاء الأقباط ورفض راعي كنيسة ماريوحنا بالضبعية قبول العزاء او عقد جلسات صلح عرفية تهدر فيها حقوق أقباط الشهداء ورفض أقباط القرية المشيعين لجنازة الشهداء العودة الى القرية بعد سيطرة حالة من الحزن والخوف على حياتهم الا ان العقلاء اقنعوهم بالعودة فى حماية رجال الجيش والشرطه لتأمين الأقباط العائدين.</t>
  </si>
  <si>
    <t>https://www.wataninet.com/2013/07/%D8%AD%D8%B1%D9%82-41-%D9%85%D9%86%D8%B2%D9%84%D8%A7-%D9%88%D9%85%D9%82%D8%AA%D9%84-%D9%88%D8%A7%D8%B5%D8%A7%D8%A8%D8%A9-6-%D8%A7%D9%82%D8%A8%D8%A7%D8%B7-%D8%A8%D8%A7%D9%84%D8%A7%D9%82%D8%B5%D8%B1/</t>
  </si>
  <si>
    <t>سوق الثلاثاء</t>
  </si>
  <si>
    <t>أحداث العنف الطائفي - شمال سيناء - الشيخ زويد - سوق الثلاثاء ٢٠١٣/٠٧/٠٦</t>
  </si>
  <si>
    <t>اختطاف وذبح مجدي لمعي</t>
  </si>
  <si>
    <t>اختطاف قبطي من شمال سيناء ثم قتله</t>
  </si>
  <si>
    <t>جماعات مسلحة</t>
  </si>
  <si>
    <t>طلق ناري حي - أسلحة بيضاء</t>
  </si>
  <si>
    <t>مجدي لمعي، تاجر أجهزة كهربائية، 59 عامًا</t>
  </si>
  <si>
    <t>مجدي لمعي، تاجر أجهزة كهربائية، 59 عام</t>
  </si>
  <si>
    <t>طالب الخاطفون من أسرته عبر وسطاء بدفع فدية نصف مليون جنيه مقابل إخلاء سًبيله وبعد التفاوض تم تقليص المبلغ المطلوب إلى 250 ألف جنيه لكن يوم 11 يوليو 2013 تم العثور على جسده مفصول الرأس في منطقة المقابر شرق مدينة الشيخ زويد - أجريت مراسم الصلاة على جثمانه بمدينة القنطرة غرب وهاجرت أسرته شمال سيناء بعد ذلك</t>
  </si>
  <si>
    <t>6 يوليو 2013، خطف وذبح مجدي لمعي. قامت مجموعة مسلحة تستقل سيارة دفع رباعي بخطف مجدي لمعي 59 عامًاً تاجر أجهزة كهربائية مساء خلال تواجده في سوق الثلاثاء بمدينة الشيخ زويد بشمال سيناء، وطالبوا أسرته عبر وسطاء بدفع فدية نصف مليون جنيه مقابل إخلاء سًبيله، وبعد التفاوض تم تقليص المبلغ المطلوب إلى 250 ألف جنيه ،للكن يوم 11 يوليو تم العثور على جسده مفصول الرأس في منطقة المقابر شرق مدينة الشيخ زويد. وقد أجريت مراسم الصلاة على جثمانه بمدينة القنطرة غرب وهاجرت أسرته شمال سيناء بعد ذلك .وأظهر التقرير الطبي الصادر عن مكتب صحة ثاني العريش سبب الوفاة بتوقيع اللكشف الطبي على جثة المتوفي إلى رحمة مولاه مجدي لمعي، والبالغ من العمر حوالي ثلاثة وستين عامًاً، تبين إصابته بفصل الرأس عند مستوى الفقرة العنقية السابعة، وتبين وجود سلسلة حديدية بيضاء حوال ذراعي المتوفي بقيد خلف الصدر، وتبين إصابته بسحجات شديدة وتورم حول المعصمين مع سحجات وكدمات متفرقة بالصدر والبطن والساقين</t>
  </si>
  <si>
    <t>اغتيال</t>
  </si>
  <si>
    <t>أحداث العنف الطائفي - شمال سيناء - العريش ثالث ٢٠١٣/٠٧/٠٦</t>
  </si>
  <si>
    <t>اطلق ملثمان الرصاص على القس مينا عبود شاروبيم كاهن كنيسة مارمينا والبابا كيرلس</t>
  </si>
  <si>
    <t>قتل مسلحون مجهولون للقس مينا عبود شاروبيم كاهن كنيسة مار مينا والبابا كيرلس</t>
  </si>
  <si>
    <t>مينا عبود شاروبيم، كاهن كنيسة مار مينا والبابا كيرلس</t>
  </si>
  <si>
    <t>مينا عبود شاروبيم، كاهن كنيسة مار مينا والبابا كيرلس، 12 طلقة في منطقتي الرأس والصدر</t>
  </si>
  <si>
    <t>6 يوليو 2013: اطلق ملثمان الرصاص على القس مينا عبود شاروبيم كاهن كنيسة مار مينا والبابا كيرلس بمنطقة المساعيدبالعريش بمحافظة شمال سيناء، وكان مقررًاً أن يقود القس سيارته للانتقال من منزله إلى كنيسة مار مينا بذات المنطقة. ورفض القس مينا التوقف بسيارته فضية اللون ماركة دايو )تحمل لوحة معدنية ر ع د 965(، فاستدارت سيارة الجناة بيضاء اللون موديل فيرنا، واطلق الجناة الملثمون النار على الضحية فأصابوه وتوقفت سيارته. ثم نزلوا إليه وسحبوه عنوة إلى خارج السيارة، وأعادوا إطلاق النار عليه مجهزين عليه تمامًاً. ثم ركب أحدهم سيارة المجني عليه، وفر بها إلى الطريق الأسفلتي المتجه إلى منطقة السبيل حيث وجدت السيارة لاحقًاً مغروزة في الرمال، في حين فرت سيارة الجناة من طريق آخر. ووفقا لإفادة من القس يوسف صبحي الكاهن بمطرانية شمال سيناء فإن 12 طلقة نارية أصابت الضحية في منطقتي الرأس والصدر ،وأودت بحياته على الفور. والشهادة التي أدلت بها زوجة القس وأصدقاؤه من الأقباط للمبادرة المصرية أفادت أنه كان خارجًاً من بيته بزيِّهِّ اللكهنوتي، وقاد سيارته متوجهًاً لقضاء مصلحة شخصية في منطقة الإداري بحي المساعيد غربي العريش حيث وقع الاعتداء. ولم يكن معه أكثر من 250 جنيهًاً _بحسب زوجته_ وقد وجدت النقود في حوزته بعد نقله إلى المستشفى. أما التقرير الطبي الصادر عن مستشفى العريش العام برقم مسلسل) 5660( بالتاريخ نفسه) 6 يوليو 2013( فقد نص على الآتي: بتوقيع اللكشف الطبي على الجثة اتضح وجود طلقات نارية، فتحة دخول وخروج بالساعد الأيمن، وثلاثة فتحات دخول بالعضد الأيسر وفتحتي خروج بالعضد الأيسر أيًضًا، وعدد ثلاث فتحات دخول بالظهر وفتحة دخول بالرأس من الناحية اليسرى</t>
  </si>
  <si>
    <t>http://www.coptichistory.org
/untitled_6731.htm</t>
  </si>
  <si>
    <t>https://www.youtube.com/watch?v=tb9qLXYulDc</t>
  </si>
  <si>
    <t>بورسعيد</t>
  </si>
  <si>
    <t>الشرق</t>
  </si>
  <si>
    <t>كنيسة مارمينا</t>
  </si>
  <si>
    <t>أحداث العنف الطائفي - بورسعيد - الشرق - كنيسة مارمينا ٢٠١٣/٠٧/٠٩</t>
  </si>
  <si>
    <t>اثنين مسلحين فتحوا النار على كنيسة مارمينا في بورسعيد</t>
  </si>
  <si>
    <t>الهجوم المسلح على كنيسة مارمينا من مسلحين مجهولين</t>
  </si>
  <si>
    <t>أحد المسلحين المهاجمين</t>
  </si>
  <si>
    <t>07/09/2013: Gunmen on a motorcycle opened fire on the Mar Mina Church in Port Said city, Port Said governorate, Egypt. At least one person was wounded in the shooting. No group claimed responsibility for the incident</t>
  </si>
  <si>
    <t>http://www.start.umd.edu/gtd/search/IncidentSummary.aspx?gtdid=201307090025</t>
  </si>
  <si>
    <t>http://www.eipr.org/content
/2013/08/20/1786</t>
  </si>
  <si>
    <t>أحداث العنف الطائفي - الجيزة - إمبابة ٢٠١٣/٠٧/١٣</t>
  </si>
  <si>
    <t>أحداث اشتباكات طائفية بإمبابة</t>
  </si>
  <si>
    <t>أحداث العنف الطائفي - المنيا ٢٠١٣/٠٧/١٤</t>
  </si>
  <si>
    <t>أحداث اشتباكات طائفية بالمنيا</t>
  </si>
  <si>
    <t>مسلمي المنيا</t>
  </si>
  <si>
    <t>أقباط المنيا</t>
  </si>
  <si>
    <t>شارع أسيوط</t>
  </si>
  <si>
    <t>أحداث العنف الطائفي - شمال سيناء - العريش ثالث - شارع أسيوط ٢٠١٣/٠٧/٢٨</t>
  </si>
  <si>
    <t>اختطف 3 ملثمين شابًاّ قبطيًاّ يدعى مينا متري شوقي</t>
  </si>
  <si>
    <t>3 مسلحون مجهولون</t>
  </si>
  <si>
    <t>مينا متري شوقي، صاحب محل أدوات كهربائية</t>
  </si>
  <si>
    <t>طالب الخاطفون ذويهم بفدية قدرها 150 ألف جنيه - تم دفع الفدية عن طريق شيوخ القبائل وإطلاق سراحه بعد أسبوع</t>
  </si>
  <si>
    <t>في 28 يوليو 2013 اختطف 3 ملثمين شابًاّ قبطيًاّ يدعى مينا متري شوقي من أمام محل يمللكه للأدوات اللكهربائية بشارع أسيوطبمدينة العريش، وذلك أثناء وقوفه مع والده أمام المتجر، وطالب الخاطفون أسرته بفدية مالية 150 ألف جنيه، وقد عاد الشاب إلى أسرته بعد أسبوع من خطفه، وقد دفعت الأسرة المبلغ إلى الخاطفين عن طريق شيوخ القبائل، وبالتنسيق مع الأجهزة الأمنية.</t>
  </si>
  <si>
    <t>قرية بنى أحمد الشرقية</t>
  </si>
  <si>
    <t>أحداث العنف الطائفي - المنيا - مركز المنيا - قرية بنى أحمد الشرقية ٢٠١٣/٠٨/٠٣</t>
  </si>
  <si>
    <t>مشادة كلامية أقباط ومسلمين في قرية بني أحمد الشرقية</t>
  </si>
  <si>
    <t>مشادة كلامية بين (حنا دوس فهمي) و(شريف عند المنعم راضي، صاحب مقهى) وانضم إليهما (إسلام بكر فجر) ثم عاد الشابان بعد الإفطار مع العديد من مسلمي القرية والقرى الأخرى وتطورت فيما بعد الأحداث التي شملت الهجوم على منازل الأقباط بعدة قرى مجاورة</t>
  </si>
  <si>
    <t>مسلمي قرى (بني أحمد الشرقية - العوام - بني مهدي - أبو تلاوي - الأبعدية - بني أحمد الغربية)</t>
  </si>
  <si>
    <t>أقباط قرية بنى أحمد الشرقية</t>
  </si>
  <si>
    <t>تحطيم صيدلية ومنزل جرجس عادل شحاته - إتلاف سيارة ربع نقل - إتلاف مقطورة جرّار زراعي - نهب محل أدوات كهربائية - نهب وإتلاف محل زيوت وشحوم - نهب وإتلاف أربعة محلات للأقباط - نهب وإتلاف مطعم - نهب وإتلاف ثلاث محلات ملابس وحدايد وموبيليات - نهب وإتلاف إستوديو تصوير - حرق أربعة منازل</t>
  </si>
  <si>
    <t>القتل العمد - الشروع في القتل لغرض إرهابي - الحريق العمد - استعراض القوة والتلويح بالعنف - الترويع - حيازة اسلحة نارية بدون ترخيص وذخائر دون ترخيص</t>
  </si>
  <si>
    <t>أصدرت مطرانيه المنيا للأقباط الأرثوذكس بيانًا حول الأحداث الدامية التي شهدتها قرية بني أحمد الشرقية بمركز المنيا. وقال البيان إن الأحداث بدأت مساء أمس الأحد بمشادة كلامية قبل حلول المغرب بين حنا دوس فهمي وشريف عند المنعم راضي صاحب مقهى، وانضم إليهما إسلام بكر فجر، ولكن العقلاء من كبار البلدة استطاعوا فضّ المشاجرة وعمل الصلح بينهم وأضاف البيان أن الشابين المسلمين عادا عقب الإفطار مع كثيرين لتتحول المشاجرة العادية والتي تتكرّر يوميًا بشكل تلقائي، إلى أحداث عنف ومصادمات، وتعرّض لهم الشباب المسيحيون. ولفت البيان أن بمجرد بداية العنف توافد على القرية أعداد هائلة من شباب القرى المجاورة: مثل العوام وبني مهدي وأبو تلاوي والأبعدية وبني أحمد الغربية. ولفت البيان أن الأعداد تصاعدت حتى وصل العدد لأكثر من أربعة آلاف شخص، يحمل بعضهم الزجاجات الحارقة والآخر الخرطوش، بينما حمل البعض الثالث السلاح الآلي، مع هتافات معادية للمسيحيين والقوات المسلحة والشرطة، على حد قول البيان. وأوضح البيان أن أحداث العنف بدأت عند الثامنة مساءًا، وبعد اتصالات مكثفة مع جميع الجهات الأمنية بالمنيا والقاهرة وصلت قوات أمن رمزية عند العاشرة خارج البلدة، ولم تتمكّن من الدخول إلا عند الحادية عشرة والنصف. وتابع عندما حاول شباب آخر من قرية بني أحمد الغربية اقتحام القرية منعهم رجال الأمن، فقاموا بالتعدّي عليهم فأُصيب ضابط وستة من الجنود، يتلقون العلاج الآن في مستشفى الجامعة بالمنيا. وحصر بيان مطرانية المنيا خسائر المواطنين التي أسفرت عنها الأحداث كالآتي: تحطيم صيدلية ومنزل شخص يدعى جرجس عادل شحاته، وإتلاف سيارة ربع نقل، ومقطورة جرّار زراعي، ومحل أدوات كهربائية، ومحل زيوت وشحوم، وأربعة محلات أخرى، ومطعم وثلاث محلات ملابس وحدايد وموبيليات، وأستوديو تصوير وكذلك تحطيم سيارتي قلاّب وتاكسي، كما تم إحراق أربعة منازل أخرى، وقد ألقى المحتشدون الإطارات المشتعلة على المستوصف الخيري بالقرية.</t>
  </si>
  <si>
    <t>https://www.masrawy.com/news/news_regions/details/2013/8/4/39309/%D9%85%D8%B7%D8%B1%D8%A7%D9%86%D9%8A%D8%A9-%D8%A7%D9%84%D9%85%D9%86%D9%8A%D8%A7-%D8%AA%D9%88%D8%B6%D8%AD-%D8%AD%D9%82%D9%8A%D9%82%D8%A9-%D8%A3%D8%AD%D8%AF%D8%A7%D8%AB-%D9%82%D8%B1%D9%8A%D8%A9-%D8%A8%D9%86%D9%8A-%D8%A3%D8%AD%D9%85%D8%AF-%D8%A7%D9%84%D8%B4%D8%B1%D9%82%D9%8A%D8%A9</t>
  </si>
  <si>
    <t>https://www.elwatannews.com/news/details/246261</t>
  </si>
  <si>
    <t>منطقة المغارة</t>
  </si>
  <si>
    <t>انفجار</t>
  </si>
  <si>
    <t>أحداث العنف الطائفي - شمال سيناء - الشيخ زويد - منطقة المغارة ٢٠١٣/٠٨/٠٤</t>
  </si>
  <si>
    <t>تفجير ضريح الشيخ هنيد بالشيخ زويد</t>
  </si>
  <si>
    <t>تفجير أحد الأضرحة بسبب الاختلافات المذهبية</t>
  </si>
  <si>
    <t>تنظيمات مسلحة</t>
  </si>
  <si>
    <t>متفجرات</t>
  </si>
  <si>
    <t>سني</t>
  </si>
  <si>
    <t>تفجير ضريح الشيخ هنيد</t>
  </si>
  <si>
    <t>08/04/2013: An explosive device detonated at the Al-Sheikh Henied shrine in El Maghara area, North Sinai governorate, Egypt. There were no casualties reported; however, the shrine was damaged in the blast. This was one of two attacks, coordinated to occur simultaneously, on shrines in this area on this day. No group claimed responsibility for the attack</t>
  </si>
  <si>
    <t>http://www.start.umd.edu/gtd/search/IncidentSummary.aspx?gtdid=201308040001</t>
  </si>
  <si>
    <t>https://twitter.com/Anba_Ermia/status/369531052374499328</t>
  </si>
  <si>
    <t>قرية الخازندارية</t>
  </si>
  <si>
    <t>أحداث العنف الطائفي - سوهاج - طهطا - قرية الخازندارية ٢٠١٣/٠٨/٠٦</t>
  </si>
  <si>
    <t>أحداث اشتباكات طائفية بقرية الخازندارية</t>
  </si>
  <si>
    <t>مسلمي قرية الخازندارية</t>
  </si>
  <si>
    <t>أقباط قرية الخازندارية</t>
  </si>
  <si>
    <t>الكنيسة الانجيلية</t>
  </si>
  <si>
    <t>أحداث العنف الطائفي - القاهرة - عين شمس - الكنيسة الانجيلية ٢٠١٣/٠٨/٠٧</t>
  </si>
  <si>
    <t>مقتل طفلة مسيحية أمام الكنيسة الانجيلية بعين شمس</t>
  </si>
  <si>
    <t>أحداث العنف الطائفي - المنيا - مركز المنيا - قرية بنى أحمد الشرقية ٢٠١٣/٠٨/٠٩</t>
  </si>
  <si>
    <t>تجدد المناوشات بين مسلمى وأقباط قرية بنى أحمد بالمنيا</t>
  </si>
  <si>
    <t>اعتداء أقباط القرية على منزل أحد مسلمى القرية مما أثار المسلمين بالقرية وذلك بعد ما حدث من اشتباكات بين المسلمين والأقباط قبل الواقعة</t>
  </si>
  <si>
    <t>أقباط قرية بني أحمد الشرقية</t>
  </si>
  <si>
    <t>مسلمي قرية بني أحمد الشرقية</t>
  </si>
  <si>
    <t>بينهم نقيب شرطة ومجندان</t>
  </si>
  <si>
    <t>تجددت المناوشات بقرية بنى أحمد الشرقية بالمنيا بسبب شائعة جديدة عن اعتداء أقباط القرية على منزل أحد مسلمى القرية. وترددت إشاعات منذ قليل عن احتراق منزل لأحد مسلمى القرية، مما دفع المسلمين إلى التوجه للمنزل والتجمع أمامه، وهو ما أدى إلى وجود حالة من الاستنفار الأمنى منعا لتجدد الاشتباكات داخل القرية. وكانت قرية بنى أحمد الشرقية التابعة لمركز المنيا قد شهدت أحداث عنف بين مسلمين ومسيحيين بالقرية، وأسفرت عن إصابة 17 شخصا بينهم نقيب شرطة ومجندان، ويذكر أن قوات الأمن متواجدون داخل القرية، منذ اندلاع الاشتباكات الأسبوع الماضى</t>
  </si>
  <si>
    <t>https://www.youm7.com/story/2013/8/9/%D8%AA%D8%AC%D8%AF%D8%AF-%D8%A7%D9%84%D9%85%D9%86%D8%A7%D9%88%D8%B4%D8%A7%D8%AA-%D8%A8%D9%8A%D9%86-%D9%85%D8%B3%D9%84%D9%85%D9%89-%D9%88%D8%A3%D9%82%D8%A8%D8%A7%D8%B7-%D9%82%D8%B1%D9%8A%D8%A9-%D8%A8%D9%86%D9%89-%D8%A3%D8%AD%D9%85%D8%AF-%D8%A8%D8%A7%D9%84%D9%85%D9%86%D9%8A%D8%A7/1197136</t>
  </si>
  <si>
    <t>قرية الديابية</t>
  </si>
  <si>
    <t>أحداث العنف الطائفي - بني سويف - الواسطى - قرية الديابية ٢٠١٣/٠٨/١١</t>
  </si>
  <si>
    <t>أحداث قرية الديابية بالواسطي</t>
  </si>
  <si>
    <t>خلاف على اقامة مطب صناعي أمام أحد منازل الأقباط في قرية الديابية بين القبطي ومسلمي القرية</t>
  </si>
  <si>
    <t>منهم: 15 قبطي، 8 مسلمين</t>
  </si>
  <si>
    <t>حرق كنيسة القديس أنتوني - حرق منازل (حنا عبد الملك، رشدي كوراني مكاريوس، ديوان نصر الله أبادير، سعيد كامل سعيد، صدقي أسعد رثة أيوب عبد الله، عماد عطية الياس، نصر ظريف نصر) - حرق 3 محال تجارية مملوكة للأقباط</t>
  </si>
  <si>
    <t>كبار العائلات بمركز الواسطى</t>
  </si>
  <si>
    <t>بتاريخ 13/8/2013 اتفقت القيادات الشعبية على توقيع الطرفان شرط جزائي بقيمة مليون جنيه تعويضا حال نقض أحد الطرفين للاتفاق</t>
  </si>
  <si>
    <t>وقّعت القيادات الشعبية، وكبار العائلات بمركز الواسطى شمال بني سويف، على اتفاق تهدئة بين مسلمي وأقباط قرية الديابية، وعدم تعرض أي طرف على الآخر بين مسلمي وأقباط القرية، ووقع الطرفان على شرط جزائي بقيمة مليون جنيه تعويضا، حال نقض أحد الطرفين للاتفاق؛ لحين عقد جلسة صلح رسمية تجمع أهالي القرية. كان العديد من كبار عائلات الواسطى ومحكمي المجالس العرفية، أصروا على تهدئة الأوضاع والتدخل لمنع تجدد الاشتباكات مرة أخرى، وعلى رأسهم الحاج سيد أبو يوسف، من قرية الزاوية، والحاج مصطفى سنوسي، من مركز الواسطى، والحاج قاسم أبوعطوة، من قرية قمن العروس، وعمدة قرية الديابية، وعزت أبوخميس من قرية أبو صير، والمقدم حسن عبد المتعال، ورئيس اللجان الشعبية بمركز الواسطى، والمهندس ممدوح البحيري، ومجدي عبد الحكيم، من مركز الواسطى، والقس أنجيليوس راعي كنيسة الواسطى، والقس رزق الله فوزي، راعى كنيسة الديابية. ونادي غالي حنا، وناصر الدين مسخرون، وسعد فوزي أبوالسعد، ورشدي توفيق حنا، ومجدي عبد الله نادي من الطرف المسيحي، وعبد الله عبد العزيز، وأحمد سالم سلامة، وعلي جمعة خليل، وإبراهيم فهمي إبراهيم، وبركات أحمد دسوقي. كانت قرية الديابية بمركز الواسطى بمحافظة بني سويف، شهدت الأحد الماضي، أعمال عنف واشتباكات بين مسلمين وأقباط، بسبب خلاف على اقامة مطب صناعي أمام أحد منازل الأقباط في قرية الديابية، التابعة للوحدة المحلية لقرية قمن العروس بمركز الواسطى شمال بني سويف، ما تسبب في إصابة 15 من الجانب القبطي و8 من المسلمين، واحتراق 5 منازل و3 محال تجارية للمسيحيين ومنزلين للمسلمين وجمعية قبطية تستخدم مكانا للصلاة. وكانت نيابة بني سويف، بدأت تحقيقاتها في الأحداث أمس الاثنين، بإشراف المستشار محمد بسيوني، المحامي العام الأول لنيابات بني سويف، وتم حصر التلفيات، وسؤال الشهود، وسماع أقوال المصابين، وطلب تحريات المباحث</t>
  </si>
  <si>
    <t>https://www.elwatannews.com/news/details/256667</t>
  </si>
  <si>
    <t>عزبة النخل - أرض الجنينة</t>
  </si>
  <si>
    <t>أحداث العنف الطائفي - القاهرة - المرج - عزبة النخل - أرض الجنينة ٢٠١٣/٠٨/١٤</t>
  </si>
  <si>
    <t>الهجوم على منشآت قبطية عقب فض اعتصامي رابعة والنهضة</t>
  </si>
  <si>
    <t>الهجوم على منشآت قبطية اعتراضًا على فض اعتصامي رابعة والنهضة</t>
  </si>
  <si>
    <t>الحجارة - زجاجات مولوتوف - طلق ناري خرطوش</t>
  </si>
  <si>
    <t>أهالي عزبة النخل</t>
  </si>
  <si>
    <t>حجارة - طلق ناري خرطوش</t>
  </si>
  <si>
    <t>فوزي مريد</t>
  </si>
  <si>
    <t>إطلاق أعيرة نارية على كنيسة أبو سيفين الرشاح</t>
  </si>
  <si>
    <t>افاد شهود عيان بمنطقة عزبة النخل الغربية، ان مسيرة لمؤيدة انصار المعزول محمد مرىسى، طافت المنطقة، وحاولت الاعتداء على كنيسة السيدة العذراء مريم وأبى سيفين بامتداد شارع البترول، إلا ان الأهالى قاموا بمنعهم وتبادلو إطلاق الرصاص الحى والخرطوش وسط غياب امنى تام. - 102 ـ كنيسة أبو سيفين الرشاح (أرض الجنينة – عزبة النخل – المرج – القاهرة – إطلاق أعيرة نارية)</t>
  </si>
  <si>
    <t>http://www.asianews.it/news
-en/The-list-of-Christian-churches,-schools,-institutions,-shops-torched-by-the-Muslim-Brotherhood-in-the-last-three-days-28764.html</t>
  </si>
  <si>
    <t>https://www.elfagr.com/405813</t>
  </si>
  <si>
    <t>المعادي</t>
  </si>
  <si>
    <t>أحداث العنف الطائفي - القاهرة - المعادي ٢٠١٣/٠٨/١٤</t>
  </si>
  <si>
    <t>الهجوم على كنيسة مريم العذراء في المعادي</t>
  </si>
  <si>
    <t>أهالي المعادي</t>
  </si>
  <si>
    <t>حرق كنيسة العذراء - محاولة اقتحام كنيسة مارجرجس</t>
  </si>
  <si>
    <t>103 ـ كنيسة العذراء (المعادي – القاهرة – محاولة اقتحام)</t>
  </si>
  <si>
    <t>http://www.hrw.org/news/2013/08/21/egypt-mass-attacks-churches</t>
  </si>
  <si>
    <t>كوتسيكا - كورنيش المعادي</t>
  </si>
  <si>
    <t>أحداث العنف الطائفي - القاهرة - المعادي - كوتسيكا - كورنيش المعادي ٢٠١٣/٠٨/١٤</t>
  </si>
  <si>
    <t>الحجارة - زجاجات مولوتوف - طلق ناري حي</t>
  </si>
  <si>
    <t>محاولة اقتحام كنيسة مارجرجس</t>
  </si>
  <si>
    <t>104 ـ كنيسة مارجرجس (كورنيش المعادي – كوتسيكا – المعادي – القاهرة – محاولة اقتحام)</t>
  </si>
  <si>
    <t>عابدين</t>
  </si>
  <si>
    <t>الكنيسة الأثرية الايطالية</t>
  </si>
  <si>
    <t>أحداث العنف الطائفي - القاهرة - عابدين - الكنيسة الأثرية الايطالية ٢٠١٣/٠٨/١٤</t>
  </si>
  <si>
    <t>حرق الكنيسة الاثرية الايطالية كنيسة الاباء الفرنسيسكان</t>
  </si>
  <si>
    <t>الحجارة - زجاجات مولوتوف</t>
  </si>
  <si>
    <t>حرق جمعية الكتاب المقدس</t>
  </si>
  <si>
    <t>http://onaeg.com/?p=1108390</t>
  </si>
  <si>
    <t>مصر الجديدة</t>
  </si>
  <si>
    <t>كنيسة سانت فاطمة</t>
  </si>
  <si>
    <t>أحداث العنف الطائفي - القاهرة - مصر الجديدة - كنيسة سانت فاطمة ٢٠١٣/٠٨/١٤</t>
  </si>
  <si>
    <t>الهجوم على كنيسة سانت فاطمة في مصر الجديدة</t>
  </si>
  <si>
    <t>أهالي من منطقة مصر الجديدة</t>
  </si>
  <si>
    <t>تشويه جدران وتحريض كنيسة بازيليك سانت فاتيما للكلدان الكاثوليك</t>
  </si>
  <si>
    <t>101 ـ كنيسة بازيليك سانت فاتيما للكلدان الكاثوليك (مصر الجديدة – القاهرة ـــ تشويه جدران وتحريض)</t>
  </si>
  <si>
    <t>الصف</t>
  </si>
  <si>
    <t>أحداث العنف الطائفي - الجيزة - الصف ٢٠١٣/٠٨/١٤</t>
  </si>
  <si>
    <t>تكسير كنيسة السيدة العذراء</t>
  </si>
  <si>
    <t>81ـ كنيسة السيدة العذراء (الصف ـــ الجيزة – اعتداء بالحجارة)</t>
  </si>
  <si>
    <t>http://gate.ahram.org.eg/News/1565443.aspx</t>
  </si>
  <si>
    <t>الطالبية</t>
  </si>
  <si>
    <t>العمرانية</t>
  </si>
  <si>
    <t>أحداث العنف الطائفي - الجيزة - الطالبية - العمرانية ٢٠١٣/٠٨/١٤</t>
  </si>
  <si>
    <t>حرق كنيسة السيدة العذراء</t>
  </si>
  <si>
    <t>84 ـ كنيسة السيدة العذراء (العمرانية ـــ الجيزة – اعتداء بالحجارة)</t>
  </si>
  <si>
    <t>أحداث العنف الطائفي - الجيزة - أطفيح ٢٠١٣/٠٨/١٤</t>
  </si>
  <si>
    <t>اقتحام ونهب مطرانية أطفيح دير كرم الرسل</t>
  </si>
  <si>
    <t>79 ـ مطرانية أطفيح دير كرم الرسل (أطفيح ـــ الجيزة ــ اقتحام ونهب)</t>
  </si>
  <si>
    <t>قرية صول</t>
  </si>
  <si>
    <t>أحداث العنف الطائفي - الجيزة - أطفيح - قرية صول ٢٠١٣/٠٨/١٤</t>
  </si>
  <si>
    <t>تكسير كنيسة الشهيدين</t>
  </si>
  <si>
    <t>80 ـ كنيسة الشهيدين (قرية صول – أطفيح ـــ الجيزة – اعتداء بالحجارة)</t>
  </si>
  <si>
    <t>أكتوبر أول</t>
  </si>
  <si>
    <t>كفر عبده</t>
  </si>
  <si>
    <t>أحداث العنف الطائفي - الجيزة - أكتوبر أول - كفر عبده ٢٠١٣/٠٨/١٤</t>
  </si>
  <si>
    <t>تكسير كنيسة العذراء</t>
  </si>
  <si>
    <t>86 ـ كنيسة العذراء (كفر عبده – 6 أكتوبر ـــ الجيزة – اعتداء بالحجارة)</t>
  </si>
  <si>
    <t>كرداسة</t>
  </si>
  <si>
    <t>كنيسة الملاك ميخائيل</t>
  </si>
  <si>
    <t>أحداث العنف الطائفي - الجيزة - كرداسة - كنيسة الملاك ميخائيل ٢٠١٣/٠٨/١٤</t>
  </si>
  <si>
    <t>حرق كامل ونهب محتوياتها كنيسة الملاك ميخائيل</t>
  </si>
  <si>
    <t>قضت محكمة جنايات الجيزة على ـ3 متهمين بالسجن المؤبد والغرامة 20 ألف جنيه - بتاريخ 23/2/2019 رفضت محكمة النقض طعون 3 متهمين على حكم السجن المؤبد ضدهم</t>
  </si>
  <si>
    <t>رقم 12749 لسنة 2013 جنايات كرداسة والمقيدة برقم 375 لسنة 2013 حصر أمن الدولة العليا والمقيدة برقم 4804 لسنة 2013 كلي شمال الجيزة</t>
  </si>
  <si>
    <t>الإنضمام لجماعة محظورة - حرق وإتلاف عمدي لكنيسة الملاك ميخائيل وسرقة محتوياتها - حيازة اسلحة نارية بدون ترخيص وذخيرة</t>
  </si>
  <si>
    <t xml:space="preserve">77 ـ كنيسة الملاك ميخائيل (كرداسة ـــ الجيزة – حرق كامل ونهب محتوياتها)78 ـ كنيسة السيدة العذراء (كفر حكيم – كرداسة ـــ الجيزة – حرق دورين وتحطيم) - </t>
  </si>
  <si>
    <t>https://www.youm7.com/story/2019/2/23/%D9%85%D8%AD%D9%83%D9%85%D8%A9-%D8%A7%D9%84%D9%86%D9%82%D8%B6-%D8%AA%D8%A4%D9%8A%D8%AF-%D8%A7%D9%84%D9%85%D8%A4%D8%A8%D8%AF-%D9%84%D9%803-%D9%85%D8%AA%D9%87%D9%85%D9%8A%D9%86-%D8%A8%D9%82%D8%B6%D9%8A%D8%A9-%D8%AD%D8%B1%D9%82-%D9%83%D9%86%D9%8A%D8%B3%D8%A9-%D9%81%D9%89/4150803</t>
  </si>
  <si>
    <t>https://www.youm7.com/story/2019/3/26/%D8%A7%D9%84%D8%B3%D8%AC%D9%86-%D8%A7%D9%84%D9%85%D8%A4%D8%A8%D8%AF-%D9%88%D8%BA%D8%B1%D8%A7%D9%85%D8%A9-20-%D8%A3%D9%84%D9%81-%D8%AC%D9%86%D9%8A%D9%87-%D9%84%D9%85%D8%AA%D9%87%D9%85-%D8%A8%D8%AD%D8%B1%D9%82-%D9%83%D9%86%D9%8A%D8%B3%D8%A9-%D9%83%D9%81%D8%B1/4185422</t>
  </si>
  <si>
    <t>المنصورية</t>
  </si>
  <si>
    <t>أحداث العنف الطائفي - الجيزة - مركز الجيزة - المنصورية ٢٠١٣/٠٨/١٤</t>
  </si>
  <si>
    <t>اقتحام ونهب كنيسة العذراء</t>
  </si>
  <si>
    <t>85 ـ كنيسة العذراء (المنصورية ـــ الجيزة – اقتحام ونهب)</t>
  </si>
  <si>
    <t>منشأة القناطر</t>
  </si>
  <si>
    <t>كنيسة السيدة العذراء</t>
  </si>
  <si>
    <t>اشتباك بين أمن ومدنيين</t>
  </si>
  <si>
    <t>أحداث العنف الطائفي - الجيزة - منشأة القناطر - كنيسة السيدة العذراء ٢٠١٣/٠٨/١٤</t>
  </si>
  <si>
    <t>أحداث كنيسة العذراء بالمنصورية</t>
  </si>
  <si>
    <t>رقم 2646 لسنة 2013 إداري منشاة القناطر</t>
  </si>
  <si>
    <t>حرق كنيسة المنصورية</t>
  </si>
  <si>
    <t>الرمل أول</t>
  </si>
  <si>
    <t>باكوس</t>
  </si>
  <si>
    <t>أحداث العنف الطائفي - الإسكندرية - الرمل أول - باكوس ٢٠١٣/٠٨/١٤</t>
  </si>
  <si>
    <t>رامي زكريا</t>
  </si>
  <si>
    <t>تدمير كنيسة الشهيد العظيم مارجرجس - حرق سيارة (القس موسي مينا، كاهن كنيسة مارجرجس) وسيارة أخري خارج الكنيسة</t>
  </si>
  <si>
    <t>كانت جلسة الاستماع الأولى 24 سبتمبر 2014 والتي تأجلت حتى 20 أكتوبر 2014</t>
  </si>
  <si>
    <t>114 ـ كنيسة مارجرجس (باكوس – الإسكندرية ـــ محاولة اقتحام)</t>
  </si>
  <si>
    <t>http://www.youm7.com/story/2013/10/21/%D8%A7%D9
%84%D8%A3%D9%82%D8
%A8%D8%A7%D8%B7-
%D9%8A%D8%AF%D9%81
%D8%B9%D9%88%D9%86-
%D9%81%D8%A7%D8%AA
%D9%88%D8%B1%D8%A9-
%D8%AA%D9%81%D8%AC
%D8%B1-
%D9%85%D9%88%D8%AC
%D8%A9-
%D8%A7%D9%84%D8%A5
%D8%B1%D9%87%D8%A7
%D8%A8-
%D8%A8%D8%B9%D8%AF-
%D8%B9%D8%B2%D9%84-
%D9%85%D8%B1%D8%B3
%D9%89-212-
%D8%AD%D8%A7%D8%AF
/1306241#.VRsmOpPF_7c</t>
  </si>
  <si>
    <t>https://twitter.com/Sarah_Othmann/status/368370471223308289/photo/1</t>
  </si>
  <si>
    <t>شارع 45</t>
  </si>
  <si>
    <t>أحداث العنف الطائفي - الإسكندرية - المنتزه أول - شارع 45 ٢٠١٣/٠٨/١٤</t>
  </si>
  <si>
    <t>تكسير كنيسة الأنبا ماكسيموس</t>
  </si>
  <si>
    <t>113 ـ كنيسة الأنبا ماكسيموس (شارع 45 ـــ الإسكندرية – اعتداء بالحجارة)</t>
  </si>
  <si>
    <t>أحداث العنف الطائفي - الغربية - طنطا أول ٢٠١٣/٠٨/١٤</t>
  </si>
  <si>
    <t>أهالي طنطا</t>
  </si>
  <si>
    <t>حرق كنيسة مارجرجس</t>
  </si>
  <si>
    <t>116 ـ كنيسة مارجرجس (طنطا – الغربية ـــ اعتداء بالحجارة والمولوتوف)</t>
  </si>
  <si>
    <t>طنطا ثان</t>
  </si>
  <si>
    <t>شارع الحكمة</t>
  </si>
  <si>
    <t>أحداث العنف الطائفي - الغربية - طنطا ثان - شارع الحكمة ٢٠١٣/٠٨/١٤</t>
  </si>
  <si>
    <t>حجارة - طلق ناري حي</t>
  </si>
  <si>
    <t>أقباط منطقة شارع الحكمة</t>
  </si>
  <si>
    <t>إطلاق أعيرة نارية على كنيسة الملاك</t>
  </si>
  <si>
    <t>117 ـ كنيسة الملاك (شارع الحكمة – طنطا ــ الغربية ـــ إطلاق أعيرة نارية)</t>
  </si>
  <si>
    <t>http://www.youm7.com/story/2013/10/21/%D8%A7%D9
%84%D8%A3%D9%82%D8
%A8%D8%A7%D8%B7-
%D9%8A%D8%AF%D9%81
%D8%B9%D9%88%D9%86-
%D9%81%D8%A7%D8%AA
%D9%88%D8%B1%D8%A9-
%D8%AA%D9%81%D8%AC
%D8%B1-
%D9%85%D9%88%D8%AC
%D8%A9-
%D8%A7%D9%84%D8%A5
%D8%B1%D9%87%D8%A7
%D8%A8-
%D8%A8%D8%B9%D8%AF-
%D8%B9%D8%B2%D9%84-
%D9%85%D8%B1%D8%B3
%D9%89-212-
%D8%AD%D8%A7%D8%AF
/1306241#.VSAr8RPF_7d</t>
  </si>
  <si>
    <t>http://www.elaosboa.com/show.asp?id=6991#.VRv8sZPF_7c</t>
  </si>
  <si>
    <t>دمياط</t>
  </si>
  <si>
    <t>دمياط الجديدة</t>
  </si>
  <si>
    <t>الحي الرابع</t>
  </si>
  <si>
    <t>أحداث العنف الطائفي - دمياط - دمياط الجديدة - الحي الرابع ٢٠١٣/٠٨/١٤</t>
  </si>
  <si>
    <t>حرق كنيسة شارع عبد الرحمن</t>
  </si>
  <si>
    <t>120 ـ كنيسة شارع عبد الرحمن (الحي الرابع ــــ دمياط – اعتداء بالمولوتوف)</t>
  </si>
  <si>
    <t>السويس</t>
  </si>
  <si>
    <t>شارع براديس - شارع الجيش - شارع 23</t>
  </si>
  <si>
    <t>أحداث العنف الطائفي - السويس - السويس - شارع براديس - شارع الجيش - شارع 23 ٢٠١٣/٠٨/١٤</t>
  </si>
  <si>
    <t>حرق كنيسة الراعي الصالح للأقباط الكاثوليك بالسويس</t>
  </si>
  <si>
    <t>حرق الكنيسة الأنغليكانية - حرق الكنيسة الإنجيلية - حرق كنيسة الروم الكاثوليك - حرق كنيسة الراعي الصالح - حرق مدرسة الفرنسيسكان - حرق ونهب دير راهبات الراعي الصالح للكاثوليك وكنيسة الدير</t>
  </si>
  <si>
    <t>التحريض - ارتكاب أعمال عنف في محافظة السويس - حرق كنيستي الراعي الصالح والفرنسيسكان بالمحافظة علي خلفية فض اعتصامي نهضة والرابعة</t>
  </si>
  <si>
    <t>بتاريخ 21/1/2017 تم تسليم دير راهبات الراعى الصالح وكنيسة الراعى مقر الدير والكنيسة بعد تجديدهم</t>
  </si>
  <si>
    <t>95 ـ الكنيسة اليونانية القديمة للكاثوليك (شارع براديس – السويس ــ حرق) 96 ـ دير راهبات الراعي الصالح للكاثوليك وكنيسة الدير (شارع الجيش – السويس ــ حرق ونهب) 97 ـ الكنيسة الإنجيلية (شارع الجيش – السويس ــ حرق) 98 ـ كنيسة الآباء الفرنسيسكان (شارع 23 – السويس ــ حرق) 99 ـ مدرسة الآباء الفرنسيسكان (شارع 23– السويس ـــ حرق كامل) 100 ـ مدرسة ومستشفي تابعان لدير راهبات الراعي الصالح للكاثوليك (شارع الجيش – السويس ـــ حرق)</t>
  </si>
  <si>
    <t>http://www.copts-united.com/Article.php?I=1626&amp;A=106494</t>
  </si>
  <si>
    <t>https://www.youm7.com/story/2017/1/21/%D8%A8%D8%A7%D9%84%D9%81%D9%8A%D8%AF%D9%8A%D9%88-%D9%88%D8%A7%D9%84%D8%B5%D9%88%D8%B1-%D8%AA%D8%B3%D9%84%D9%8A%D9%85-%D9%83%D9%86%D9%8A%D8%B3%D8%A9-%D8%A7%D9%84%D8%B1%D8%A7%D8%B9%D9%89-%D8%A7%D9%84%D8%B5%D8%A7%D9%84%D8%AD-%D8%A8%D8%A7%D9%84%D8%B3%D9%88%D9%8A%D8%B3-%D8%A8%D8%B9%D8%AF-%D8%AA%D8%B1%D9%85%D9%8A%D9%85%D9%87%D8%A7-%D9%85%D9%86/3065707</t>
  </si>
  <si>
    <t>https://www.wataninet.com/2013/08/%d8%ad%d8%b1%d9%82-%d8%a7%d9%84%d9%83%d9%86%d9%8a%d8%b3%d8%a9-%d8%a7%d9%84%d9%8a%d9%88%d9%86%d8%a7%d9%86%d9%8a%d8%a9-%d9%81%d9%8a-%d8%a7%d9%84%d8%b3%d9%88%d9%8a%d8%b3/115029/</t>
  </si>
  <si>
    <t>بندر الفيوم</t>
  </si>
  <si>
    <t>منشأة لطف الله</t>
  </si>
  <si>
    <t>أحداث العنف الطائفي - الفيوم - بندر الفيوم - منشأة لطف الله ٢٠١٣/٠٨/١٤</t>
  </si>
  <si>
    <t>حرق جمعية أصدقاء الكتاب المقدس - حرق مركز شباب تابع لكنيسة الفيوم</t>
  </si>
  <si>
    <t>73 ـ جمعية أصدقاء الكتاب المقدس (بندر الفيوم – حرق) 74 ـ مركز شباب تابع لكنيسة الفيوم (منشاة لطف الله – الفيوم ـــ حرق)</t>
  </si>
  <si>
    <t>أحداث العنف الطائفي - الفيوم - طامية - طامية ٢٠١٣/٠٨/١٤</t>
  </si>
  <si>
    <t>محاولة اقتحام كنيسة مارجرجس - حرق منزل القص روفائيل سامي</t>
  </si>
  <si>
    <t>رقم 2796 لسنة 2013 إداري طامية</t>
  </si>
  <si>
    <t>حرق كنيسة دميانة بقرية دار السلام بطامية</t>
  </si>
  <si>
    <t>71 ـ كنيسة مارجرجس (مركز طامية ــ الفيوم – محاولة اقتحام)</t>
  </si>
  <si>
    <t>مركز الفيوم</t>
  </si>
  <si>
    <t>قرية دسيا</t>
  </si>
  <si>
    <t>أحداث العنف الطائفي - الفيوم - مركز الفيوم - قرية دسيا ٢٠١٣/٠٨/١٤</t>
  </si>
  <si>
    <t>حرق كنيسة الأمير تادرس</t>
  </si>
  <si>
    <t>72 ـ كنيسة الأمير تادرس (دسيا – الفيوم ـ حرق)</t>
  </si>
  <si>
    <t>أحداث العنف الطائفي - الفيوم - يوسف الصديق - قرية النزلة ٢٠١٣/٠٨/١٤</t>
  </si>
  <si>
    <t>حرق كنيسة السيدة العذراء للأقباط الأرثوذكس - حرق كنيسة الأمير تواضروس الشطبي</t>
  </si>
  <si>
    <t>67 ـ كنيسة السيدة العذراء للأقباط الأرثوذكس (قرية النزلة – مركز يوسف الصديق ــ الفيوم – حرق كامل)</t>
  </si>
  <si>
    <t>أحداث العنف الطائفي - بني سويف - الواسطى ٢٠١٣/٠٨/١٤</t>
  </si>
  <si>
    <t>كاهن كنيسة مارجرجس</t>
  </si>
  <si>
    <t>حرق كنيسة مارجرجس - تكسير منزل كاهن كنيسة مارجرجس</t>
  </si>
  <si>
    <t>110 ـ كنيسة مارجرجس (الواسطي ـــ بني سويف – اعتداء بالحجارة والمولوتوف) 111 ـ مدرسة الراهبات الفرانسيسكان (بني سويف ــ إطلاق أعيرة نارية وحرق ونهب) 112 ـ منزل كاهن كنيسة مارجرجس (الواسطي ـــ بني سويف – اعتداء بالحجارة)</t>
  </si>
  <si>
    <t>https://wikithawra.wordpress.com/2013/08/25/%D8%AA
%D9%88%D8%AB%D9%8A
%D9%82-
%D8%A7%D9%84%D8%A7
%D8%B9%D8%AA%D8%AF
%D8%A7%D8%A1%D8%A7
%D8%AA-
%D8%B9%D9%84%D9%89-
%D8%AF%D9%88%D8%B1-
%D8%B9%D8%A8%D8%A7
%D8%AF%D8%A9-
%D9%88%D9%85%D9%85
%D8%AA%D9%84%D9%83-
4/</t>
  </si>
  <si>
    <t>أحداث العنف الطائفي - بني سويف - بندر بني سويف ٢٠١٣/٠٨/١٤</t>
  </si>
  <si>
    <t>حرق كنيسة ومدرسة الفرنسيسكان</t>
  </si>
  <si>
    <t>مركز ناصر</t>
  </si>
  <si>
    <t>قرية بني عدي - دير الانبا بولا</t>
  </si>
  <si>
    <t>أحداث العنف الطائفي - بني سويف - مركز ناصر - قرية بني عدي - دير الانبا بولا ٢٠١٣/٠٨/١٤</t>
  </si>
  <si>
    <t>أحداث دير الانبا بولا بقرية بني عدي</t>
  </si>
  <si>
    <t>رقم 1932 لسنة 2013 إداري مركز ناصر</t>
  </si>
  <si>
    <t>إتلاف دير الأنبا بولا</t>
  </si>
  <si>
    <t>أحداث العنف الطائفي - المنيا - أبو قرقاص ٢٠١٣/٠٨/١٤</t>
  </si>
  <si>
    <t>29 ـ كنيسة مارجرجس (أبو قرقاص – المنيا – اعتداء بالمولوتوف)</t>
  </si>
  <si>
    <t>حي أبو هلال قبلي - ميدان صيدناوي - ميدان بالاس - شارع السوق</t>
  </si>
  <si>
    <t>أحداث العنف الطائفي - المنيا - بندر المنيا - حي أبو هلال قبلي - ميدان صيدناوي - ميدان بالاس - شارع السوق ٢٠١٣/٠٨/١٤</t>
  </si>
  <si>
    <t>حجارة - زجاجات مولوتوف - طلق ناري خرطوش</t>
  </si>
  <si>
    <t>مؤمن ق م، 28 سنة</t>
  </si>
  <si>
    <t>حرق وتكسير كنيسة مارمينا العجايبي للأقباط الأرثوذكس ومبني الخدمات التابع لها - حرق كنيسة الأنبا موسي - حرق كنيسة السيدة العذراء للأقباط الأرثوذكس - تكسير كنيسة مارمرقص للأقباط الكاثوليك - تكسير كنيسة الآباء اليسوعيين - حرق ونهب الكنيسة الإنجيلية الثالثة - حرق الكنيسة الرسولية والمركز الطبي وسكن - الراعي الخاص بها - حرق ونهب كنيسة الأمير تادرس الشطبي - حرق كنيسة خلاص النفوس - حرق كنيسة مار يوحنا - حرق دير راهبات القديس يوسف - حرق جمعية الجزويت والفرير - حرق مدرسة راهبات القديس يوسف واستراحة الراهبات بها - تكسير وإتلاف مجمع مدارس الأقباط - تكسير مدرسة الآباء اليسوعيين - حرق مدرسة الأقباط الثانوية بنين - حرق ملجأ للأطفال الأيتام الأرثوذكس - حرق ملجأ جنود المسيح للبنين - حرق نادي الشبان المسيحيين - حرق مكتبة دار الكتاب المقدس - حرق سفينة الدهبية التابعة للهيئة الإنجيلية - حرق الباخرة السياحية ميرميد التابعة للهيئة الإنجيلية - تكسير مسرح الجرزيت - حرق منزل القمص صموئيل عزيز كاهن كنيسة الأنبا موسي - حرق سيارة القمص صموئيل لوقا كاهن كنيسة العذراء والقديس يوسف - تكسير ونهب محال ومنازل وصيدليات منها صيدلية العروبة</t>
  </si>
  <si>
    <t>1 ـ كنيسة مارمينا العجايبي للأقباط الأرثوذكس ومبني الخدمات التابع لها (حي أبو هلال قبلي ـ المنيا ــ حرق وتكسير) 2 ـ كنيسة الأنبا موسي (حي أبو هلال قبلي – المنيا ـــ حرق كامل) 3 ـ كنيسة السيدة العذراء للأقباط الأرثوذكس (شارع الجزارين – حي أبو هلال قبلي – المنيا – اعتداء بالحجارة). 4 ـ كنيسة مارمرقص للأقباط الكاثوليك (حي أبو هلال قلبي – المنيا ـــ اعتداء بالحجارة) 5 ـ كنيسة الآباء اليسوعيين (حي أبو هلال قبلي – المنيا ـــ اعتداء بالحجارة) 6 ـ الكنيسة الإنجيلية الثالثة (شارع النصاري – منطقة جاد السيد – حي أبو هلال – المنيا – حرق ونهب) 7 ـ الكنيسة الرسولية والمركز الطبي وسكن الراعي الخاص بها (شارع عمر – عزبة إسكندر – حي أبو هلال – المنيا – حرق)</t>
  </si>
  <si>
    <t>أحداث العنف الطائفي - المنيا - بني مزار ٢٠١٣/٠٨/١٤</t>
  </si>
  <si>
    <t>الهجوم على منشآت قبطية عقب فض اعتصامي رابعة والنهضة ببني مزار</t>
  </si>
  <si>
    <t>حرق الكنيسة الإنجيلية - حرق الكنيسة المعمدانية - اقتحام ونهب كنيسة مارمينا</t>
  </si>
  <si>
    <t>رقم 7067 و7069 ورقم 7073 لسنة 2013 إداري بني مزار</t>
  </si>
  <si>
    <t>اقتحام وحرق وإتلاف كنيسة المعمدانية والكنيسة الانجيلية ببني مزار - حرق منزل عادل رمزي المحامي والد الفنان هاني رمزي</t>
  </si>
  <si>
    <t>18 ـ الكنيسة الإنجيلية (بني مزار – المنيا – حرق) 19 ـ الكنيسة المعمدانية (بني مزار – المنيا – حرق) 20 ـ كنيسة مارمينا (شارع المركز – بني مزار – المنيا – اقتحام ونهب)</t>
  </si>
  <si>
    <t>أحداث العنف الطائفي - المنيا - ديرمواس - قرية دلجا ٢٠١٣/٠٨/١٤</t>
  </si>
  <si>
    <t>الهجوم على منشآت قبطية عقب فض اعتصامي رابعة والنهضة بديرمواس</t>
  </si>
  <si>
    <t>حرق ونهب وهدم كنيسة السيدة العذراء والأنبا إبرام مكونة من الداخل من 3 كنائس وملحق بها مبني خدمات ومقر اقامة الأسقف وحضانة أطفال - حرق كنيسة مارجرجس للكاثوليك - حرق ونهب وهدم دير العذراء والأنبا إبرام الأثري - تدمير دير القديس العازر والقديس يوسف الرامي - اقتحام ونهب كنيسة الإصلاح - حرق منزل القس إنجيليوس كاهن كنيسة العذراء</t>
  </si>
  <si>
    <t>رقم 3436 لسنة 2013 إداري ديرمواس ورقم 27 احوال</t>
  </si>
  <si>
    <t>اقتحام وحرق وإتلاف كنيسة الأنبا ابرام بدلجا - تعطيل دور العبادة واستحلال أموال ودماء أبناء الطائفة المسيحية - محاولة إشعال فتيل الفتنة الطائفية</t>
  </si>
  <si>
    <t>12 ـ كنيسة السيدة العذراء والأنبا إبرام مكونة من الداخل من 3 كنائس وملحق بها مبني خدمات ومقر اقامة الأسقف وحضانة أطفال (قرية دلجا – دير مواس – المنيا ــ حرق ونهب وهدم) 13 ـ كنيسة مارجرجس للكاثوليك (قرية دلجا – دير مواس – المنيا – حرق) 14 ـ دير العذراء والأنبا إبرام الأثري (قرية دلجا – دير مواس – المنيا – حرق ونهب وهدم) 15 ـ دير القديس العازر والقديس يوسف الرامي (قرية دلجا – دير مواس – المنيا – اعتداء بالحجارة)</t>
  </si>
  <si>
    <t>أحداث العنف الطائفي - المنيا - ديرمواس ٢٠١٣/٠٨/١٤</t>
  </si>
  <si>
    <t>الهجوم على منشآت قبطية عقب فض اعتصامي رابعة والنهضة بدلجا</t>
  </si>
  <si>
    <t>تكسير مطرانية الأقباط الأرثوذكس ومبني خدماتها - حرق الكنيسة الإنجيلية - حرق الكنيسة المعمدانية - حرق قاعة عزاء مملوكة لمطرانية دير مواس</t>
  </si>
  <si>
    <t>رقم 3128 لسنة 2013 جنايات ديرمواس</t>
  </si>
  <si>
    <t>قتل أقباط</t>
  </si>
  <si>
    <t>16 ـ مطرانية الأقباط الأرثوذكس ومبني خدماتها (دير مواس – المنيا – اعتداء بالحجارة) 17 ـ كنيسة الإصلاح (قرية دلجا – دير مواس – المنيا – اقتحام ونهب) 18 ـ الكنيسة الإنجيلية (بني مزار – المنيا – حرق) 19 ـ الكنيسة المعمدانية (بني مزار – المنيا – حرق) 20 ـ كنيسة مارمينا (شارع المركز – بني مزار – المنيا – اقتحام ونهب)</t>
  </si>
  <si>
    <t>قرية منشأة بديني</t>
  </si>
  <si>
    <t>أحداث العنف الطائفي - المنيا - سمالوط - قرية منشأة بديني ٢٠١٣/٠٨/١٤</t>
  </si>
  <si>
    <t>اقتحام ونهب وهدم الكنيسة الإنجيلية</t>
  </si>
  <si>
    <t>28 ـ الكنيسة الإنجيلية (قرية منشاة بديني – سمالوط – المنيا – اقتحام ونهب وهدم)</t>
  </si>
  <si>
    <t>أحداث العنف الطائفي - المنيا - مركز المنيا ٢٠١٣/٠٨/١٤</t>
  </si>
  <si>
    <t>حرق كنيستين وجمعيات وباخرتين ومدراس مسيحية بمركز المنيا</t>
  </si>
  <si>
    <t>حرق كنيسة الامير تاضروس - حرق الانبا موسي - حرق مدرسة الراهبات - حرق ملجأ جمعية جنود المسيح - حرق مجمع القوات المسلحة للخدمات - حرق مبني البنك الاهلي - حرق باخرتين - حرق جمعية الشبان المسيحية - حرق مدرسة القديس يوسف</t>
  </si>
  <si>
    <t>الإنضمام لعصابة مسلحة - التجمهر - استعراض القوة والتلويح بالعنف - اقتحام وحرق وإتلاف دور عبادة وممتلكات عامة وخاصة منها كنيسة الأمير تاضروس والأنبا موسي ومدرسة الراهبات وملجأ جمعية جنود المسيح ومجمع القوات المسلحة للخدمات ومبني البنك الاهلي وباخرتين وجمعية الشبان المسيحية ومدرسة القديس يوسف</t>
  </si>
  <si>
    <t>أحداث العنف الطائفي - المنيا - مطاي ٢٠١٣/٠٨/١٤</t>
  </si>
  <si>
    <t>تكسير مطرانية مطاي</t>
  </si>
  <si>
    <t>30 ـ مطرانية مطاي (مطاي – المنيا – اعتداء بالحجارة)</t>
  </si>
  <si>
    <t>أحداث العنف الطائفي - المنيا - مغاغة - مغاغة ٢٠١٣/٠٨/١٤</t>
  </si>
  <si>
    <t>حرق مدرسة التوفيق المملوكة لمطرانية مغاغة - اقتحام ونهب مدرسة سان مارك</t>
  </si>
  <si>
    <t>رقم 215 لسنة 2013 إداري مغاغة</t>
  </si>
  <si>
    <t>اقتحام وحرق وسرقة مدرسة سان مارك الخاصة المملوكة للأقباط الأرثوذكس</t>
  </si>
  <si>
    <t>قال مصدر كنسي من مركز مغاغة بالمنيا، إن أنصار الرئيس السابق محمد مرسي قاموا اليوم السبت، بحرق وسرقة كنيستي مار جرجس وأبوسيفين بقرية بلهاسة التابعة للمركز مغاغة. وقال شاهد إنه تمت سرقة كل محتويات الكنيستين من أجهزة تكيف ومراوح وثلاجات ومقاعد خشبية وألعاب الأطفال في مبني الحضانة، وتفحمت سيارة كانت بساحة إحدى الكنيستين. وشوهدت إطارات سيارات محترقة، وما يبدو كفوارغ لطلقات نارية. وفي سياق متصل، تم اقتحام مدرسة سان مارك ومدرسة التوفيق بمركز مغاغة التي تمتلكهما مطرانية مغاغة، وتم سرقة عدد 2 ميكروباص وخزينتين بهما مبالغ مالية تخص رواتب الموظفين ومكافأة الامتحانات، بالإضافة إلى ما يقرب من 40 جهاز كمبيوتر وجميع أثاث المدرستين. وأكد ناجي حلمي، عضو بمجلس الكنيسة الإنجيلية والأب ملاك راعي الكنيسة الكاثوليكية بمركز ملوي، أنهما حتى عصر السبت عجزا عن تحرير محاضر بالوقائع الخاصة بالهجوم على الكنائس وممتلكات المسيحيين، بسبب ما يتعرض له مركز الشرطة من استهداف متكرر من أنصار مرسي والتي أغلق القسم أبوابه على إثرها. كما انهارت تماما الكنيسة الإنجيلية والكاثوليكة في مدينة ملوي جنوب المنيا من آثار الحرائق التي أشعلها ما وصفوا بأنهم أنصار الرئيس السابق، مساء أمس الجمعة، والتي استمرت لفجر السبت. كما اشتعلت النيران في مبني الإدارة التعليمية، وهو قصر قديم يرجع إنشاؤه لعام 1920 ومستأجر كمقر للإدارة التعليمية، وتم نهب وحرق مدرستي الراعي الصالح والغطاس. وشهدت عدة محافظات هجمات على كنائس كان العدد الأكبر منها في المنيا منذ الأربعاء الماضي، بعد قيام قوات الأمن بفض اعتصامين لأنصار مرسي في رابعة العدوية وميدان النهضة، اندلعت على إثرها أعمال عنف أدت لمقتل المئات</t>
  </si>
  <si>
    <t>وحدة المرور - الكنيسة الانجيلية</t>
  </si>
  <si>
    <t>أحداث العنف الطائفي - المنيا - ملوي - وحدة المرور - الكنيسة الانجيلية ٢٠١٣/٠٨/١٤</t>
  </si>
  <si>
    <t>أحداث وحدة المرور والكنيسة الانجيلية ومدرسة الغيطاس بملوي</t>
  </si>
  <si>
    <t>حرق الكنيسة الكاثوليكية العائلة المقدسة للأقباط الكاثوليك - حرق كنيسة المثال - حرق كنيسة العذراء - تكسير مطرانية ملوي - حرق عدة منازل - حرق مخازن - حرق صيدليات يملكها أقباط - حرق سيارة القس صموئيل لوكا (كاهن كنيسة العذراء مريم والقديس يوسف)</t>
  </si>
  <si>
    <t>رقم 259 لسنة 2015 جنايات عسكرية اسيوط والتي كانت مقيدة برقم 2090 لسنة 2013 إداري ملوي ورقم 2052 لسنة 2013 إداري ملوي</t>
  </si>
  <si>
    <t>اقتحام وحرق وسرقة وحدة مرور ملوي والكنيسة الانجيلية ومدرسة الغيطاس</t>
  </si>
  <si>
    <t>21 ـ الكنيسة الإنجيلية الثانية (ملوي – المنيا – حرق كامل وتفجير بأنبوب) 22 ـ الكنيسة الكاثوليكية العائلة المقدسة للأقباط الكاثوليك (ملوي – المنيا – حرق) 23 ـ كنيسة المثال (ملوي – المنيا – حرق) 24 ـ كنيسة العذراء (شارع الصاغة – ملوي – المنيا – حرق) 25 ـ دير رهبان أبو فانا وقطع الطريق المؤدي إليه (ملوي – المنيا – اعتداء بالحجارة وحصار) 26 ـ مطرانية ملوي (ملوي – المنيا – اعتداء بالحجارة)</t>
  </si>
  <si>
    <t>http://www.shorouknews.com/news/view.aspx?cdate=16082013&amp;id=1f161c63-9287-4d1b-b9e3-
56823e31ed9a</t>
  </si>
  <si>
    <t>أحداث العنف الطائفي - أسيوط - القوصية ٢٠١٣/٠٨/١٤</t>
  </si>
  <si>
    <t>حرق مكتبة دار الكتاب المقدس</t>
  </si>
  <si>
    <t>الإنضمام لجماعة محظورة - التحريض علي العنف - إثارة الشغب</t>
  </si>
  <si>
    <t>63 ـ مكتبة دار الكتاب المقدس (شارع الجمهورية – أسيوط – حرق)</t>
  </si>
  <si>
    <t>أبنوب</t>
  </si>
  <si>
    <t>شارع السوق</t>
  </si>
  <si>
    <t>أحداث العنف الطائفي - أسيوط - أبنوب - شارع السوق ٢٠١٣/٠٨/١٤</t>
  </si>
  <si>
    <t>حرق كنيسة مار يوحنا المعمدان</t>
  </si>
  <si>
    <t>61 ـ كنيسة مار يوحنا المعمدان (شارع السوق – أبنوب – أسيوط – حرق كامل)</t>
  </si>
  <si>
    <t>مطرانية الأقباط الأرثوذكس</t>
  </si>
  <si>
    <t>أحداث العنف الطائفي - أسيوط - أبو تيج - مطرانية الأقباط الأرثوذكس ٢٠١٣/٠٨/١٤</t>
  </si>
  <si>
    <t>محاولة اقتحام وحصار مطرانية الأقباط الأرثوذكس</t>
  </si>
  <si>
    <t>60 ـ مطرانية الأقباط الأرثوذكس (أبو تيج – أسيوط – محاولة اقتحام وحصار)</t>
  </si>
  <si>
    <t>شارع يسري راغب - شارع قلته النميس - شارع قلته - شارع النميس - شارع الجمهورية</t>
  </si>
  <si>
    <t>أحداث العنف الطائفي - أسيوط - أسيوط أول - شارع يسري راغب - شارع قلته النميس - شارع قلته - شارع النميس - شارع الجمهورية ٢٠١٣/٠٨/١٤</t>
  </si>
  <si>
    <t>راعي كنيسة الأدفنتست - زوجته راعي كنيسة الأدفنتست</t>
  </si>
  <si>
    <t>حرق كنيسة الأدفنتست - حرق الكنيسة الرسولية - حرق كنيسة مارجرجس للأقباط الأرثوذكس - تكسير كنيسة الملاك ميخائيل - حرق كنيسة سانت تريز - حرق كنيسة الإصلاح - محاولة اقتحام مطرانية دير المحرق - محاولة اقتحام دير الراهبات الفرانسيسكانيات - حرق مكتبة دار الكتاب المقدس - محاولة اقتحام مدرسة الراهبات الفرانسيسكانيات</t>
  </si>
  <si>
    <t>51 ـ كنيسة الأدفنتست (شارع يسري راغب – أسيوط ــ حرق) 52 ـ الكنيسة الرسولية (شارع قلته النميس – أسيوط ــ حرق) 53 ـ كنيسة مارجرجس للأقباط الأرثوذكس (شارع قلته– أسيوط ــ حرق) 54 ـ كنيسة الملاك ميخائيل (شارع النميس – أسيوط ـ اعتداء بالحجارة) 55 ـ كنيسة سانت تريز (أسيوط ــ حرق) 56 ـ كنيسة الإصلاح (شارع يسرى راغب – أسيوط ــ حرق) 57 ـ مطرانية دير المحرق (أسيوط ــ محاولة اقتحام) 58 ـ دير الراهبات الفرانسيسكانيات (أسيوط ــ محاولة اقتحام) 59 ـ كنيسة نهضة القداسة التابعة للطائفية السبتية (شارع يسرى الراغب – أسيوط ــ حرق)</t>
  </si>
  <si>
    <t>سوهاج أول</t>
  </si>
  <si>
    <t>أحداث العنف الطائفي - سوهاج - سوهاج أول ٢٠١٣/٠٨/١٤</t>
  </si>
  <si>
    <t>حرق كنيسة مارجرجس للأقباط الأرثوذكس ومبني الخدمات التابع لها وبها مقر مطرانية - حرق كنيسة العذراء والأنبا إبرام - حرق كنيسة مارمرقص ومبني الخدمات التابع لها - تكسير قاعة عزاء ملك لكنيسة العذراء والأنبا إبرام - حرق الكنيسة اليونانية القديمة للكاثوليك</t>
  </si>
  <si>
    <t>بتاريخ 8 مارس 2017 قضت محكمة جنايات سوهاج بمعاقبة 4 بالسجن لمدة عام ومعاقبة 10 آخرين بالسجن لمدة 3 سنوات</t>
  </si>
  <si>
    <t>89 ـ كنيسة مارمرقص ومبني الخدمات التابع لها (شارع الكهرباء – سوهاج ـــ حرق ونهب)</t>
  </si>
  <si>
    <t>https://www.almasryalyoum.com/news/details/1099893</t>
  </si>
  <si>
    <t>نجع أبو شجرة</t>
  </si>
  <si>
    <t>أحداث العنف الطائفي - سوهاج - مركز سوهاج - نجع أبو شجرة ٢٠١٣/٠٨/١٤</t>
  </si>
  <si>
    <t>91 ـ كنيسة السيدة العذراء (نجع أبو شجرة – سوهاج ـــ اعتداء بالحجارة)</t>
  </si>
  <si>
    <t>حوض 10</t>
  </si>
  <si>
    <t>أحداث العنف الطائفي - قنا - بندر قنا - حوض 10 ٢٠١٣/٠٨/١٤</t>
  </si>
  <si>
    <t>هدرا عبد الشهيد، كاهن بمطرانية قنا</t>
  </si>
  <si>
    <t>تكسير كنيسة مارجرجس - كنيسة مار يوحنا - حرق شقتان بعمارة مملوكة لقبطي يدعي عبده رزق</t>
  </si>
  <si>
    <t>الإنضمام لجماعة محظورة - التحريض علي العنف - اقتحام المباني الحكومية ودور العبارة مديرية الامن ومطرانية الأقباط ومبني المحافظة</t>
  </si>
  <si>
    <t>106 ـ كنيسة السيدة العذراء (حوض 10 – قنا ــ اعتداء بالحجارة والمولوتوف) 107 ـ كنيسة مار يوحنا (قنا ــ اعتداء بالحجارة والمولوتوف) 108 ـ اعتداء وضرب قمص هدرا عبد الشهيد كاهن بمطرانية قنا ونزع الصليب من رقبته وإلقائه أرضا (قنا) 109 ـ شقتان بعمارة مملوكة لقبطي يدعي عبده رزق (قنا ــ حرق)</t>
  </si>
  <si>
    <t>أحداث العنف الطائفي - الأقصر - بندر الأقصر ٢٠١٣/٠٨/١٤</t>
  </si>
  <si>
    <t>حرق متجر سانت كلوز - حرق فندق حورس - حرق مبنى ثالث في مكان قريب - حرق سيارة تابعة للشرطة</t>
  </si>
  <si>
    <t>I bring you the worse new from Luxor that any of you would want to hear. Not even during the Revolution was it this bad. I had to go into town to my Bank, it was closed which I thought was unusual, also there were no police outside. On my way into town I was passed by two wailing fire engines. When I got into town, Snack Time and McDonalds had their windows protected by large blankets, all the shops along that side were closed. I went to the bakers opposite the Mosque; they had very little stock.  From there I could see what was happening. Three substantial buildings had been put to flames, one last night and others this morning. the buildings were a department store called Santa Clause, the Horus hotel and another large building. The streets were littered with rocks, stones and a burnt out police car; there had been a battle here. It looked like a war zone. I met a guy I know and with him I visited the areas of the fires. I have never seen this kind of damage in Luxor. Four fire engines were tackling the fires and had them under control by the time I got there. One of the buildings had all its four floors burnt out. Another I could see a woman with a hose and young boy throwing buckets of water over smouldering debris. The crowd of on lookers were peaceful but a few were suspicious, so I was pleased to have my friend at my side who frequently spoke to some of them on my behalf. The damage in TV Street and around the Railway station was extensive with looting of a supermarket and two restaurants. All has gone out of control here. No where did I see the police or the army. I was told by Egyptian man that it was not the work of the Pro-Morsi supporters from Luxor but outsiders coming in to create mayhem and those not so mindful of the delicate situation of the tourist industry here in Luxor. I was also told that at 5-pm there would be more trouble to come. Even when I got to my final destination at Deir El Shayeb, I was told of the forth coming troubles at around 5-pm. in Luxor. For my journalistic rewards I had picked up a few nails in my motorbike tyre from the debris in the streets. I got as far as Deir El Shayeb before my bike handling indicated a flat tyre. Had to drive it slowly to get to a tyre shop and get it fixed. Two police check points were very kind in indicating to me where the tyre shop was located. I gave them a polite wave on my return to the West Bank in which they returned the wave. Luxor tonight is definitely not the place to be for a foreigner. It is very sad indeed to see this level of violence here in Luxor when things are already very hard, especially when peoples hopes are for things to quieten down with the hopeful outcome of tourists once again arriving in numbers.</t>
  </si>
  <si>
    <t>http://egyptmyluxor.weebly.com/luxor-on-fire---looted-supermarket--resaurants.html</t>
  </si>
  <si>
    <t>http://www.youm7.com/story/2013/10/21/%D8%A7%D9%84%D8%A3%D9%82%D8%A8%D8%A7%D8%B7-%D9%8A%D8%AF%D9%81%D8%B9%D9%88%D9%86-%D9%81%D8%A7%D8%AA%D9%88%D8%B1%D8%A9-%D8%AA%D9%81%D8%AC%D8%B1-%D9%85%D9%88%D8%AC%D8%A9-%D8%A7%D9%84%D8%A5%D8%B1%D9%87%D8%A7%D8%A8-%D8%A8%D8%B9%D8%AF-%D8%B9%D8%B2%D9%84-%D9%85%D8%B1%D8%B3%D9%89-212-%D8%AD%D8%A7%D8%AF/1306241#.VTaOxa3BzGd</t>
  </si>
  <si>
    <t>شارع 23 يوليو - كنيسة مارجرجس</t>
  </si>
  <si>
    <t>أحداث العنف الطائفي - شمال سيناء - العريش ثالث - شارع 23 يوليو - كنيسة مارجرجس ٢٠١٣/٠٨/١٤</t>
  </si>
  <si>
    <t>حرق كنيسة مارجرجس بالعريش بشمال سيناء</t>
  </si>
  <si>
    <t>محمد.ذ، موظف في إحدى الجامعات الخاصة بالعريش، 33 سنة - م.ع.ق.أ.ب، فلسطيني، 50 عام</t>
  </si>
  <si>
    <t>حرق كنيسة مارجرجس بالكامل - كسر الصليب أعلى البوابة الرئيسية للكنيسة</t>
  </si>
  <si>
    <t>رقم 820 لسنة 2013 إداري العريش ثان والمقيدة برقم 1198 لسنة 2015 جنايات عسكرية شمال سيناء</t>
  </si>
  <si>
    <t>حرق وإتلاف كنيسة مارجرجس</t>
  </si>
  <si>
    <t>في 18 يناير 2017 تم إعادة إفتتاح الكنيسة</t>
  </si>
  <si>
    <t>14 أغسطس 2013 ، عل بعد أن تعرضت إلى الهجوم عدة مرات من قبل، حيث اقتحم العشرات من أنصار الرئيس المعزول محمد مرسي اللكنيسة، وقاموا بتدمير محتوياتها وكسر الصليب أعلى البوابة، ثم أشعلوا النيران فيها ما أدى إلى تدمير اللكنيسة بالكامل . وتعد كنيسة مار جرجس الأقدم في العريش، وجرت محاولات عدة للاعتداء عليها منذ ثورة 25 يناير وفقًاً لتصريحات مسئوليها . ووفقًاً لما نشرته وكالة أنباء الشرق الأوسط) 29 سبتمبر 2013( فقد ألقت أجهزة الأمن بشمال سيناء، القبض على المتهم الرئيسي في حريق كنيسة مار جرجس بالعريش، وهو محمد. ذ ،33 سنة، موظف في إحدى الجامعات الخاصة بالعريش، حيث تحصلت أجهزة الأمن على شريط فيديو يُظُهر وجه المتهم أثناء قيامه بعملية الحريق، وبناءً عليه تم اتخاذ الإجراءات القانونية لضبطه.</t>
  </si>
  <si>
    <t>https://www.youm7.com/story/2017/8/12/%D8%A8%D8%A7%D9%84%D8%B5%D9%88%D8%B1-%D9%85%D8%A7%D8%B1%D8%AC%D8%B1%D8%AC%D8%B3-%D9%83%D9%86%D9%8A%D8%B3%D8%A9-%D8%A8%D8%A7%D9%84%D8%B9%D8%B1%D9%8A%D8%B4-%D9%88%D8%A3%D8%AF%D9%87%D8%A7-%D8%A7%D9%84%D8%A5%D8%B1%D9%87%D8%A7%D8%A8-%D9%88%D8%A3%D8%B9%D8%A7%D8%AF%D8%AA%D9%87%D8%A7-%D8%B3%D9%88%D8%A7%D8%B9%D8%AF-%D8%A7%D9%84%D8%AC%D9%8A%D8%B4-%D9%84%D9%84%D8%AD%D9%8A%D8%A7%D8%A9/3362214</t>
  </si>
  <si>
    <t>https://www.wataninet.com/2013/09/%D8%AD%D8%B1%D9%82-%D9%83%D9%86%D9%8A%D8%B3%D8%A9-%D9%85%D8%A7%D8%B1%D8%AC%D8%B1%D8%AC%D8%B3-%D8%A8%D8%A7%D9%84%D8%B9%D8%B1%D9%8A%D8%B4-%D8%A8%D8%B4%D9%85%D8%A7%D9%84-%D8%B3%D9%8A%D9%86%D8%A7%D8%A1/112120/</t>
  </si>
  <si>
    <t>https://www.youm7.com/story/2015/3/8/%D8%A7%D9%84%D9%82%D8%A8%D8%B6-%D8%B9%D9%84%D9%89-%D9%81%D9%84%D8%B3%D8%B7%D9%8A%D9%86%D9%89-%D8%A8%D8%AD%D9%88%D8%B2%D8%AA%D9%87-%D8%B7%D8%A8%D9%86%D8%AC%D8%A9-%D8%B5%D9%88%D8%AA-%D9%88%D9%85%D8%B7%D9%84%D9%88%D8%A8-%D9%81%D9%89-%D8%A3%D8%AD%D8%AF%D8%A7%D8%AB-%D8%AD%D8%B1%D9%82/2096479</t>
  </si>
  <si>
    <t>عزبه النخل - محيط كنيسة ابوسيفين</t>
  </si>
  <si>
    <t>أحداث العنف الطائفي - القاهرة - المرج - عزبه النخل - محيط كنيسة ابوسيفين ٢٠١٣/٠٨/١٥</t>
  </si>
  <si>
    <t>أحداث اشتباكات طائفية بمحيط كنيسة ابوسيفين</t>
  </si>
  <si>
    <t>مسلمي عزبه النخل</t>
  </si>
  <si>
    <t>أقباط عزبه النخل</t>
  </si>
  <si>
    <t>رقم 473 لسنة 2014 حصر امن دولة عليا</t>
  </si>
  <si>
    <t>قرية الزربي</t>
  </si>
  <si>
    <t>أحداث العنف الطائفي - الفيوم - طامية - قرية الزربي ٢٠١٣/٠٨/١٥</t>
  </si>
  <si>
    <t>حرق كنيسة الشهيدة دميانة - حرق الكنيسة الإنجيلية</t>
  </si>
  <si>
    <t>69 ـ كنيسة الشهيدة دميانة (قرية الزربي – مركز طامية ــ الفيوم – حرق) 70 ـ الكنيسة الإنجيلية (قرية الزربي – مركز طامية ــ الفيوم ـــ اقتحام ونهب)</t>
  </si>
  <si>
    <t>حلوان</t>
  </si>
  <si>
    <t>حدائق حلوان</t>
  </si>
  <si>
    <t>أحداث العنف الطائفي - القاهرة - حلوان - حدائق حلوان ٢٠١٣/٠٨/١٦</t>
  </si>
  <si>
    <t>105 ـ كنيسة مارجرجس (حدائق حلوان – القاهرة – اعتداء بالمولوتوف)</t>
  </si>
  <si>
    <t>كنيسة القديس سان جورج</t>
  </si>
  <si>
    <t>أحداث العنف الطائفي - الغربية - طنطا أول - كنيسة القديس سان جورج ٢٠١٣/٠٨/١٦</t>
  </si>
  <si>
    <t>الأهالي يتصدون لاقتحام كنيستين من قبل أنصار مرسي في طنطا</t>
  </si>
  <si>
    <t>حرق كنيسة القديس سان جورج</t>
  </si>
  <si>
    <t>تصدى ميدان كوتشينر بطنطا، لهجوم من قبل أنصار الدكتور محمد مرسي، على كنيسة مارجرجس، الكائنة بشارع على مبارك، حيث رشقوا الكنيسة بالحجارة، فيما فرضت مديرية أمن الغربية، سياجًا أمنية حول مطرانية سامبول، لتأمينها. وشهدت منطقة ميدان كوتشينر بطنطا، مرور مسيرة حاشدة ضمت المئات من أنصار الرئيس المعزول، للتنديد بأحداث فض اعتصامي رابعة العدوية والنهضة، مرددين هتافات مناهضة للجيش ورجال الشرطة. كما تصدى أهالي شارع الحكمة بطنطا، لهجوم من قبل مجهولين على كنيسة الملاك، بإطلاق النيران، وطاردهم الأهالي، حيث فروا هاربين، وعلى الفور تم تشكيل لجان شعبية أحاطت بالكنيسة لحمايتها.</t>
  </si>
  <si>
    <t>http://www.shorouknews.com/news/view.aspx?cdate=16082013&amp;id=1f161c63-9287-4d1b-b9e3-56823e31ed9a</t>
  </si>
  <si>
    <t>https://www.facebook.com/photo.php?fbid=556716241049716&amp;set
=a.312352915486051.85786.131810520206959&amp;type=1</t>
  </si>
  <si>
    <t>تلا</t>
  </si>
  <si>
    <t>قرية بمم</t>
  </si>
  <si>
    <t>أحداث العنف الطائفي - المنوفية - تلا - قرية بمم ٢٠١٣/٠٨/١٦</t>
  </si>
  <si>
    <t>حرق متعلقات كنيسة السيدة العذراء</t>
  </si>
  <si>
    <t>تقسيم 2</t>
  </si>
  <si>
    <t>أحداث العنف الطائفي - كفر الشيخ - كفر الشيخ أول - تقسيم 2 ٢٠١٣/٠٨/١٦</t>
  </si>
  <si>
    <t>محاولة الهجوم على كنيسة القديس دميانة</t>
  </si>
  <si>
    <t>إطلاق أعيرة نارية على كنيسة القديسة دميانة</t>
  </si>
  <si>
    <t>119 ـ كنيسة القديسة دميانة (تقسيم 2 – كفر الشيخ ــ إطلاق أعيرة نارية)</t>
  </si>
  <si>
    <t>http://www.el-balad.com/586407</t>
  </si>
  <si>
    <t>أحداث العنف الطائفي - المنيا - ملوي - ملوي ٢٠١٣/٠٨/١٦</t>
  </si>
  <si>
    <t>اقتحام ونهب مدرسة الراعي الصالح للأقباط الكاثوليك</t>
  </si>
  <si>
    <t>هجوم أهلي</t>
  </si>
  <si>
    <t>أحداث العنف الطائفي - أسيوط - القوصية ٢٠١٣/٠٨/١٦</t>
  </si>
  <si>
    <t>حرق محال ومنشات خاصة بالأقباط بالقوصية</t>
  </si>
  <si>
    <t>حرق محال ومنشات خاصة بالأقباط</t>
  </si>
  <si>
    <t>قرية شطورة</t>
  </si>
  <si>
    <t>أحداث العنف الطائفي - سوهاج - طما - قرية شطورة ٢٠١٣/٠٨/١٦</t>
  </si>
  <si>
    <t>هجوم مسلح على أقباط بطما</t>
  </si>
  <si>
    <t>أقباط بطما</t>
  </si>
  <si>
    <t>ساحل طهطا - كنيسة ابوحلقة</t>
  </si>
  <si>
    <t>أحداث العنف الطائفي - سوهاج - طهطا - ساحل طهطا - كنيسة ابوحلقة ٢٠١٣/٠٨/١٦</t>
  </si>
  <si>
    <t>ماركو اميل عطية، 23 عام، طلق ناري في الرأس</t>
  </si>
  <si>
    <t>حرق كنيسة أبو حلقة - حرق مطرانية طهطا</t>
  </si>
  <si>
    <t>90 ـ كنيسة أبو حلقة ومطرانية طهطا (ساحل طهطا – طهطا – سوهاج ـــ إطلاق أعيرة نارية)</t>
  </si>
  <si>
    <t>شارع عشرة</t>
  </si>
  <si>
    <t>أحداث العنف الطائفي - الجيزة - بولاق الدكرور - شارع عشرة ٢٠١٣/٠٨/١٧</t>
  </si>
  <si>
    <t>حرق كنيسة مريم العذراء</t>
  </si>
  <si>
    <t>83 ـ كنيسة العذراء (شارع عشرة – بولاق الدكرور ـــ الجيزة – حرق)</t>
  </si>
  <si>
    <t>قسم الجيزة</t>
  </si>
  <si>
    <t>شارع مراد - مطرانية الجيزة</t>
  </si>
  <si>
    <t>أحداث العنف الطائفي - الجيزة - قسم الجيزة - شارع مراد - مطرانية الجيزة ٢٠١٣/٠٨/١٧</t>
  </si>
  <si>
    <t>محاولة اقتحام مطرانية الجيزة</t>
  </si>
  <si>
    <t>82 ـ مطرانية الجيزة (شارع مراد ـــ الجيزة – محاولة اقتحام)</t>
  </si>
  <si>
    <t>شبين القناطر</t>
  </si>
  <si>
    <t>أحداث العنف الطائفي - القليوبية - شبين القناطر ٢٠١٣/٠٨/١٧</t>
  </si>
  <si>
    <t>الأهالى يتصدون لمحاولة قيام مؤيدى مرسى بإحراق كنيسة منية شبين القناطر</t>
  </si>
  <si>
    <t>محاولة اقتحام كنيسة شبين القناطر</t>
  </si>
  <si>
    <t>نجح أهالى قرية منية شبين التابعة لمدينة شبين القناطر بالقليوبية، اليوم السبت، من التصدى لمحاولة قيام عدد كبير من أنصار الإخوان والرئيس المعزول، من اقتحام كنيسة منية شبين، وإحراقها عقب تنظيم مسيرة خرجت من أمام أحد المساجد بالقرية، لرفض اعتصام رابعة والنهضة. وقام عناصر من الإخوان، بمحاصرة مبنى الكنسية، ومحاولة إشعال النيران بها، إلا أن الأهالى نجحوا فى التصدى لهم وقاموا بعمل كردون أمنى حول مبنى الكنيسة. من ناحية أخرى، شكل عدد كبير من شباب مدينة الخصوص، لجانا شعبية أمام كنيسة مارجرجس، لمواجهة أى عمليات عنف أو شغب يقوم بها تنظيم الإخوان على بعض الأماكن الحيوية، وباقى الكنائس. ووزع شباب اللجان الشعبية أنفسهم على عدد من الأماكن الحيوية بالمدينة، لحمايتها بأنفسهم ومنها قسم شرطة الخصوص وعدد من المنشات الهامة كمجلس المدينة والمستشفى</t>
  </si>
  <si>
    <t>http://www.shorouknews.com/news/view.aspx?cdate=17082013&amp;id=2db8e3de-5351-4a02-8021-fc2cb491cfc1</t>
  </si>
  <si>
    <t>http://www.copts-united.com/Article.php?I=1632&amp;A=107420</t>
  </si>
  <si>
    <t>أحداث العنف الطائفي - المنيا - ديرمواس - قرية دلجا ٢٠١٣/٠٨/١٧</t>
  </si>
  <si>
    <t>حرق منزل القس إنجيليوس كاهن كنيسة العذراء</t>
  </si>
  <si>
    <t>قرية بلهاسة</t>
  </si>
  <si>
    <t>أحداث العنف الطائفي - المنيا - مغاغة - قرية بلهاسة ٢٠١٣/٠٨/١٧</t>
  </si>
  <si>
    <t>حرق كنيسة مارجرجس - حرق كنيسة أبوسيفين</t>
  </si>
  <si>
    <t>27 ـ كنيسة مارجرجس (قرية لهاسة – مغاغة – المنيا – حرق وتحطيم) - قال مصدر كنسي من مركز مغاغة بالمنيا، إن أنصار الرئيس السابق محمد مرسي قاموا اليوم السبت، بحرق وسرقة كنيستي مار جرجس وأبوسيفين بقرية بلهاسة التابعة للمركز مغاغة. وقال شاهد إنه تمت سرقة كل محتويات الكنيستين من أجهزة تكيف ومراوح وثلاجات ومقاعد خشبية وألعاب الأطفال في مبني الحضانة، وتفحمت سيارة كانت بساحة إحدى الكنيستين. وشوهدت إطارات سيارات محترقة، وما يبدو كفوارغ لطلقات نارية. وفي سياق متصل، تم اقتحام مدرسة سان مارك ومدرسة التوفيق بمركز مغاغة التي تمتلكهما مطرانية مغاغة، وتم سرقة عدد 2 ميكروباص وخزينتين بهما مبالغ مالية تخص رواتب الموظفين ومكافأة الامتحانات، بالإضافة إلى ما يقرب من 40 جهاز كمبيوتر وجميع أثاث المدرستين. وأكد ناجي حلمي، عضو بمجلس الكنيسة الإنجيلية والأب ملاك راعي الكنيسة الكاثوليكية بمركز ملوي، أنهما حتى عصر السبت عجزا عن تحرير محاضر بالوقائع الخاصة بالهجوم على الكنائس وممتلكات المسيحيين، بسبب ما يتعرض له مركز الشرطة من استهداف متكرر من أنصار مرسي والتي أغلق القسم أبوابه على إثرها. كما انهارت تماما الكنيسة الإنجيلية والكاثوليكة في مدينة ملوي جنوب المنيا من آثار الحرائق التي أشعلها ما وصفوا بأنهم أنصار الرئيس السابق، مساء أمس الجمعة، والتي استمرت لفجر السبت. كما اشتعلت النيران في مبني الإدارة التعليمية، وهو قصر قديم يرجع إنشاؤه لعام 1920 ومستأجر كمقر للإدارة التعليمية، وتم نهب وحرق مدرستي الراعي الصالح والغطاس. وشهدت عدة محافظات هجمات على كنائس كان العدد الأكبر منها في المنيا منذ الأربعاء الماضي، بعد قيام قوات الأمن بفض اعتصامين لأنصار مرسي في رابعة العدوية وميدان النهضة، اندلعت على إثرها أعمال عنف أدت لمقتل المئات</t>
  </si>
  <si>
    <t>كنيسة أبو سيفين</t>
  </si>
  <si>
    <t>أحداث العنف الطائفي - المنيا - ملوي - كنيسة أبو سيفين ٢٠١٣/٠٨/١٧</t>
  </si>
  <si>
    <t>الهجوم على كنيسة أبو سيفين في ملوي</t>
  </si>
  <si>
    <t>حرق كنيسة أبو سيفين</t>
  </si>
  <si>
    <t>http://www.wataninet.com/%d8%a3%d8%ae%d8%a8%d8%a7%d8%b1/%d9%82%d8%b6%d8%a7%d9%8a%d8%a7-%d9%82%d8%a8%d8%b7%d9%8a%d8%a9/%d8%b9%d8%a7%d8%ac%d9%84%d8%ad%d8%b1%d9%82-%d9%83%d9%86%d9%8a%d8%b3%d8%a9-%d8%a8%d9%85%d8%ba%d8%a7%d8%ba%d8%a9-%d9%88%d9%86%d9%87%d8%a8-%d9%85%d8%af%d8%b1%d8%b3%d8%aa%d9%8a-%d8%b3%d8%a7%d9%86-%d9%85/114275/</t>
  </si>
  <si>
    <t>الكنيسة الإنجيلية</t>
  </si>
  <si>
    <t>أحداث العنف الطائفي - المنيا - ملوي - الكنيسة الإنجيلية ٢٠١٣/٠٨/١٨</t>
  </si>
  <si>
    <t>سلب ونهب وحرق الكنيسة الإنجيلية في ملوي</t>
  </si>
  <si>
    <t>حرق كامل وتفجير بأنبوب الكنيسة الإنجيلية الثانية - حرق كنيسة العنصرة</t>
  </si>
  <si>
    <t>http://www.independentsentinel.com/christianity-in-egypt-disintegrates-western-media-continues-to-distort/egyptian-evangelical-church-ransacked-looted-and-burned-in-malawi-south-of-minya/</t>
  </si>
  <si>
    <t>أحداث العنف الطائفي - بورسعيد - الشرق ٢٠١٣/٠٨/١٩</t>
  </si>
  <si>
    <t>تحطيم سيارة (القس شنودة، راعي كنيسة سانت جورج)</t>
  </si>
  <si>
    <t>القس شنودة، راعي كنيسة سانت جورج</t>
  </si>
  <si>
    <t>تحطيم سيارة القس شنودة (راعي كنيسة سانت جورج)</t>
  </si>
  <si>
    <t>121 ـ القس شنودة راعي كنيسة مارجرجس (بورسعيد ــ تحطيم سيارته)</t>
  </si>
  <si>
    <t>http://www.youm7.com/story/2013/10/21/%D8%A7%D9
%84%D8%A3%D9%82%D8
%A8%D8%A7%D8%B7-
%D9%8A%D8%AF%D9%81
%D8%B9%D9%88%D9%86-
%D9%81%D8%A7%D8%AA
%D9%88%D8%B1%D8%A9-
%D8%AA%D9%81%D8%AC
%D8%B1-
%D9%85%D9%88%D8%AC
%D8%A9-
%D8%A7%D9%84%D8%A5
%D8%B1%D9%87%D8%A7
%D8%A8-
%D8%A8%D8%B9%D8%AF-
%D8%B9%D8%B2%D9%84-
%D9%85%D8%B1%D8%B3
%D9%89-212-
%D8%AD%D8%A7%D8%AF
/1306241#.VbUjYxNVikq</t>
  </si>
  <si>
    <t>http://www.mcndirect.com/showsubject_ar.aspx?id=49031#.VkyrY3arSUk</t>
  </si>
  <si>
    <t>دير رهبان أبو فانا</t>
  </si>
  <si>
    <t>أحداث العنف الطائفي - المنيا - ملوي - دير رهبان أبو فانا ٢٠١٣/٠٨/١٩</t>
  </si>
  <si>
    <t>حرق دير رهبان أبو فانا</t>
  </si>
  <si>
    <t>http://hwadeth.akhbarelyom.com/news/newdetails/149176/4/%D8%B1%D9%87%D8%A8%D8%A7%D9%86-%D8%AF%D8%A8%D8%B1-%D8%A3%D8%A8%D9%88-%D9%81%D8%A7%D9%86%D8%A7-%D8%A8%D9%85%D9%84%D9%88%D9%8A-%D9%8A%D8%B3%D8%AA%D8%BA%D9%8A%D8%AB%D9%88%D9%86-%D9%85%D9%86-%D9%85%D8%AD%D8%A7%D8%B5%D8%B1%D8%A9-%D8%A7%D9%84%D8%A5%D8%B1%D9%87%D8%A7%D8%A8%D9%8A%D9%8A%D9%86-.html#.VPRZM7s5CKd</t>
  </si>
  <si>
    <t>أحداث العنف الطائفي - أسيوط - القوصية - دير المحرق ٢٠١٣/٠٨/٢٠</t>
  </si>
  <si>
    <t>قتل مسلحون مجهولون محسن إرنست وأبنه عقب فض رابعة</t>
  </si>
  <si>
    <t>محسن إرنست - ابن محسن إرنست</t>
  </si>
  <si>
    <t>http://www.mcndirect.com/showsubject_ar.aspx?id=48604#.Vk9N9narSUk</t>
  </si>
  <si>
    <t>أحداث العنف الطائفي - المنيا - مركز المنيا - قرية صفط أبو جرج ٢٠١٣/٠٨/٢١</t>
  </si>
  <si>
    <t>أحداث اشتباكات طائفية بقرية صفط أبو جرج</t>
  </si>
  <si>
    <t>نشوب مشاجرة بقرية صفط اللبن بين طرف أول (حربي رجب محمود - عبد الباقى عربي سيد) وطرف ثان (هاني سمير بشري - مجدي سمير بشري - مقبل سمير بشري) بسبب خلافات الجيرة</t>
  </si>
  <si>
    <t>عبد الباقى عربي سيد</t>
  </si>
  <si>
    <t>منهم 6 أقباط و5 مسلمين</t>
  </si>
  <si>
    <t>حرق 8 منازل للأقباط</t>
  </si>
  <si>
    <t>http://www.mcndirect.com/showsubject.aspx?id=48675#.VkZbEnarTIV</t>
  </si>
  <si>
    <t>أحداث العنف الطائفي - أسيوط - صدفا ٢٠١٣/٠٨/٢١</t>
  </si>
  <si>
    <t>اختطاف قبطي بصدفا بأسيوط وطلب فدية مالية</t>
  </si>
  <si>
    <t>هاني جمال جرجس، عامل بمحل أدوات كهربائية، 33 سنة</t>
  </si>
  <si>
    <t>رقم 2203 لسنة 2013 إداري صدفا</t>
  </si>
  <si>
    <t>طالب الخاطفون فدية مالية نظير إطلاق سراحه</t>
  </si>
  <si>
    <t>تلقى اللواء أبوالقاسم أبوضيف مدير أمن أسيوط, بلاغاً من مأمور مركز شرطة صدفا يفيد بقيام  عاطف كامل جرجس  49 سنة عامل ومقيم بأولاد الياس ـ دائرة المركز بالإبلاغ عن ثلاثة أشخاص مجهولين يستقلون سيارة ربع نقل بيضاء اللون ولا يعلم رقمها قاموا بخطف نجل شقيقه هاني جمال جرجس  33 سنة عامل بمحل أدوات كهربائية . وأضاف أن المُبلغ لم يتهم أو يشتبه بأحد بالتسبب في ذلك ,ونفى وجود خلافات بينه وبين آخرين وأن الخاطفين قاموا بالاتصال من هاتف المخطوف على تليفون والدته وطلب مبلغا ماليا نظير إطلاق سراحه. واتخذت إجراءات النشر في حينه، وكلفت إدارة البحث بالتحري حول ظروف وملابسات الواقعة وضبط مرتكبها. وتحرر المحضر رقم 2203 إداري مركز صدفا لسنة 2013 و كلفت إدارة البحث بالتحري حول ظروف وملابسات الواقعة وضبط مرتكبها اتخذت إجراءات النشر</t>
  </si>
  <si>
    <t>http://www.baladnews.com/article.php?cat=2&amp;article=51793</t>
  </si>
  <si>
    <t>قرية الحبالصة </t>
  </si>
  <si>
    <t>أحداث العنف الطائفي - أسيوط - القوصية - قرية الحبالصة  ٢٠١٣/٠٨/٢٣</t>
  </si>
  <si>
    <t>مسلحون يخطفون قبطيا من قرية الحبالصة بأسيوط ويطلبون فدية نصف مليون جنيه</t>
  </si>
  <si>
    <t>اختطاف قبطي من أمام منزله الذي تحت الإنشاء أثناء حراسته</t>
  </si>
  <si>
    <t>وحيد منعم، 35 سنة</t>
  </si>
  <si>
    <t>طالب الخاطفون فدية نصف مليون جنيه</t>
  </si>
  <si>
    <t>قام مجهولون مسلحون فجر اليوم، باختطاف مسيحي من قرية الحبالصة بمركز القوصية مدينة أسيوط أثناء حراسته لمنزله الذي تحت الإنشاء، وطالبت العصابة المسلحة فدية نصف مليون جنيه. وقال عونى أحد سكان القرية، إن وحيد منعم 35 سنة مقيم بقرية الحبالصة، كان قد قرر حراسة منزله تحت الإنشاء لوجود كميات كبيرة من الحديد والأسمنت؛ استعدادا لصب دور جديد في المنزل، فقامت سيارة ربع نقل بها ركابها ملثمون مسلحون وقاموا باختطافه قبل الفجر بساعات قليلة، وقاموا بالاتصال بأهله بعد ساعتين من خطفه ومطالبتهم بفدية نصف مليون جنيه.</t>
  </si>
  <si>
    <t>https://www.dostor.org/261011</t>
  </si>
  <si>
    <t>المساعيد</t>
  </si>
  <si>
    <t>أحداث العنف الطائفي - شمال سيناء - العريش ثالث - المساعيد ٢٠١٣/٠٨/٢٥</t>
  </si>
  <si>
    <t>الهجوم المسلح على كنيسة بالمساعيد من مسلحين مجهولين</t>
  </si>
  <si>
    <t>Armed assailants launched a number of attacks Sunday night against state security headquarters and checkpoints in the cities of Al-Arish and Rafah in North Sinai. A security source in North Sinai said assailants fired rocket propelled grenades at a security checkpoint in the Al-Karama neighbourhood in south Al-Arish. The rocket missed its target however and no casualties were reported. Assailants also fired automatic weapons at security forces located along the city’s ring road in southern Al-Arish. The source added that assailants armed with machine guns attacked a local North Sinai radio station and a border security checkpoint on the Mediterranean coast in the neighbourhood of Al-Musa’id in Al-Arish. Two churches, in the Al-Salaam and Al-Musa’id neighborhoods in western al-Arish were also attacked, along with the military prosecutor’s office. No casualties were reported, with security forces in each case returning fire against assailants, who then fled. Eye witnesses in Rafah said they heard loud explosions in the city’s Al-Matala neighbourhood. According to a security source, from improvised explosive devices (IEDs) planted next to an armed forces armoured truck. Assailants also attacked a security checkpoint in the Abu Tawila neighbourhood near the entrance of the city, prompting security forces to return fire against the gunmen who fled. Farag Abu Bakheit, a prominent leader within the former National Democratic Party (NDP), and representative of Sheikh Zuweid in the North Sinai governing council, was assassinated by armed assailants, in an attack the details of which remain unclear Eyewitnesses said two assailants driving a black vehicle entered a spare car parts shop owned by Abu Bakheit before firing upon him. He sustained three bullet wounds to the neck and died of his wounds. Abu Bakheit, who previously worked in the education sector, was known as one of the most popular local figures in Sheikh Zuweid. Having previously nominated himself to be a member of Egypt’s People’s Assembly, Abu Bakheit served as a member of the North Sinai governing council in the period before the outbreak of the 25 January Revolution, and was considered a strong supporter of the armed forces. Security agencies launched investigations into the events surrounding the assassination immediately after being informed of Abu Bakheit’s death. This was the second assassination of a prominent politician in North Sinai since the ouster of former President Mohamed Morsi, after that of Abd Al-Hamid Salmi, tribal leader and former member of the Shura Council. Security forces were successful Sunday night in arresting eight suspects accused of launching attacks against police and army forces. Four of the accused were Palestinians and the rest Egyptian. All of the assailants are currently being held in security headquarters and are under investigation. Security forces have so far launched a number of campaigns throughout North Sinai in locations where alleged assailants accused of attacking security forces were thought to be living, based on information provided to them by relevant agencies</t>
  </si>
  <si>
    <t>http://www.dailynewsegypt.com/2013/08/26/sinai-security-hq-attacked/</t>
  </si>
  <si>
    <t>http://onaeg.com/?p=1196630</t>
  </si>
  <si>
    <t>رمانة</t>
  </si>
  <si>
    <t>حي السلام</t>
  </si>
  <si>
    <t>أحداث العنف الطائفي - شمال سيناء - رمانة - حي السلام ٢٠١٣/٠٨/٢٥</t>
  </si>
  <si>
    <t>الهجوم المسلح على كنيسة بحي السلام من مسلحين مجهولين</t>
  </si>
  <si>
    <t>قال مصدر أمني: إن عبوة ناسفة بدائية الصنع انفجرت داخل صندوق كبير للقمامة شارع سعد زغلول، بالقرب من مبنى الكنيسة اللاتينية، فيما أكدت مديرية أمن السويس عدم وجود إصابات. وأكد المصدر الأمني، في تصريح له السبت، أن خبراء المفرقعات يقومون حاليًّا بفحص مصدر الانفجار وأسبابه، مضيفًا سنكشف عن الأسباب فور انتهاء الفحص. وقال شهود عيان بمحافظة السويس: إن انفجارًا دوى من داخل صندوق كبير للقمامة في شارع سعد زغلول بالقرب من الكنيسة اللاتينية بالسويس، وقامت قوات الشرطة بفرض كردون أمني حول موقع صوت الانفجار</t>
  </si>
  <si>
    <t>http://almogaz.com/news/crime/2013/09/28/1116861</t>
  </si>
  <si>
    <t>قرية السراقنا</t>
  </si>
  <si>
    <t>أحداث العنف الطائفي - أسيوط - القوصية - قرية السراقنا ٢٠١٣/٠٨/٢٧</t>
  </si>
  <si>
    <t>أحداث اشتباكات الطائفية بقرية السراقنا</t>
  </si>
  <si>
    <t>مسلمي قرية السراقنا</t>
  </si>
  <si>
    <t>أقباط قرية السراقنا</t>
  </si>
  <si>
    <t>قرية الروضة</t>
  </si>
  <si>
    <t>أحداث العنف الطائفي - المنيا - ملوي - قرية الروضة ٢٠١٣/٠٨/٢٩</t>
  </si>
  <si>
    <t>أحداث اشتباكات طائفية بقرية الروضة</t>
  </si>
  <si>
    <t>مسلمي قرية الروضة</t>
  </si>
  <si>
    <t>أقباط قرية الروضة</t>
  </si>
  <si>
    <t>دلجا</t>
  </si>
  <si>
    <t>أحداث العنف الطائفي - المنيا - ديرمواس - دلجا ٢٠١٣/٠٨/٣٠</t>
  </si>
  <si>
    <t>أحداث اشتباكات طائفية بعزبة الزعر بدلجا</t>
  </si>
  <si>
    <t>مسلمي دلجا</t>
  </si>
  <si>
    <t>أقباط دلجا</t>
  </si>
  <si>
    <t>الزهور</t>
  </si>
  <si>
    <t>أحداث العنف الطائفي - بورسعيد - الزهور - كنيسة أبو سيفين ٢٠١٣/٠٨/٣١</t>
  </si>
  <si>
    <t>الهجوم المسلح على كنيسة أبو سيفين ببورسعيد</t>
  </si>
  <si>
    <t>الهجوم المسلح على كنيسة أبو سيفين من مسلحين مجهولين</t>
  </si>
  <si>
    <t>من الشرطة</t>
  </si>
  <si>
    <t>Four police personnel were injured Saturday night in an armed attack by unknown assailants at the church of Abu Seifein on the outskirts of the Suez Canal city of Port Said. The police forces who were at the scene guarding the church were attacked by unknown assailants, who fired birdshot during a hit-and-run. It remains unclear whether the assailants targeted the policemen or the church itself. Dozens of churches have been attacked and set on fire, mostly in Upper Egypt, by angry protesters following the ouster of Mohamed Morsi and the dispersal of two pro-Morsi protest camps on 14 August.</t>
  </si>
  <si>
    <t>http://english.ahram.org.eg/News/80450.aspx</t>
  </si>
  <si>
    <t>أحداث العنف الطائفي - شمال سيناء - العريش ثالث - شارع أسيوط ٢٠١٣/٠٩/٠١</t>
  </si>
  <si>
    <t>اطلق ثلاثة ملثمين الأعيرة النارية على هاني سمير كامل</t>
  </si>
  <si>
    <t>هاني سمير كامل، تاجر أدوات صحية، 37 عامًا</t>
  </si>
  <si>
    <t>هاني سمير كامل، تاجر أدوات صحية، 37 عام، 3 طلقات نارية في الذراع والكتف والرأس</t>
  </si>
  <si>
    <t>تُرُكُت معه رسالة تهديد لكل أقباط العريش بالرحيل أو الذبح</t>
  </si>
  <si>
    <t>الأول من سبتمبر 2013، اطلق ثلاثة ملثمين الأعيرة النارية على هاني سمير كامل) 37 عامًاً( تاجر أدوات صحية أثناء سيره في شارع أسيوط بالعريش ما أدى إلى وفاته بعد إصابته بنحو 3 طلقات نارية في الذراع واللكتف والرأس، وقد تُرُكُت معه رسالة تهديد لكل أقباط العريش بالرحيل أو الذبح</t>
  </si>
  <si>
    <t>هجوم على منازل أقباط</t>
  </si>
  <si>
    <t>أحداث العنف الطائفي - بني سويف - الواسطى ٢٠١٣/٠٩/٠٢</t>
  </si>
  <si>
    <t>منازل الأقباط تنهب في بني سويف</t>
  </si>
  <si>
    <t>نهب منزل رامي رمزي (ناشط قبطي) - نهب منزل عصام مجدي نصيف (رجل أعمال قبطي)</t>
  </si>
  <si>
    <t>http://www.mcndirect.com/showsubject.aspx?id=48994#.UiUaVskZtSc</t>
  </si>
  <si>
    <t>البداري</t>
  </si>
  <si>
    <t>أحداث العنف الطائفي - أسيوط - البداري ٢٠١٣/٠٩/٠٤</t>
  </si>
  <si>
    <t>اختطاف طبيب قبطي تحت تهديد السلاح</t>
  </si>
  <si>
    <t>ميلاد شوقي، طبيب، 45 عام</t>
  </si>
  <si>
    <t>تم اختطافه بينما كان يقود سيارته عائدا من العمل مع اثنين من اصدقائه المسلمين مساعد والصيدلي - عائلته تلقت في وقت لاحق مكالمة يسأل عن 500.000 جنيه فدية مقابل إطلاق سراحه</t>
  </si>
  <si>
    <t>قام مسلحون مجهولين باختطاف طبيب قبطي يدعى ميلاد شوقي 45 عامًا أثناء عودته من عيادته بقرية العتيمية التابعة لمركز البدارى بأسيوط . هذا وقد كان الطبيب القبطي أثناء عودته من عيادته بسيارته إلى قريته مع شخصان آخرين استوقفه مجهولين مسلحون وقاموا باختطافه وتركوا الشخصان الآخرين وبعد أختطافته قاموا بالاتصال بأسرته نصف مليون جنيه، مقابل إطلاق سراحه وقامت الأسرة بتحرير محضر بمركز شرطة البدارى بالاختطاف</t>
  </si>
  <si>
    <t>http://www.copts-united.com/Article.php?I=2099&amp;A=109293</t>
  </si>
  <si>
    <t>http://gate.ahram.org.eg/News/401906.aspx</t>
  </si>
  <si>
    <t>شارع خاتم المرسلين</t>
  </si>
  <si>
    <t>أحداث العنف الطائفي - الجيزة - العمرانية - شارع خاتم المرسلين ٢٠١٣/٠٩/٠٩</t>
  </si>
  <si>
    <t>إطلاق أعيرة نارية علي كنيسة بالعمرانية</t>
  </si>
  <si>
    <t>أحداث العنف الطائفي - المنيا - مطاي ٢٠١٣/٠٩/٠٩</t>
  </si>
  <si>
    <t>اختطاف الأقباط يتصاعد بالمنيا</t>
  </si>
  <si>
    <t>مسلحون يحتجزون 10 فى أسبوع واحد مقابل فدية مليون جنيه</t>
  </si>
  <si>
    <t>بيشوي محب يونان، محاسب، 26 عام</t>
  </si>
  <si>
    <t>كان قد اختطف من قبل مجموعة من البلطجية المسلحة في طريقه إلى منزله من العمل</t>
  </si>
  <si>
    <t>تصاعدت جرائم خطف الأقباط بالمنيا، حيث تم خطف 10 مواطنين، بينهم 5 أطباء، خلال أقل من أسبوع، فى الوقت الذى ترفض مصادر أمنية وصفها بأنها تحولت إلى ظاهرة، مؤكدة أنها حوادث فردية، لا ينبغى تعميمها، فيما يرى آخرون أن خطف الأقباط متعمد بهدف الانتقام منهم، والضغط على الحكومة. كان اللواء أسامة متولى، مدير أمن المنيا، تلقى إخطاراً بقيام مجهولين، بخطف أشرف بولس عزيز، طبيب بشرى، ومقيم بمدينة بنى مزار، أثناء عودته من عيادته الخاصة، بقرية الخواجة، وأن الجناة طلبوا من أسرته مليون جنيه لإطلاق سراحه، كما تلقى بلاغاً آخر باختطاف طبيب يدعى ماجد ولسن، مقيم بقرية نزلة أسمنت، التابعة لمركز أبوقرقاص، جنوب المنيا، أثناء عودته من عيادته مستقلاً سيارته الخاصة، تحت تهديد السلاح، وطلب مختطفوه نصف مليون جنيه، لإطلاق سراحه، كما تلقى مدير الأمن، بلاغا آخر، بأن ملثمين، خطفوا مندوب مبيعات بشركة حلويات، يدعى نبيل فايق بشرى، 40 سنة، ومقيم بقرية الطيبة، التابعة لمركز سمالوط، أثناء وجوده بمدينة ملوى، ثم اصطحبوه لمنطقة تونا الجبل، وباعوه لعصابة أخرى بقرية دلجا، مقابل 20 ألف جنيه، وطلب خاطفوه الجدد 200 ألف جنيه لتحريره، قبل أن يتم تخفيضها إلى 80 ألف جنيه، وتم إطلاق سراحه بعد دفع الفدية. ومساء ليلة الأحد قبل الماضى.. خطف مجهولون صاحب صيدلية، يدعى برسوم سمير القس، مقيم بقرية الطيبة بسمالوط، عندما هاجم الجناة الصيدلية، واصطحبوه لمكان مجهول، ثم اتصلوا بأسرته، وطلبوا دفع مليون جنيه، وبعد التفاوض معهم تم تخفيض المبلغ إلى 150 ألف جنيه، ولم يتم تحريره حتى كتابة هذه السطور، وفى نفس الليلة.. تم خطف صيدلى يدعى هانى سيدهم، من مدينة المنيا، وتم تحريره بعد دفع مبلغ 300 ألف جنيه، جمعها زملاؤه الصيادلة، وبحسب أحد أقاربه.. فإن المجنى عليه، تعرض للتعذيب خلال فترة احتجازه بمنطقة مجهولة، يُرجح أن تكون بإحدى قرى الظهير الصحراوى، وتم تحريره بعد دفع الفدية. كما خطف مجهولون، رفعت حنا، 65 سنة، شيخ بلد، عند استقلاله سيارة ربع نقل محملة بمواد بناء، تحت تهديد السلاح، كما تم خطف صبحى حبيب أندراوس، 49 سنة، موظف ومقيم بقرية الروضة، أثناء عودته من العمل. وتعرض الدكتور نادى عزيز، إخصائى أمراض صدرية، لمحاولة خطف فاشلة، فبعد أن أغلق عيادته الخاصة، بحى المعصرة بالطريق الدائرى بسمالوط، ولدى توجهه لصيدلية مجاورة، حضر إليه رجل مسن، وطلب منه توقيع الكشف الطبى عليه، وفور دخوله العيادة، فوجئ بـ 4 ملثمين حاولوا الإجهاز عليه، فاستنجد الطبيب بجيرانه فطعنه أحد الجناة بسكين، وفروا هاربين مستقلين سيارة جيب شيروكى سوداء اللون بدون لوحات معدنية، ومكث بالمستشفى 5 أيام، وبعد خروجه، حرر محضراً بالواقعة. وكان مأمور مركز شرطة مطاى قد تلقى، فى وقت سابق، بلاغاً من ميلاد مرقص كامل، 30 سنة، مندوب مبيعات، بشركة أدوية يفيد بأنه أثناء سيرة بالسيارة رقم 657 ف - د - ر، بطريق المحيط التابع لدائرة المركز، وبرفقته زوجته، غادير فهمى، 33 سنة، وإيهاب شكرى، 38 سنة، وزوجته كريستين عادل، 26 سنة، فوجئوا فى طريق عودتهم من زيارة دير الأنبا صموئيل، بمدخل قرية منشأة منبال، بـ 3 مسلحين يستقلون دراجة نارية، قاموا باستيقاف السيارة عقب قيامهم بإطلاق أعيرة نارية فى الهواء، والإستيلاء عليها، واختطاف كل: من ماجد ميلاد مرقص 8 سنوات، وشقيقته سارة، 6 سنوات، ومينا إيهاب شكرى، 6 سنوات، وعقب الواقعة اتصلوا هاتفياً بعاطف لويس، وطلبوا فدية قدرها 500 ألف جنيه، نظير إطلاق سراح الأطفال، وعلى الفور، تم تشكيل فريق بحث لكشف غموض الواقعة، وتبين أن وراءها كلاً من: فضل.ش، 34 سنة، عاطل، وشقيقه فريد، 31 سنة، عاطل، وتم ضبطهما وبحوزتهما بندقية آلية، و6 طلقات، والسيارة والأطفال المختطفين بداخلها، وبمواجهتها أقرا بارتكابهما للواقعة بالاشتراك مع المتهم الهارب عصام ج.إ 30 سنة، فلاح. وكان الطفل ديفيد، آخر ضحايا عمليات الخطف المنظمة، التى تستهدف أقباط المنيا، حيث تلقى العميد حاتم حمدى، مأمور مركز شرطة المنيا بلاغاً، من عماد ظريف، 44 سنة، مقاول، يفيد بقيام مجهولين بخطف نجله ديفيد، 9 سنوات، وكشفت التحريات عن أن المجنى عليه، تم اختطافه، أثناء وجوده بالقرب من منزله المجاور للترعة الدماريسية المغطاة، وأن مجهولين يستقلون دراجة بخارية، ارتكبوا الواقعة، وفروا هاربين، وتم تحرير الطفل بعد دفع فدية قيمتها 100 ألف جنيه. من ناحيته.. يرفض اللواء أسامه متولى، مدير أمن المنيا، الاعتراف بأن جرائم الخطف بالمحافظة، أصبحت ظاهرة، كما يشاع، مشدداً فى تصريح خاص لـالوطن، على أنها جرائم فردية، وأضاف أن أجهزة البحث الجنائى ترصد هذه الوقائع عن كثب، وفى كل مرة، يتم التوصل للمتهمين وإلقاء القبض عليهم فى وقت قياسى. وأكد متولى أن هذه الجرائم انحسرت بشكل واضح فى الفترة الأخيرة، مقارنة بالفترة التى سبقت ثورة 30 يونيو، بعد استعادة الأمن سيطرته على الشارع المنياوى. فيما حمّل مدير منظمة العدل والتنمية لحقوق الإنسان، نادى عاطف شاكر، الحكومة، المسئولية، عن تفاقم هذه الظاهرة، لافتاً إلى أن هذه الجرائم، لها أبعاد سياسية واجتماعية واقتصادية، فالأقباط دائماً يتم استخدامهم كورقة ضغط، من جانب بعض التيارات والقوى المتطرفة، لتحقيق مكاسب سياسية، وللانتقام منهم لمشاركتهم فى القضايا والهموم الوطنية. وتابع أن انتشار جرائم خطف الأقباط بعد ثورة 30 يونيو، لم يأت من فراغ، فهناك عناصر تحرض على استهدافهم، لا سيما أن عمليات العنف، وتخريب المنشآت العامة، أصبحت تواجه بحسم، فانصرف المخربون والبلطجية والمدفوعون من تيارات معينة، لارتكاب مثل هذه الجرائم. وطالب شاكر، سلطات الأمن، بالتحرك السريع واتخاذ جميع الإجراءات اللازمة، للتصدى لهذه العصابات، وإلقاء القبض على أفرادها، وحصرهم خاصة بمراكز سمالوط وملوى ودير مواس، واستهداف البؤر التى تتخذ من الظهير الصحراوى مأوى لها، لافتاً إلى أن عدم الضرب بيد من حديد على يد هؤلاء سيترك أثراً سلبياً فى نفوس المواطنين الأقباط، خاصة أنهم يتعرضون لعمليات الخطف على مدار عامين والنصف، ويتم استنزاف أموالهم لدفع الفدية، كما أنه فى كل مرة، يتم حل المشكلات التى تقع بالقرى والعزب والنجوع بمجالس الصلح العرفية، التى تضرب هيبة الدولة فى مقتل</t>
  </si>
  <si>
    <t>http://www.mcndirect.com/showsubject.aspx?id=49154#.VkZXJHarTIV</t>
  </si>
  <si>
    <t>http://www.elwatannews.com/news/details/337193</t>
  </si>
  <si>
    <t>ساحل سليم</t>
  </si>
  <si>
    <t>قرية الشامية</t>
  </si>
  <si>
    <t>أحداث العنف الطائفي - أسيوط - ساحل سليم - قرية الشامية ٢٠١٣/٠٩/١٣</t>
  </si>
  <si>
    <t>أحداث اشتباكات طائفية بقرية الشامية</t>
  </si>
  <si>
    <t>مسلمي قرية الشامية</t>
  </si>
  <si>
    <t>أقباط قرية الشامية</t>
  </si>
  <si>
    <t>أنصنا الجبل</t>
  </si>
  <si>
    <t>أحداث العنف الطائفي - المنيا - ملوي - أنصنا الجبل ٢٠١٣/٠٩/١٤</t>
  </si>
  <si>
    <t>دير أثري يتعرض للنهب والتدمير في المنيا</t>
  </si>
  <si>
    <t>تدمير دير أنصنا الجبل</t>
  </si>
  <si>
    <t>http://www.dailynewsegypt.com/2013/09/15/coptic-archaeological-site-wrecked/</t>
  </si>
  <si>
    <t>قتل بعد اختطاف / اختفاء</t>
  </si>
  <si>
    <t>أحداث العنف الطائفي - أسيوط - ساحل سليم ٢٠١٣/٠٩/١٤</t>
  </si>
  <si>
    <t>اثنين من الأقباط قتلوا بعد رفضهم دفع الجزية</t>
  </si>
  <si>
    <t>اختطاف عماد لطفي دميان (عضو الحزب الديمقراطي المصري) ومدحت صدقي دميان بعد رفض دفع الفدية الخاصة بهم</t>
  </si>
  <si>
    <t>عماد لطفي دميان، عضو الحزب الديمقراطي المصري - مدحت صدقي دميان</t>
  </si>
  <si>
    <t>اعتصم المئات من أقباط قريتى ساحل سليم والشامية فى أسيوط، أمس، أمام مقر مركز شرطة ساحل سليم، احتجاجا على مقتل كل من عماد لطفى دميان عضو اللجنة العليا بالحزب المصرى الديمقراطى، وابن عمه مدحت صدقى دميان، برصاص بلطجى بقرية الشامية التابعة للمركز، وتباطؤ الأمن فى القبض على الجانى. وطالب المعتصمون بضرورة عودة الأمن للمركز، وحمايتهم من أعمال البلطجة، التى تمارَس ضدهم. وقال حلمى لطفى دميان، شقيق أحد القتيلين وابن عم الثانى، إن القرية تعانى من أعمال بلطجة وعنف ضد الأقباط منذ فترة، متهما الأجهزة الأمنية بالتقاعس عن حماية الأقباط. وقال وئام، نجل عم القتيلين: توجهنا إلى مركز شرطة ساحل سليم، واعتصمنا بداخله لحين القبض على القاتل، وعودة الأمن إلى القرية. كان اللواء أبوالقاسم أبوضيف، مدير أمن أسيوط، تلقى إخطارا من مأمور مركز ساحل سليم، باستقبال مستشفى ساحل سليم المركزى جثتين هامدتين، وتبين أن القتيلين أبناء عمومة، ومقيمان بقرية الشامية التابعة للمركز. وأفادت التحريات الأولية أن أحد البلطجية بقرية الشامية، يدعى أشرف حلاقة، هدد أحد المجنى عليهما بالقتل إذا لم يدفع له ثمن 500 طلقة نارية، كـإتاوة، وعندما رفض الأخير طلبه، اقتحم القاتل منزل المجنى عليه، وقتله رميا بالرصاص، وتصادف وجود ابن عمه فقتله، ولاذ بالفرار. واتهم الحزب المصرى الديمقراطى الاجتماعى من وصفهم ببلطجية تابعين لجماعات إرهابية باغتيال عماد عاطف دميان عضو اللجنة المركزية للحزب وابن عمه. وقال الدكتور محمد أبوالغار، رئيس الحزب، فى بيان، إن الشرطة ونائب مدير الأمن أُبلغوا بالتهديدات عن طريق هلال عبدالحميد، أمين المحليات بالحزب، قبل الاغتيال بيوم، ومع ذلك لم تتحرك الشرطة.. وقال هلال عبدالحميد أمين المحليات بالحزب، إن الإخوان يستخدمون البلطجية فى الضغط على الرموز السياسية فى المحافظات، خاصة المسيحيين منهم</t>
  </si>
  <si>
    <t>http://www.elwatannews.com/news/details/320674</t>
  </si>
  <si>
    <t>عزبة زكريا</t>
  </si>
  <si>
    <t>أحداث العنف الطائفي - المنيا - مركز المنيا - عزبة زكريا ٢٠١٣/٠٩/٢٧</t>
  </si>
  <si>
    <t>اعتداءات على أقباط عزبة زكريا بالمنيا</t>
  </si>
  <si>
    <t>تردد شائعة حول وجود علاقة بين مسيحي وفتاة مسلمة مما أثار مسلمي القرية للهجوم على الأقباط</t>
  </si>
  <si>
    <t>مسلمي عزبة زكريا</t>
  </si>
  <si>
    <t>أقباط عزبة زكريا</t>
  </si>
  <si>
    <t>حرق 6 منازل وسيارة ملاكي مملوكين لأقباط - حرق معرض للأجهزة الكهربائية والأدوات الصحية</t>
  </si>
  <si>
    <t>قيادات أمنية ودينية وشعبية</t>
  </si>
  <si>
    <t>بتاريخ 29 سبتمبر 2013 تقرر من الجلسة العرفية تغريم الشاب 150 ألف جنيه وخروجه مع أسرته المكونة من 6 إخوة كل منهم مستقل بأسرته خارج القرية وهو ما رفضه الطرفان ثم تم عقد جلسة عرفية في 2 أكتوبر 2013 وتم الاتفاق على تهجير الشاب القبطي ووالده والفتاة المسلمة ووالدتها وشقيقها</t>
  </si>
  <si>
    <t>تعرض أقباط عزبة زكريا التابعة لمركز المنيا لاعتداءات من مسلمي القرية وعدة قرى مجاورة، وذلك على خلفية شائعة ترددت عن وجود علاقة بين مسيحي وفتاة مسلمة. وأسفرت الاعتداءات عن حرق منزلين مملوكين لأقباط وسيارة ملاكي ومحاولة الاعتداء على كنيسة النعمة الرسولية بالقرية ورشق منازل أقباط القرية بالطوب والحجارة</t>
  </si>
  <si>
    <t>https://www.difa3iat.com/44070.html</t>
  </si>
  <si>
    <t>ش سعد زغلول</t>
  </si>
  <si>
    <t>أحداث العنف الطائفي - السويس - السويس - ش سعد زغلول ٢٠١٣/٠٩/٢٨</t>
  </si>
  <si>
    <t>انفجار قنبلة محلية الصنع خارج الكنيسة اللاتينية في السويس</t>
  </si>
  <si>
    <t>أحداث العنف الطائفي - المنيا - سمالوط ٢٠١٣/٠٩/٢٩</t>
  </si>
  <si>
    <t>اختطاف صيدلي قبطي للحصول على قبطي</t>
  </si>
  <si>
    <t xml:space="preserve">برسوم سمير </t>
  </si>
  <si>
    <t>تم طلب فدية 150.000 جنيه مصرى</t>
  </si>
  <si>
    <t>http://www.mobtada.com/details.php?ID=107810</t>
  </si>
  <si>
    <t>أحداث العنف الطائفي - المنيا ٢٠١٣/٠٩/٢٩</t>
  </si>
  <si>
    <t>اختطاف قبطي وطلب فدية بالمنيا</t>
  </si>
  <si>
    <t>هاني سيدهم، المنيا، صيدلي، 65 عام</t>
  </si>
  <si>
    <t>طالب خاطفيه 300.000 جنيه فدية</t>
  </si>
  <si>
    <t>تصاعدت جرائم خطف الأقباط بالمنيا، حيث تم خطف 10 مواطنين، بينهم 5 أطباء، خلال أقل من أسبوع، فى الوقت الذى ترفض مصادر أمنية وصفها بأنها تحولت إلى ظاهرة، مؤكدة أنها حوادث فردية، لا ينبغى تعميمها، فيما يرى آخرون أن خطف الأقباط متعمد بهدف الانتقام منهم، والضغط على الحكومة. كان اللواء أسامة متولى، مدير أمن المنيا، تلقى إخطاراً بقيام مجهولين، بخطف أشرف بولس عزيز، طبيب بشرى، ومقيم بمدينة بنى مزار، أثناء عودته من عيادته الخاصة، بقرية الخواجة، وأن الجناة طلبوا من أسرته مليون جنيه لإطلاق سراحه، كما تلقى بلاغاً آخر باختطاف طبيب يدعى ماجد ولسن، مقيم بقرية نزلة أسمنت، التابعة لمركز أبوقرقاص، جنوب المنيا، أثناء عودته من عيادته مستقلاً سيارته الخاصة، تحت تهديد السلاح، وطلب مختطفوه نصف مليون جنيه، لإطلاق سراحه، كما تلقى مدير الأمن، بلاغا آخر، بأن ملثمين، خطفوا مندوب مبيعات بشركة حلويات، يدعى نبيل فايق بشرى، 40 سنة، ومقيم بقرية الطيبة، التابعة لمركز سمالوط، أثناء وجوده بمدينة ملوى، ثم اصطحبوه لمنطقة تونا الجبل، وباعوه لعصابة أخرى بقرية دلجا، مقابل 20 ألف جنيه، وطلب خاطفوه الجدد 200 ألف جنيه لتحريره، قبل أن يتم تخفيضها إلى 80 ألف جنيه، وتم إطلاق سراحه بعد دفع الفدية. ومساء ليلة الأحد قبل الماضى.. خطف مجهولون صاحب صيدلية، يدعى برسوم سمير القس، مقيم بقرية الطيبة بسمالوط، عندما هاجم الجناة الصيدلية، واصطحبوه لمكان مجهول، ثم اتصلوا بأسرته، وطلبوا دفع مليون جنيه، وبعد التفاوض معهم تم تخفيض المبلغ إلى 150 ألف جنيه، ولم يتم تحريره حتى كتابة هذه السطور، وفى نفس الليلة.. تم خطف صيدلى يدعى هانى سيدهم، من مدينة المنيا، وتم تحريره بعد دفع مبلغ 300 ألف جنيه، جمعها زملاؤه الصيادلة، وبحسب أحد أقاربه.. فإن المجنى عليه، تعرض للتعذيب خلال فترة احتجازه بمنطقة مجهولة، يُرجح أن تكون بإحدى قرى الظهير الصحراوى، وتم تحريره بعد دفع الفدية. كما خطف مجهولون، رفعت حنا، 65 سنة، شيخ بلد، عند استقلاله سيارة ربع نقل محملة بمواد بناء، تحت تهديد السلاح، كما تم خطف صبحى حبيب أندراوس، 49 سنة، موظف ومقيم بقرية الروضة، أثناء عودته من العمل. وتعرض الدكتور نادى عزيز، إخصائى أمراض صدرية، لمحاولة خطف فاشلة، فبعد أن أغلق عيادته الخاصة، بحى المعصرة بالطريق الدائرى بسمالوط، ولدى توجهه لصيدلية مجاورة، حضر إليه رجل مسن، وطلب منه توقيع الكشف الطبى عليه، وفور دخوله العيادة، فوجئ بـ 4 ملثمين حاولوا الإجهاز عليه، فاستنجد الطبيب بجيرانه فطعنه أحد الجناة بسكين، وفروا هاربين مستقلين سيارة جيب شيروكى سوداء اللون بدون لوحات معدنية، ومكث بالمستشفى 5 أيام، وبعد خروجه، حرر محضراً بالواقعة. وكان مأمور مركز شرطة مطاى قد تلقى، فى وقت سابق، بلاغاً من ميلاد مرقص كامل، 30 سنة، مندوب مبيعات، بشركة أدوية يفيد بأنه أثناء سيرة بالسيارة رقم 657 ف - د - ر، بطريق المحيط التابع لدائرة المركز، وبرفقته زوجته، غادير فهمى، 33 سنة، وإيهاب شكرى، 38 سنة، وزوجته كريستين عادل، 26 سنة، فوجئوا فى طريق عودتهم من زيارة دير الأنبا صموئيل، بمدخل قرية منشأة منبال، بـ 3 مسلحين يستقلون دراجة نارية، قاموا باستيقاف السيارة عقب قيامهم بإطلاق أعيرة نارية فى الهواء، والإستيلاء عليها، واختطاف كل: من ماجد ميلاد مرقص 8 سنوات، وشقيقته سارة، 6 سنوات، ومينا إيهاب شكرى، 6 سنوات، وعقب الواقعة اتصلوا هاتفياً بعاطف لويس، وطلبوا فدية قدرها 500 ألف جنيه، نظير إطلاق سراح الأطفال، وعلى الفور، تم تشكيل فريق بحث لكشف غموض الواقعة، وتبين أن وراءها كلاً من: فضل.ش، 34 سنة، عاطل، وشقيقه فريد، 31 سنة، عاطل، وتم ضبطهما وبحوزتهما بندقية آلية، و6 طلقات، والسيارة والأطفال المختطفين بداخلها، وبمواجهتها أقرا بارتكابهما للواقعة بالاشتراك مع المتهم الهارب عصام ج.إ 30 سنة، فلاح. وكان الطفل ديفيد، آخر ضحايا عمليات الخطف المنظمة، التى تستهدف أقباط المنيا، حيث تلقى العميد حاتم حمدى، مأمور مركز شرطة المنيا بلاغاً، من عماد ظريف، 44 سنة، مقاول، يفيد بقيام مجهولين بخطف نجله ديفيد، 9 سنوات، وكشفت التحريات عن أن المجنى عليه، تم اختطافه، أثناء وجوده بالقرب من منزله المجاور للترعة الدماريسية المغطاة، وأن مجهولين يستقلون دراجة بخارية، ارتكبوا الواقعة، وفروا هاربين، وتم تحرير الطفل بعد دفع فدية قيمتها 100 ألف جنيه. من ناحيته.. يرفض اللواء أسامه متولى، مدير أمن المنيا، الاعتراف بأن جرائم الخطف بالمحافظة، أصبحت ظاهرة، كما يشاع، مشدداً فى تصريح خاص لـالوطن، على أنها جرائم فردية، وأضاف أن أجهزة البحث الجنائى ترصد هذه الوقائع عن كثب، وفى كل مرة، يتم التوصل للمتهمين وإلقاء القبض عليهم فى وقت قياسى. وأكد متولى أن هذه الجرائم انحسرت بشكل واضح فى الفترة الأخيرة، مقارنة بالفترة التى سبقت ثورة 30 يونيو، بعد استعادة الأمن سيطرته على الشارع المنياوى. فيما حمّل مدير منظمة العدل والتنمية لحقوق الإنسان، نادى عاطف شاكر، الحكومة، المسئولية، عن تفاقم هذه الظاهرة، لافتاً إلى أن هذه الجرائم، لها أبعاد سياسية واجتماعية واقتصادية، فالأقباط دائماً يتم استخدامهم كورقة ضغط، من جانب بعض التيارات والقوى المتطرفة، لتحقيق مكاسب سياسية، وللانتقام منهم لمشاركتهم فى القضايا والهموم الوطنية. وتابع أن انتشار جرائم خطف الأقباط بعد ثورة 30 يونيو، لم يأت من فراغ، فهناك عناصر تحرض على استهدافهم، لا سيما أن عمليات العنف، وتخريب المنشآت العامة، أصبحت تواجه بحسم، فانصرف المخربون والبلطجية والمدفوعون من تيارات معينة، لارتكاب مثل هذه الجرائم. وطالب شاكر، سلطات الأمن، بالتحرك السريع واتخاذ جميع الإجراءات اللازمة، للتصدى لهذه العصابات، وإلقاء القبض على أفرادها، وحصرهم خاصة بمراكز سمالوط وملوى ودير مواس، واستهداف البؤر التى تتخذ من الظهير الصحراوى مأوى لها، لافتاً إلى أن عدم الضرب بيد من حديد على يد هؤلاء سيترك أثراً سلبياً فى نفوس المواطنين الأقباط، خاصة أنهم يتعرضون لعمليات الخطف على مدار عامين والنصف، ويتم استنزاف أموالهم لدفع الفدية، كما أنه فى كل مرة، يتم حل المشكلات التى تقع بالقرى والعزب والنجوع بمجالس الصلح العرفية، التى تضرب هيبة الدولة فى مقتل.</t>
  </si>
  <si>
    <t>أحداث العنف الطائفي - المنيا - أبو قرقاص ٢٠١٣/٠٩/٣٠</t>
  </si>
  <si>
    <t>الأسقف مكاريوس تم استهدافه على أيدي مسلحين في المنيا</t>
  </si>
  <si>
    <t>مكاريوس، أسقف عام المنيا</t>
  </si>
  <si>
    <t>قام مسلحون مجهولن بإطلاق النار على سيارة الأنبا مكاريوس، أسقف عام المنيا، صباح الإثنين، أثناء تقديمه واجب عزاء بإحدى قرى مركز أبوقرقاص بالمحافظة. وقال الأنبا مكاريوس في تصريحات خاصة لـالمصري اليوم، الإثنين، إنه توجه، صباح الإثنين، لتقديم واجب العزاء في أحد أقباط قرية السرو، إحدى قرى مركز أبو قرقاص، مشيرًا إلى أنه فوجئ عند دخول السيارة مدخل القرية بوابل من الأعيرة النارية صوب السيارة من قبل مجهولين. وأضاف أنه سارع بالسيارة نحو منزل العزاء بالقرية، وتعقبه المسلحون وحاصروا المنزل، وواصلوا إطلاق الأعيرة النارية، مما تسبب في أحداث تلفيات بواجهة المنزل ونوافذه. وأوضح الأنبا مكاريوس أنه تمكن من الخروج بعد هدوء إطلاق الأعيرة النارية, ووصل إلى مقر مطرانية المنيا، واصفًا ما حدث بأنه عمل إرهابي. وطالب أسقف المنيا الأجهزة الأمنية بتعقب مرتكبي الحادث، وسرعة القبض عليهم. وتدخل فريق من الأمن برئاسة العميد هشام نصر، مدير البحث الجنائي بالمحافظة، وفرضت الأجهزة الأمنية إجراءات أمنية مشددة على القرية. وقال القس بولس حليم، المتحدث الرسمي للكنيسة القبطية الأرثوذكسية، في تصريحات خاصة لـالمصري اليوم: إنه في صباح اليوم الموافق ٣٠ سبتمبر ٢٠١٣ وبينما كان نيافة الأنبا مكاريوس، الأسقف العام لالمنيا، في واجب عزاء في قرية سرو في مركز أبو قرقاص بمحافظة المنيا تم إطلاق نيران على مكان العزاء لمدة ساعة ونصف من الساعة السابعة إلى الثامنة والنصف صباحا، ولا توجد أي إصابات أو وفيات ونيافة الأنبا مكاريوس بخير.</t>
  </si>
  <si>
    <t>http://www.almasryalyoum.com/node/2162461</t>
  </si>
  <si>
    <t>http://www.vetogate.com/639251</t>
  </si>
  <si>
    <t>أحداث العنف الطائفي - المنيا - أبو قرقاص ٢٠١٣/١٠/٠٢</t>
  </si>
  <si>
    <t>اختطاف طبيب قبطي والمطالبة بفدية</t>
  </si>
  <si>
    <t>ماجد ويلسون</t>
  </si>
  <si>
    <t>طالب الخاطفون 500.000 جنيه فدية</t>
  </si>
  <si>
    <t>اختطف ملثمون بالمنيا طبيبًا أثناء عودته من عيادته الخاصة بمركز أبو قرقاص وطلبوا دفع مبلغ نصف مليون جنيه فدية لإطلاق سراحه ليصل بذلك عدد الأقباط المخطوفين خلال 24 ساعة فقط 3 مواطنين وجميعهم أطباء. قام ملثمون بخطف الدكتور ماجد ولسن مقيم بقرية نزلة أسمنت التابعة لمركز أبوقرقاص جنوب المنيا أثناء عودته من عيادته مستقلا سيارته الخاصة وذلك تحت تهديد السلاح وطلبوا نصف مليون جنيه مقابل إطلاق سراحه. يذكر أن مجهولين قاموا مساء أمس، بخطف كل من الدكتور أشرف بولس طبيب بشري ومقيم بمركز بني مزار أثناء عودته من عيادته الخاصة بقرية الخواجة وطلبوا دفع مبلغ مليون جنيه لإطلاق سراحه، كما تم خطف الدكتور برسوم سمير صاحب صيدلية ومقيم بقرية الطيبة بمركز سمالوط وطلب الجناة دفع مبلغ مليون جنيه لإطلاق سراحه</t>
  </si>
  <si>
    <t>http://www.elwatannews.com/news/details/333719</t>
  </si>
  <si>
    <t>http://www.elwatannews.com/news/details/342924</t>
  </si>
  <si>
    <t>المعصرة</t>
  </si>
  <si>
    <t>أحداث العنف الطائفي - المنيا - سمالوط - المعصرة ٢٠١٣/١٠/٠٢</t>
  </si>
  <si>
    <t>اختطاف محاولة القبطية طبيب في سمالوط</t>
  </si>
  <si>
    <t>نادي عزيز</t>
  </si>
  <si>
    <t>نادي عزيز، المنيا، سمالوط</t>
  </si>
  <si>
    <t>نجا عزيز الخطف بعد طعن أحد المهاجمين وهرب ثلاثة آخرين</t>
  </si>
  <si>
    <t>تعرض اليوم طبيبين للاختطاف من قبل مجهولين مسلحين فيما تم إطلاق سراح ثلاثه آخرين بعد قيام أسرهم بدفع الفدية المطلوبة. تلقت سلطات الأمن إخطارا بقيام مجهولين بخطف الدكتور أشرف بولس عزيز ومقيم بمركز بني مزار أثناء عودته من عيادته الخاصة بقرية الخواجه، وتبين أن المتهمين طلبوا دفع مبلغ مليون جنيه لإطلاق سراحه. وفي مركز سمالوط بشمال المنيا تم اختطاف الدكتور برسوم سمير القس صاحب صيدليه ومقيم بقرية الطيبة وطلب الجناة دفع مبلغ مليون جنيه لإطلاق سراحه وشهد نفس المركز قبل يومين اختطاف نبيل فايق بشري مندوب مبيعات بشركة حلوي الفارس ومقيم بقرية الطيبة وذلك أثناء قيامه بتوزيع الحلوي بمركز ملوي وتم إطلاق سراحه بعد دفع فديه قيمتها 80 ألف جنيه فيما فشل مجهولون في خطف الدكتور نادي عزيز بمركز سمالوط بعد أن اقتحموا العيادة غير أنه استنجد بجيرانه وفر المتهمين هاربين بعد أن طعنه أحد الجناة بسكين وتم نقله للمستشفي العام وقبل أسبوع تم اختطاف الدكتور هاني سيدهم صيدلي ومقيم بمدينة المنيا وتم دفع مبلغ 300 ألف جنيه لإطلاق سراحه. وتحرر عن واقعة الإختطاف المحاضر اللازمة وتلقى اللواء أسامة متولى مدير أمن المنيا إخطارا بوقائع الإختطاف والذى شكل فريق من البحث الجنائى والأمن العام بسرعة ضبط الجناة وتحرير المختطفين وتولت النيابة العامة التحقيقات.</t>
  </si>
  <si>
    <t>http://alwafd.org/%D8%AD%D9%88%D8%A7%D8%AF%D8%AB-%D9%88%D9%82%D8%B6%D8%A7%D9%8A%D8%A7/549767-%D8%AE%D8%B7%D9%81-%D8%B7%D8%A8%D9%8A%D8%A8%D9%8A%D9%86-%D8%A8%D8%A7%D9%84%D9%85%D9%86%D9%8A%D8%A7</t>
  </si>
  <si>
    <t>أحداث العنف الطائفي - المنيا - ملوي ٢٠١٣/١٠/٠٢</t>
  </si>
  <si>
    <t>اختطاف معلم قبطي للحصول على فدية</t>
  </si>
  <si>
    <t>صبحي حبيب أندروس، مدرس، 49 عام</t>
  </si>
  <si>
    <t>احتجز لمدة مجهولة حتى تم دفع الفدية في النهاية لإطلاق سراحه</t>
  </si>
  <si>
    <t>http://onaeg.com/?p=1226693</t>
  </si>
  <si>
    <t>دير القديس صموئيل</t>
  </si>
  <si>
    <t>أحداث العنف الطائفي - المنيا - مطاي - دير القديس صموئيل ٢٠١٣/١٠/٠٤</t>
  </si>
  <si>
    <t>اختطاف عائلة قبطية في المنيا</t>
  </si>
  <si>
    <t>عائلة قبطية (بينهم طفلان يبلغ من العمر ست سنوات و8 سنوات)</t>
  </si>
  <si>
    <t>http://www.huffingtonpost.com/2015/02/19/sherif-gaber-sentenced_n_6714770.html</t>
  </si>
  <si>
    <t>أحداث العنف الطائفي - المنيا - سمالوط - قرية دلجا ٢٠١٣/١٠/٠٦</t>
  </si>
  <si>
    <t>اختطاف طبيب قبطي والمطالبة بفدية في المنيا</t>
  </si>
  <si>
    <t>نبيل فايق بشري - طبيب</t>
  </si>
  <si>
    <t>نبيل فايق بشري، طبيب</t>
  </si>
  <si>
    <t>طالب الخاطفون 200.000 جنيه فدية ثم تم تخفيض الفدية إلى 80.000 جنيه وتم دفعها</t>
  </si>
  <si>
    <t>http://www.mcndirect.com/showsubject_ar.aspx?id=51573#.VkJNxberTIU</t>
  </si>
  <si>
    <t>أحداث العنف الطائفي - المنيا - بني مزار ٢٠١٣/١٠/٠٧</t>
  </si>
  <si>
    <t>اختطاف قبطي ودفع فديته بالمنيا</t>
  </si>
  <si>
    <t xml:space="preserve">أشرف بولس العزيز </t>
  </si>
  <si>
    <t>طالب الخاطفون فدية قدرها 100.000 جنيه، وتم دفعها</t>
  </si>
  <si>
    <t>http://www.mcndirect.com/showsubject.aspx?id=49832#.UlMMlSSoWzc</t>
  </si>
  <si>
    <t>أحداث العنف الطائفي - المنيا - ديرمواس ٢٠١٣/١٠/٠٧</t>
  </si>
  <si>
    <t>اختطاف قبطي يدعى رفعت حنا بديرمواس</t>
  </si>
  <si>
    <t>رفعت حنا غبريال، 65 عام</t>
  </si>
  <si>
    <t>طالب الخاطفون فدية قدرها 100.000 جنيه، وتم دفعها وعاد بعد أسبوع من اختطافه</t>
  </si>
  <si>
    <t>http://www.mcndirect.com/showsubject_ar.aspx?id=50918</t>
  </si>
  <si>
    <t>أحداث العنف الطائفي - المنيا - ديرمواس ٢٠١٣/١٠/١٥</t>
  </si>
  <si>
    <t>مسلحون ملثمون يختطفون قبطي من المنيا</t>
  </si>
  <si>
    <t>ابانوب مجدي صابر، المنيا، دلجا</t>
  </si>
  <si>
    <t>http://www.mcndirect.com/showsubject.aspx?id=49995&amp;utm_medium=twitter</t>
  </si>
  <si>
    <t>http://www.mcndirect.com/showsubject_ar.aspx?id=62914&amp;utm_source=MCNarabic.com&amp;utm_medium=twitter#.VVKMv_lViko</t>
  </si>
  <si>
    <t>الغنايم</t>
  </si>
  <si>
    <t>أحداث العنف الطائفي - أسيوط - الغنايم ٢٠١٣/١٠/١٥</t>
  </si>
  <si>
    <t>مسلحون ملثمون مجهولون يخطفون فيكتور ممدوح فضلي</t>
  </si>
  <si>
    <t>فيكتور ممدوح فضلي، أسيوط، مركز أسيوط، قرية موشا، 24 عام</t>
  </si>
  <si>
    <t>قام مجهولين ملثمين مسلحون اليوم الثلاثاء باختطاف شاب قبطي يدعى فيكتور ممدوح فضلى 24 سنة ،ويقيم بقرية المشايعة بمدينة الغنايم بأسيوط. هذا وقد كان اللواء أبوالقاسم أبو ضيف مدير أمن أسيوط تلقى إخطاراً من مأمور مركز شرطة الغنايم، يفيد بقيام مجهولين ملثمين مسلحون اليوم الثلاثاء باختطاف شاب قبطي يدعى فيكتور ممدوح فضلى 24 سنة، ويقيم بقرية المشايعة بمدينة الغنايم بأسيوط، وتم تحرير محضر بالواقعة وإخطار النيابة لمباشرة التحقيق. شاهد الموضوع الأصلي من الأقباط متحدون في الرابط التالي https://www.copts-united.com/Article.php?I=1688&amp;A=114692#.Ul2liu6wNr8.twitter</t>
  </si>
  <si>
    <t>http://www.copts-united.com/Article.php?I=1688&amp;A=114692#.Ul2liu6wNr8.twitter</t>
  </si>
  <si>
    <t>http://www.albawabhnews.com/285308</t>
  </si>
  <si>
    <t>عزبه جليلة</t>
  </si>
  <si>
    <t>أحداث العنف الطائفي - بني سويف - ببا - عزبه جليلة ٢٠١٣/١٠/١٧</t>
  </si>
  <si>
    <t>أحداث اشتباكات طائفية بعزبه جليلة</t>
  </si>
  <si>
    <t>مسلمي عزبه جليلة</t>
  </si>
  <si>
    <t>أقباط عزبه جليلة</t>
  </si>
  <si>
    <t>أحداث العنف الطائفي - المنيا - ديرمواس ٢٠١٣/١٠/١٩</t>
  </si>
  <si>
    <t>مسلحين مجهولين باختطاف دير مواس طبيب من المنيا</t>
  </si>
  <si>
    <t>نادى يسى طانيوس، ملوي، طبيب، 57 عام</t>
  </si>
  <si>
    <t>طالب الخاطفون 1.000.000 جنيه فدية</t>
  </si>
  <si>
    <t>https://www.facebook.com/photo.php?fbid=585624901492183&amp;l=a72d27c989</t>
  </si>
  <si>
    <t>http://www.mcndirect.com/showsubject_ar.aspx?id=52482</t>
  </si>
  <si>
    <t>أحداث العنف الطائفي - الجيزة - الوراق - كنيسة السيدة العذراء ٢٠١٣/١٠/٢٠</t>
  </si>
  <si>
    <t>حادث كنيسة العذراء بالوراق</t>
  </si>
  <si>
    <t>الهجوم المسلح على كنيسة السيدة مريم العذراء بالوراق</t>
  </si>
  <si>
    <t>أقباط الوراق</t>
  </si>
  <si>
    <t>بينهم طفلة</t>
  </si>
  <si>
    <t>بينهم طفل، 3 سنوات، تفى نتيجة طلق ناري في الفخذ</t>
  </si>
  <si>
    <t>أدانت الجبهة الوطنية لنساء مصر، الاعتداء الغاشم والإجرامى المسلح الذى تم أمس، على كنيسة السيدة العذراء بالوراق محافظة الجيزة وراح ضحيته أبرياء من أبناء الوطن. وفى نفس السياق تحمل الجبهة تنظيم الإخوان الإرهابي المسئولية كاملة عن التحريض الطائفى ضد أبناء الوطن، وإصرارهم على أحداث الفوضى والعنف والانفلات الأمنى فى الشارع المصرى، كما تحمل الحكومة المصرية ووزارة الداخلية المسئولية كاملة، بسبب تخاذلها فى حماية دور العبادة خاصة الكنائس فى ظل التهديدات المستمرة من التنظيم الإرهابي. واعتبرت جبهة نساء مصر مبادرات المصالحة مع جماعات مسلحة ممولة لا فائدة منها، خاصة أنها تنفذ مخطط دولى يستهدف الوطن بأكمله. كما ترفض الجبهة أى مبادرات عن مصالحة أو حوار مع قتلة إرهابيين يحاولون النيل من الوطن. وتتقدم فى بيانها بخالص العزاء لأسر الضحايا الأبرياء وتتمنى الشفاء العاجل للمصابين.. وتؤكد تماسك ووحدة هذا البلد بشعبه العظيم مسيحيين ومسلمين ضد الإرهاب والإرهابيين.</t>
  </si>
  <si>
    <t>https://www.youm7.com/story/2013/10/21/%D8%AC%D8%A8%D9%87%D8%A9-%D9%86%D8%B3%D8%A7%D8%A1-%D9%85%D8%B5%D8%B1-%D8%AA%D8%AF%D9%8A%D9%86-%D8%A7%D9%84%D8%A7%D8%B9%D8%AA%D8%AF%D8%A7%D8%A1-%D8%B9%D9%84%D9%89-%D9%83%D9%86%D9%8A%D8%B3%D8%A9-%D8%A7%D9%84%D8%B9%D8%B0%D8%B1%D8%A7%D8%A1-%D8%A8%D8%A7%D9%84%D9%88%D8%B1%D8%A7%D9%82/1305897</t>
  </si>
  <si>
    <t>https://www.youm7.com/story/2013/10/21/%D8%A7%D9%84%D8%AC%D9%85%D8%A7%D8%B9%D8%A9-%D8%A7%D9%84%D8%A5%D8%B3%D9%84%D8%A7%D9%85%D9%8A%D8%A9-%D8%AA%D8%AF%D9%8A%D9%86-%D8%A7%D9%84%D8%A7%D8%B9%D8%AA%D8%AF%D8%A7%D8%A1-%D8%B9%D9%84%D9%89-%D9%83%D9%86%D9%8A%D8%B3%D8%A9-%D8%A7%D9%84%D9%88%D8%B1%D8%A7%D9%82/1304658</t>
  </si>
  <si>
    <t>أحداث العنف الطائفي - المنيا - بندر المنيا ٢٠١٣/١٠/٢٠</t>
  </si>
  <si>
    <t>مسلحين مجهولين يقومون باختطاف فتاة قبطية من المنيا</t>
  </si>
  <si>
    <t>مريم، 14 عام</t>
  </si>
  <si>
    <t>http://mcndirect.com/showsubject_ar.aspx?id=51660</t>
  </si>
  <si>
    <t>جنوب سيناء</t>
  </si>
  <si>
    <t>شرم الشيخ</t>
  </si>
  <si>
    <t>أحداث العنف الطائفي - جنوب سيناء - شرم الشيخ ٢٠١٣/١١/١٦</t>
  </si>
  <si>
    <t>إطلاق رصاص علي كاتدرائية السمائيين بشرم الشيخ</t>
  </si>
  <si>
    <t>بعض الأضرار في الكنيسة</t>
  </si>
  <si>
    <t>أكد الأنبا أرميا الأسقف العام، رئيس المركز الثقافي القبطي الأرثوذكسي، أن كاتدرائية السمائيين، بمدينة شرم الشيخ في محافظة جنوب سيناء تعرضت لإطلاق رصاص في الساعات الاولى من صباح اليوم، ولكن لم تحدث إصابات.</t>
  </si>
  <si>
    <t>http://www.mobtada.com/details.php?ID=120310</t>
  </si>
  <si>
    <t>قرية بدرمان</t>
  </si>
  <si>
    <t>أحداث العنف الطائفي - المنيا - ديرمواس - قرية بدرمان ٢٠١٣/١١/٢٤</t>
  </si>
  <si>
    <t>فتنة الحب بديرمواس في المنيا</t>
  </si>
  <si>
    <t>تغيب فتاة مسلمة تدعى (أ.ج.م، 20 سنة) عن منزلها إلا أنهم توصلوا بعد ذلك إلى أنها لجأت لدى شابين قبطيين من القرية هما (شنودة.ل.ح) وشقيقه عيد وتمكن والد الفتاة من معرفة وجهتها</t>
  </si>
  <si>
    <t>مسلمي قرية بدرمان</t>
  </si>
  <si>
    <t>أقباط قرية بدرمان</t>
  </si>
  <si>
    <t>حمادة صابر عبد الله خميس، 31 عام، سائق، توفى نتيجة رش خرطوش بالصدر والرقبة</t>
  </si>
  <si>
    <t>جمال.م.ع، 45 سنة، فلاح - هاني ج.م.ج، 35 سنة، سائق، رش خرطوش بالرقبة والوجه والصدر - فوزي.ف.ت، 35 سنة، عامل، رش خرطوش بالرقبة والرأس - ناصر.ع.ع، 32 سنة، سائق، رش خرطوش بالصدر - عمرو.م.م.ع، 22 سنة، عامل، رش خرطوش بالصدر - نصار.ع.ع، 34 سنة، تاجر، رش خرطوش بالصدر - عبد الغفار.ش.م، 39 سنة، فلاح، رش خرطوش بالصدر</t>
  </si>
  <si>
    <t>حرق 18 منزل</t>
  </si>
  <si>
    <t>بتاريخ 1/12/2013 قرر المحامي العام لنيابات جنوب المنيا حبس 3 متهمين 4 أيام على ذمة التحقيق</t>
  </si>
  <si>
    <t>رقم 3803 لسنة 2013 إداري ديرمواس</t>
  </si>
  <si>
    <t>رغم أن الأمر بدا وكأنه قد تم تداركه بإجراءات سريعة، إلا أن المفاجأة كانت عصر الخميس الماضي، عندما استهدف عدد من أقارب الفتاة بطلة القصة، منزلين لاثنين من أقارب الشابين القبطيين، وأحرقا المنزلين، فلجأ أحد الأقباط، ويعمل خفير نظامي، لإطلاق أعيرة خرطوش من بندقيته الميري ليصيب 6 من أقارب الفتاة، ويموت آخر متأثرا بإصابته. أشارت التحريات الأولية لأجهزة البحث الجنائي إلى أن أقارب الفتاة الذين توجهوا إلى منزل الأقباط كان من بينهم، (جمال. م.ع)، 45 سنة، فلاح، والد الفتاة، و(هاني ج.م.ج)، 35 سنة، سائق، وأصيب برش خرطوش بالرقبة والوجه والصدر، و(فوزي.ف.ت)، 35 سنة، عامل، أصيب برش خرطوش بالرقبة والرأس، و(ناصر.ع.ع)، 32 سنة، سائق، أصيب برش خرطوش بالصدر، و(عمرو.م.م.ع)، 22 سنة، عامل، وأصيب برش خرطوش بالصدر، و(نصار.ع.ع)، 34 سنة، تاجر، وأصيب برش خرطوش بالصدر، و(عبد الغفار.ش.م)، 39 سنة، فلاح، وأصيب برش خرطوش بالصدر، و(حمادة صابر عبد الله خميس)، 31 سنة، سائق، وتوفي متأثرا بإصابته برش خرطوش بالصدر والرقبة. الأقباط أصحاب المنزلين، كما أوردتهم التحريات، هما (لويس.ج.س)، 65 سنة، فلاح، وابن شقيقه (نادي.س.ج)، 23 سنة، عامل، أما (نبيل.س.ج)، 45 سنة، فهو الخفير النظامي من قوة مركز ديرمواس، والذي نسبت له التحريات إصابة المصابين والقتيل، وتحرر بتلك الوقائع محضر برقم 3803 إداري مركز شرطة ديرمواس. بمجرد تصاعد الأحداث وسقوط القتيل والمصابين، شاع التوتر بالقرية، وبدأت وقائع إحراق منازل عدد من الأقباط، خاصة بعد التأكد من مصرع حمادة صابر، وبدأ الحرق بمنزل الخفير ومنزل مجاور له، لقبطي يدعى جابر خير شحاتة، 45 سنة، فلاح، ورغم توافد الأمن للقرية خلال نحو 50 دقيقة من الأحداث، رغم بُعد القرية عن مركز ديرمواس، إلا أن التواجد الأمني لم يخمد الفتنة التي ما لبثت أن اشتعلت من جديد بحلول ظهر الجمعة</t>
  </si>
  <si>
    <t>http://www.masress.com/veto/721247</t>
  </si>
  <si>
    <t>https://www.mandaraonline.com/%D8%AA%D9%81%D8%A7%D8%B5%D9%8A%D9%84-%D9%81%D8%AA%D9%86%D8%A9-%D8%A7%D9%84%D8%AD%D8%A8-%D8%A8%D8%AF%D9%8A%D8%B1%D9%85%D9%88%D8%A7%D8%B3/</t>
  </si>
  <si>
    <t>https://www.elwatannews.com/news/details/364377</t>
  </si>
  <si>
    <t>أحداث العنف الطائفي - أسيوط - ديروط ٢٠١٣/١١/٢٤</t>
  </si>
  <si>
    <t>أحداث اشتباكات طائفية بديروط</t>
  </si>
  <si>
    <t>مسلمي ديروط</t>
  </si>
  <si>
    <t>أقباط ديروط</t>
  </si>
  <si>
    <t>قرية الحوارتة - قرية نزلة عبيد</t>
  </si>
  <si>
    <t>أحداث العنف الطائفي - المنيا - ديرمواس - قرية الحوارتة - قرية نزلة عبيد ٢٠١٣/١١/٢٨</t>
  </si>
  <si>
    <t>اشتباكات الحوارتة ونزلة عبيد</t>
  </si>
  <si>
    <t>تجدد الإشتباكات بسبب تغيب فتاة مسلمة والإدعاء بكونها على علاقة مع قبطي</t>
  </si>
  <si>
    <t>مسلمي قرية الحوارتة</t>
  </si>
  <si>
    <t>أقباط قرية نزلة عبيد</t>
  </si>
  <si>
    <t>سعاد محمود حجازي، 36 عام - محمد صابر شحاتة، 25 عام - جرجس كامل حبيب، 27 عام - عبدالمسيح عياد فانوس، 46 عام، فلاح</t>
  </si>
  <si>
    <t>بينما كان الحزن والأسى يخيمان على قريتى نزلة عبيد والحوارتة، بمحافظة المنيا، اللتين شهدتا اشتباكات طائفية، يوم الخميس الماضى أسقطت 3 قتلى، لقى فلاح مسيحى مصرعه أمس، إثر إطلاق مجهولين الرصاص عليه، أثناء توجهه لحقله، ليرتفع عدد الضحايا فى اشتباكات القريتين إلى 4 قتلى، بواقع قتيلين لكل قرية. تلقى اللواء أسامة متولى، مدير أمن المنيا، إخطاراً من العميد هشام نصر، مدير البحث الجنائى، بمقتل عبدالمسيح عياد فانوس، 46 سنة، فلاح، من قرية نزلة عبيد، بطلقات نارية أثناء توجهه لحقله صباح أمس، وبينت التحريات الأولية أن مجهولين اطلقوا النيران عليه وجارٍ التحرى حول ظروف وملابسات الواقعة وضبط الجناة، فيما أفاد شهود عيان بقرية نزلة عبيد بأن المجنى عليه ليس له علاقة له بالاشتباكات الأخيرة، ولم يكن طرفاً فى أى نزاع قبل ذلك واتهموا أهالى قرية الحوارتة بالضلوع فى قتله، ليتساوى بذلك عدد الضحايا بين القريتين. [FirstQuote] من جانبها، تكثف أجهزة الأمن من وجودها بمحيط القريتين تحسباً لتجدد الاشتباكات وتم الدفع بالمزيد من التعزيزات الأمنية وقوات الأمن المركزى للسيطرة على الموقف. من ناحية ثانية، زارت الوطن منازل ضحايا اشتباكات الخميس؛ حيث تخيم على ذويهم حالة من الحزن والأسى، لا سيما أن الثلاثة لا علاقة لهم بالأزمة، ولقوا حتفهم لدى مرورهم بمحيط الاشتباكات. ابنى متجوز من 8 شهور، وكان راجع من شغله فى الجبل، ودفع حياته ثمناً لمعركة لا ناقة له فيها ولا جمل.. بهذه العبارة عبّر المزارع الفقير صابر شحاتة، 62 سنة، عن حزنه لمقتل نجله محمد خلال الاشتباكات الطائفية التى شهدتها قريتا نزلة عبيد والحوارتة، يوم الخميس الماضى، بسبب نزاع على قطعة أرض. يقول الأب المكلوم: ليس لنا علاقة بطرفى النزاع من قريب أو من بعيد، ولا نعرف حتى أسماء أطراف المشاجرة التى نشبت يوم الخميس الماضى، وابنى محمد اعتاد أن يستيقظ من نومه فى تمام الخامسة فجراً، ليتوجه إلى عمله بأحد محاجر البلوك الحجرى، بقرية طهنا المجاورة، وتصادف وقوع المشاجرة أثناء عودته فى المساء، فأصيب بطلق نارى، أودى بحياته فى الحال، ولم أتهم أحدا فى محضر الشرطة بقتله.. وحسبى الله ونعم الوكيل وعوضى على الله. يضيف الوالد: علاقتى بالإخوة المسيحيين جيدة، وهم جيرانى فى الأرض، كما أمتلك قطعة أرض زراعية بجزيرة وسط النيل، واستعنت قبل أسبوعين بعدد من شباب قرية نزلة عبيد الأقباط لمساعدتى فى زراعتها، وجميع سكان منطقة شرق النيل لا يعرفون الفتنة وتجمعهم علاقات طيبة. أما خالد حسنى، ابن عم القتيل، فقال إن معظم زملائه فى المدرسة من المسيحيين، وتربطهم علاقات جيدة، وما حدث هو نزاع بين شخصين على قطعة أرض زراعية، لافتا إلى أن الأزمة الحقيقية تكمن فى تداخل الأراضى الزراعية بين القريتين؛ حيث إن 50% من مساحة الأراضى التى تقع فى زمام قرية الحوارتة تخص مسيحيين من قرية نزلة عبيد المجاورة والعكس، غير أنه كشف فى الوقت نفسه عن أن هناك من يرغب فى أن تحتفظ كل قرية بأغلبيتها الدينية، وهو ما يتسبب أحيانا فى افتعال الأزمات، مضيفا: لذلك فى حالة رغبة أحد أهالى قرية الحوارتة ذات الأغلبية المسلمة فى بناء منزل بقرية نزلة عبيد ذات الأغلبية المسيحية، نجد رفضاً شديداً لذلك ونفس الأمر يتكرر بقرية الحوارتة. وعلى بُعد 500 متر من منزل القتيل محمد، يقع منزل سعاد محمود حجازى، 36 سنة، ربة منزل، وهى الضحية الثانية، وكانت أرملة ترعى 4 صبية؛ حيث يقول الابن الأكبر طه: أمى ماتت برصاصات الغدر، وليست لها علاقة بالمشاجرة من قريب أو بعيد، حيث كان تبحث عن أختى الصغرى، التى تصادف قربها من محيط المشاجرة، فهرعت للبحث عنها، فتلقت رصاصة فى البطن أودت بحياتها. ويضيف طه: لا أعرف حتى الآن أسباب المشاجرة، وعلاقتى بجيرانى المسيحيين على ما يرام، وأغلب زملائى وأصدقائى بالمحجر أقباط. وطالب بتحديد وضبط المتهمين والقصاص منهم. وتقول رسمية حسين، خالة القتيلة وحماتها: حسبنا الله ونعم الوكيل، زوجة ابنى خرجت من بيتها لتبحث عن ابنتها فاطمة الصغيرة خوفا من تعرضها لمكروه، فتلقت طلقة نافذة فى البطن وماتت وتركت أبناءها الذين فقدوا أباهم منذ سنوات، لأرعاهم بمفردى. وأضافت: لا أملك من حطام الدنيا شيئا سوى معاش زوجى الذى لا يزيد على 250 جنيهاً، فهل تكفى لرعاية اليتامى الأربعة؟. ويقول عمران محمد، ابن عم المجنى عليها سعاد: الحزن والسواد يخيمان على أهالى القرية وأصبحت الشوارع خالية من المارة، ولا حديث للناس سوى ما حدث من كلام حول الضحايا الذين سقطوا فى مشاجرة لا ناقة لهم فيها ولا جمل بسبب إطلاق الرصاص العشوائى الطائش، والقرية فقدت اثنين ليس لهما أى ذنب. نفس المشهد المأساوى تكرر فى قرية نزلة عبيد؛ حيث لقى جرجس كامل حبيب، 27 سنة، سائق، حتفه فى الاشتباكات، التى لم يكن طرفا فيها، لكنه تلقى رصاصة قاتلة لحظة مروره أثناء اندلاع الاشتباكات، بسبب نزاع بين جمال صادق ومملوك علام على قطعة أرض يملكها الأول بجوار الثانى بقرية الحوارتة بعد أن فشلت جهود الوساطة فى إنهاء الخلاف بالبيع لصالح الأخير. يُذكر أن العميد حاتم حمدى، مأمور قسم شرطة مركز المنيا، كان قد تلقى بلاغاً بوقوع مشاجرة، بناحية شرق النيل بين أقباط قرية نزلة عبيد ومسلمى قرية الحوارتة المتجاورتين، الخميس، بسبب نزاع على بناء منزل بقطعة أرض أملاك دولة، تقع على أطراف القرية الثانية، واستغلال مواطن مسيحى المساحة لصالحه دون رغبة الأهالى، ونتج عن المشاجرة مقتل كل من: سعاد محمود حجازى، 36 سنة، ومحمد صابر شحاتة، 25 سنة (من قرية الحوارتة)، وجرجس كامل حبيب، 27 سنة (من قرية نزلة عبيد)، بينما أصيب نحو 16 شخصاً آخرين من الطرفين، منهم 4 من المسلمين و12 مسيحيا، ونجحت أجهزة الأمن فى السيطرة على الأحداث بإطلاق قنابل الغاز المسيل للدموع بكثافة وتم الدفع بثلاثة تشكيلات من التدخل السريع والأمن المركزى وقوات الأمن وتم فرض كردون أمنى حول البلدتين منعاً لتجدد الاشتباكات وتم التحفظ على عدد من الطرفين وجار التحقيق معهم لمعرفة الظروف والملابسات.</t>
  </si>
  <si>
    <t>http://www.youm7.com/story/2013/11/29/%D9%81%D8%AA%D8%A7%D8%A9-%D9%88%D9%82%D8%B7%D8%B9%D8%A9-%D8%A3%D8%B1%D8%B6-%D9%8A%D8%AC%D8%AF%D8%AF%D8%A7%D9%86-%D8%A7%D9%84%D9%81%D8%AA%D9%86%D8%A9-%D8%A7%D9%84%D8%B7%D8%A7%D8%A6%D9%81%D9%8A%D8%A9-%D8%A8%D8%A7%D9%84%D9%85%D9%86%D9%8A%D8%A7-%D8%A7%D9%84%D9%85%D8%A6%D8%A7%D8%AA-%D9%8A%D8%B4%D9%8A%D8%B9%D9%88%D9%86-/1370029</t>
  </si>
  <si>
    <t>https://www.elwatannews.com/news/details/364357</t>
  </si>
  <si>
    <t>قرية ابو الهدرة - سوق المواشي</t>
  </si>
  <si>
    <t>أحداث العنف الطائفي - أسيوط - ديروط - قرية ابو الهدرة - سوق المواشي ٢٠١٣/١٢/٠٢</t>
  </si>
  <si>
    <t>طرشوب</t>
  </si>
  <si>
    <t>أحداث العنف الطائفي - بني سويف - ببا - طرشوب ٢٠١٣/١٢/٢٣</t>
  </si>
  <si>
    <t>فتنة طائفية بين عائلتين ببني سويف</t>
  </si>
  <si>
    <t>شائعات سرت فى القرية عن قيام كاهن الكنيسة الجديد الذى تم ترسميه من قبل أبراشية ببا وسمسطا والفشن بعمل جرس كنسي على جميعة تابعة للابراشية داخل القرية ورفض المسلمون بالقرية بناء منزل له</t>
  </si>
  <si>
    <t>مسلمي قرية طرشوب</t>
  </si>
  <si>
    <t>طلق ناري خرطوش - زجاجات مولوتوف - حجارة</t>
  </si>
  <si>
    <t>أقباط قرية طرشوب</t>
  </si>
  <si>
    <t>محمد جودة، 35 سنة، رش خرطوش</t>
  </si>
  <si>
    <t>حرق منزل ومتجران مملوكون للأقباط</t>
  </si>
  <si>
    <t>إغلاق الكنيسة الحالية والمقامة منذ 20 عامًا وتخصيص مكان آخر بالقرية يتم إعداده وتوقيع عائلة الزيدانية وعائلة عبد الشهيد على شيكات على بياض لمنع تجدد الاشتباكات</t>
  </si>
  <si>
    <t>أحبطت مديرية أمن بني سويف، خلافات طائفية داخل قرية طرشوب بمركز ببا، عقب إصابة محمد جودة 35 سنة برش خرطوش أثناء الاشتباكات التي وقعت بين مسلمين ومسحيين بالقرية. واتهم المسلمون بدر ماهر أبو الخير مسيحي، بأنه السبب في إصابة الشاب المسلم لشائعات سرت فى القرية عن قيام كاهن الكنيسة الجديد الذى تم ترسميه من قبل أبراشية ببا وسمسطا الفشن بعمل جرس كنسي على جميعه تابعة للابراشية داخل القرية وقيام الكاهن بالمبيت داخل الجمعية والاقامة بها وتطورت الاشتباكات الى إشعال نيران فى منزل ومحل تابع لقبطيين بالقرية على ايدى مسلمين وحاصرت قوات الامن القرية ووضعت جنود للأمن المركزي على منازل عائلة الزيدانية المسلمين وعائلة عبد الشهيد من الأقباط لمنع تجدد الاشتباكات التي وقعت مساء أمس. وكان اللواء إبراهيم هديب مدير أمن بني سويف، قد أمر بإرسال قوات قتالية برئاسة العميد محمد حسن مدير ادارة قوات الامن وباشراف اللواء طارق الجزار نائب مدير الامن واللواء محمد ابو طالب مساعد مدير الامن والعميد زكريا ابوزينه مدير المباحث الجنائية والعقيد خالد جبيلى وكيل المباحث الجنائية لقطاع الجنوب ببنى سويف لراب الصدع بين المسلمين والأقباط داخل القرية بعد ان وقعت اشتباكات عنيفة بين العائلتين بالطوب والحجارة والخرطوش وزجاجات المياه الغازية المملوءة بالبنزين والمشتعلة على منازل الطرفين. وعقدت أجهزة الأمن، جلسة عرفية أولية بين إفراد العائلتين أمس حضرها احمد مختار عمدة قرية صفط راشين والعميد زكريا ابوزينه مدير المباحث الجنائية واستمرت الى أكثر من ثلاث ساعات حتى فجر أليوم وقال مختار( للدستور) ان الجلسة انتهت الى توقيع عائلة الزيدانية وعائلة عبد الشهيد على شيكات على بياض لمنع تجدد الاشتباكات</t>
  </si>
  <si>
    <t>http://mcndirect.com/showsubject_ar.aspx?id=51441#.VkZRFXarTIU</t>
  </si>
  <si>
    <t>https://www.dostor.org/339257</t>
  </si>
  <si>
    <t>قرية صنبو</t>
  </si>
  <si>
    <t>أحداث العنف الطائفي - أسيوط - ديروط - قرية صنبو ٢٠١٣/١٢/٣٠</t>
  </si>
  <si>
    <t>أحداث اشتباكات طائفية بقرية صنبو</t>
  </si>
  <si>
    <t>مسلمي قرية صنبو</t>
  </si>
  <si>
    <t>أقباط قرية صنبو</t>
  </si>
  <si>
    <t>كوبرى عين شمس - شارع عبد العزيز - كنيسة السيدة العذراء</t>
  </si>
  <si>
    <t>أحداث العنف الطائفي - القاهرة - عين شمس - كوبرى عين شمس - شارع عبد العزيز - كنيسة السيدة العذراء ٢٠١٣/١٢/٣١</t>
  </si>
  <si>
    <t>الاعتداء على كنيسة مارجرجس بعين شمس</t>
  </si>
  <si>
    <t>متظاهري من التيار الإسلامي</t>
  </si>
  <si>
    <t>طلق ناري حي - طلق ناري خرطوش - زجاجات مولوتوف - إطارات السيارات</t>
  </si>
  <si>
    <t>أقباط عين شمس - أهالي عين شمس</t>
  </si>
  <si>
    <t>إيهاب غطاس تواضروس، طلق ناري بالرأس</t>
  </si>
  <si>
    <t>طالب تعليم عالي، هندسة - عامل</t>
  </si>
  <si>
    <t>رقم 3 لسنة 2014 جنح عين شمس</t>
  </si>
  <si>
    <t>تهم القتل - حيازة اسلحة وذخائر - الإنضمام الي جماعة الاخوان المسلمين - استعراض القوة والعنف</t>
  </si>
  <si>
    <t>تباشر نيابة عين شمس برئاسة مصطفى خطاب، الأربعاء، التحقيق مع اثنين من المنتمين لجماعة الإخوان لاتهامهما بالاعتداء على كنيسة مارجرجس بعين شمس، مساء أمس الثلاثاء، ما أسفر عن مصرع شخص وإصابة 5 آخرين. وأشارت التحقيقات الأولية إلى أن المتهمين طالب بكلية الهندسة وعامل، وبدأت الواقعة أثناء تنظيم مسيرة للإخوان من المرج، والتحمت بمسيرة أخرى بعين شمس، واحتك أعضاء المسيرة مع الأهالي، وعلى إثرها استخدم الإخوان الأسلحة النارية وفرد الخرطوش، ما أسفر عن مقتل إيهاب غطاس تواضروس، بعد إصابته بطلق ناري بالرأس وإصابة 5 آخرين. وانتقلت النيابة لإجراء معاينة لمكان الحادث، حيث تم الكشف عن وجود بقايا زجاجات مولوتوف وفوارغ طلق خرطوش وأعيرة نارية، وأمرت النيابة بالاستعلام عن حالة المصابين، تمهيدًا لسؤالهم حول الواقعة والاستماع إلى شهود الواقعة.</t>
  </si>
  <si>
    <t>https://www.shorouknews.com/news/view.aspx?cdate=01012014&amp;id=8abaf8fa-baf4-45ee-8ea6-7c64a78eb8f0</t>
  </si>
  <si>
    <t>https://www.youm7.com/story/2013/12/31/%D8%A7%D9%84%D8%A3%D9%87%D8%A7%D9%84%D9%89-%D9%8A%D8%AA%D8%B5%D8%AF%D9%88%D9%86-%D9%84%D9%85%D8%AD%D8%A7%D9%88%D9%84%D8%A9-%D8%A7%D9%84%D8%A5%D8%AE%D9%88%D8%A7%D9%86-%D9%84%D9%84%D8%A7%D8%B9%D8%AA%D8%AF%D8%A7%D8%A1-%D8%B9%D9%84%D9%89-%D9%83%D9%86%D9%8A%D8%B3%D8%A9-%D9%85%D8%A7%D8%B1%D9%89-%D8%AC%D8%B1%D8%AC%D8%B3-%D8%A8%D8%B9%D9%8A%D9%86/1428040</t>
  </si>
  <si>
    <t>https://www.youm7.com/story/2014/1/1/%D8%A7%D9%84%D9%86%D9%8A%D8%A7%D8%A8%D8%A9-%D8%AA%D8%B1%D8%B3%D9%84-%D8%AC%D8%AB%D8%A9-%D8%A7%D9%84%D9%82%D8%A8%D8%B7%D9%89-%D8%B6%D8%AD%D9%8A%D8%A9-%D8%A7%D9%84%D8%A7%D8%B9%D8%AA%D8%AF%D8%A7%D8%A1-%D8%B9%D9%84%D9%89-%D9%83%D9%86%D9%8A%D8%B3%D8%A9-%D8%B9%D9%8A%D9%86-%D8%B4%D9%85%D8%B3/1428928</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</si>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</sst>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77"/>
  <sheetViews>
    <sheetView rightToLeft="1" tabSelected="1" zoomScale="80" zoomScaleNormal="80" workbookViewId="0">
      <pane ySplit="2" topLeftCell="A160" activePane="bottomLeft" state="frozen"/>
      <selection pane="bottomLeft" activeCell="C170" sqref="C170"/>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41289</v>
      </c>
      <c r="C3" s="1" t="s">
        <v>102</v>
      </c>
      <c r="D3" s="6" t="s">
        <v>59</v>
      </c>
      <c r="E3" s="1" t="s">
        <v>109</v>
      </c>
      <c r="F3" s="44" t="s">
        <v>222</v>
      </c>
      <c r="G3" s="45" t="s">
        <v>158</v>
      </c>
      <c r="H3" s="2" t="s">
        <v>111</v>
      </c>
      <c r="I3" s="3" t="s">
        <v>223</v>
      </c>
      <c r="J3" s="3" t="s">
        <v>224</v>
      </c>
      <c r="K3" s="47" t="s">
        <v>225</v>
      </c>
      <c r="L3" s="48" t="s">
        <v>94</v>
      </c>
      <c r="M3" s="1" t="s">
        <v>226</v>
      </c>
      <c r="N3" s="2" t="s">
        <v>78</v>
      </c>
      <c r="O3" s="1"/>
      <c r="P3" s="2" t="s">
        <v>79</v>
      </c>
      <c r="Q3" s="1" t="s">
        <v>227</v>
      </c>
      <c r="R3" s="1"/>
      <c r="S3" s="1" t="s">
        <v>67</v>
      </c>
      <c r="T3" s="49" t="s">
        <v>67</v>
      </c>
      <c r="U3" s="45" t="s">
        <v>68</v>
      </c>
      <c r="V3" s="3"/>
      <c r="W3" s="3" t="s">
        <v>80</v>
      </c>
      <c r="X3" s="3"/>
      <c r="Y3" s="3" t="s">
        <v>69</v>
      </c>
      <c r="Z3" s="3"/>
      <c r="AA3" s="2" t="s">
        <v>81</v>
      </c>
      <c r="AB3" s="3" t="s">
        <v>168</v>
      </c>
      <c r="AC3" s="3"/>
      <c r="AD3" s="46" t="s">
        <v>228</v>
      </c>
      <c r="AE3" s="50" t="s">
        <v>82</v>
      </c>
      <c r="AF3" s="1" t="s">
        <v>175</v>
      </c>
      <c r="AG3" s="4" t="s">
        <v>83</v>
      </c>
      <c r="AH3" s="4" t="s">
        <v>190</v>
      </c>
      <c r="AI3" s="4"/>
      <c r="AJ3" s="51"/>
      <c r="AK3" s="52" t="s">
        <v>73</v>
      </c>
      <c r="AL3" s="5"/>
      <c r="AM3" s="5"/>
      <c r="AN3" s="5"/>
      <c r="AO3" s="3"/>
      <c r="AP3" s="46"/>
      <c r="AQ3" s="43"/>
      <c r="AR3" s="43" t="s">
        <v>229</v>
      </c>
      <c r="AS3" s="53" t="s">
        <v>74</v>
      </c>
      <c r="AT3" s="45" t="s">
        <v>230</v>
      </c>
      <c r="AU3" s="3"/>
      <c r="AV3" s="3"/>
      <c r="AW3" s="3"/>
      <c r="AX3" s="3"/>
      <c r="AY3" s="3"/>
      <c r="AZ3" s="46"/>
    </row>
    <row r="4" spans="1:52" ht="35.25" customHeight="1" x14ac:dyDescent="0.35">
      <c r="A4" s="60">
        <v>2</v>
      </c>
      <c r="B4" s="42">
        <v>41291</v>
      </c>
      <c r="C4" s="1" t="s">
        <v>114</v>
      </c>
      <c r="D4" s="6" t="s">
        <v>59</v>
      </c>
      <c r="E4" s="1" t="s">
        <v>208</v>
      </c>
      <c r="F4" s="44" t="s">
        <v>231</v>
      </c>
      <c r="G4" s="45" t="s">
        <v>174</v>
      </c>
      <c r="H4" s="2" t="s">
        <v>111</v>
      </c>
      <c r="I4" s="3" t="s">
        <v>232</v>
      </c>
      <c r="J4" s="3" t="s">
        <v>233</v>
      </c>
      <c r="K4" s="47" t="s">
        <v>234</v>
      </c>
      <c r="L4" s="48" t="s">
        <v>63</v>
      </c>
      <c r="M4" s="1" t="s">
        <v>235</v>
      </c>
      <c r="N4" s="2" t="s">
        <v>78</v>
      </c>
      <c r="O4" s="1"/>
      <c r="P4" s="2" t="s">
        <v>79</v>
      </c>
      <c r="Q4" s="1" t="s">
        <v>236</v>
      </c>
      <c r="R4" s="1"/>
      <c r="S4" s="1" t="s">
        <v>67</v>
      </c>
      <c r="T4" s="49" t="s">
        <v>67</v>
      </c>
      <c r="U4" s="45" t="s">
        <v>68</v>
      </c>
      <c r="V4" s="3"/>
      <c r="W4" s="3" t="s">
        <v>80</v>
      </c>
      <c r="X4" s="3"/>
      <c r="Y4" s="3" t="s">
        <v>69</v>
      </c>
      <c r="Z4" s="3"/>
      <c r="AA4" s="2" t="s">
        <v>81</v>
      </c>
      <c r="AB4" s="3" t="s">
        <v>168</v>
      </c>
      <c r="AC4" s="3"/>
      <c r="AD4" s="46" t="s">
        <v>237</v>
      </c>
      <c r="AE4" s="50" t="s">
        <v>82</v>
      </c>
      <c r="AF4" s="1" t="s">
        <v>175</v>
      </c>
      <c r="AG4" s="4" t="s">
        <v>83</v>
      </c>
      <c r="AH4" s="4" t="s">
        <v>190</v>
      </c>
      <c r="AI4" s="4" t="s">
        <v>107</v>
      </c>
      <c r="AJ4" s="51"/>
      <c r="AK4" s="52" t="s">
        <v>73</v>
      </c>
      <c r="AL4" s="5"/>
      <c r="AM4" s="5"/>
      <c r="AN4" s="5"/>
      <c r="AO4" s="3"/>
      <c r="AP4" s="46"/>
      <c r="AQ4" s="43"/>
      <c r="AR4" s="43" t="s">
        <v>238</v>
      </c>
      <c r="AS4" s="53" t="s">
        <v>84</v>
      </c>
      <c r="AT4" s="45" t="s">
        <v>239</v>
      </c>
      <c r="AU4" s="3" t="s">
        <v>240</v>
      </c>
      <c r="AV4" s="3"/>
      <c r="AW4" s="3"/>
      <c r="AX4" s="3"/>
      <c r="AY4" s="3"/>
      <c r="AZ4" s="46"/>
    </row>
    <row r="5" spans="1:52" ht="35.25" customHeight="1" x14ac:dyDescent="0.35">
      <c r="A5" s="60">
        <v>3</v>
      </c>
      <c r="B5" s="42">
        <v>41305</v>
      </c>
      <c r="C5" s="1" t="s">
        <v>58</v>
      </c>
      <c r="D5" s="6" t="s">
        <v>59</v>
      </c>
      <c r="E5" s="1" t="s">
        <v>125</v>
      </c>
      <c r="F5" s="44" t="s">
        <v>241</v>
      </c>
      <c r="G5" s="45" t="s">
        <v>137</v>
      </c>
      <c r="H5" s="2" t="s">
        <v>137</v>
      </c>
      <c r="I5" s="3" t="s">
        <v>242</v>
      </c>
      <c r="J5" s="3" t="s">
        <v>243</v>
      </c>
      <c r="K5" s="47" t="s">
        <v>244</v>
      </c>
      <c r="L5" s="48" t="s">
        <v>63</v>
      </c>
      <c r="M5" s="1" t="s">
        <v>245</v>
      </c>
      <c r="N5" s="2" t="s">
        <v>65</v>
      </c>
      <c r="O5" s="1"/>
      <c r="P5" s="2" t="s">
        <v>79</v>
      </c>
      <c r="Q5" s="1" t="s">
        <v>246</v>
      </c>
      <c r="R5" s="1"/>
      <c r="S5" s="1" t="s">
        <v>67</v>
      </c>
      <c r="T5" s="49" t="s">
        <v>67</v>
      </c>
      <c r="U5" s="45" t="s">
        <v>68</v>
      </c>
      <c r="V5" s="3"/>
      <c r="W5" s="3" t="s">
        <v>80</v>
      </c>
      <c r="X5" s="3"/>
      <c r="Y5" s="3">
        <v>4</v>
      </c>
      <c r="Z5" s="3" t="s">
        <v>247</v>
      </c>
      <c r="AA5" s="2" t="s">
        <v>105</v>
      </c>
      <c r="AB5" s="3">
        <v>1</v>
      </c>
      <c r="AC5" s="3" t="s">
        <v>246</v>
      </c>
      <c r="AD5" s="46"/>
      <c r="AE5" s="50" t="s">
        <v>82</v>
      </c>
      <c r="AF5" s="1" t="s">
        <v>200</v>
      </c>
      <c r="AG5" s="4" t="s">
        <v>83</v>
      </c>
      <c r="AH5" s="4" t="s">
        <v>154</v>
      </c>
      <c r="AI5" s="4"/>
      <c r="AJ5" s="51"/>
      <c r="AK5" s="52" t="s">
        <v>73</v>
      </c>
      <c r="AL5" s="5"/>
      <c r="AM5" s="5"/>
      <c r="AN5" s="5"/>
      <c r="AO5" s="3" t="s">
        <v>248</v>
      </c>
      <c r="AP5" s="46"/>
      <c r="AQ5" s="43" t="s">
        <v>249</v>
      </c>
      <c r="AR5" s="43" t="s">
        <v>250</v>
      </c>
      <c r="AS5" s="53" t="s">
        <v>98</v>
      </c>
      <c r="AT5" s="45" t="s">
        <v>251</v>
      </c>
      <c r="AU5" s="3"/>
      <c r="AV5" s="3"/>
      <c r="AW5" s="3"/>
      <c r="AX5" s="3"/>
      <c r="AY5" s="3"/>
      <c r="AZ5" s="46"/>
    </row>
    <row r="6" spans="1:52" ht="35.25" customHeight="1" x14ac:dyDescent="0.35">
      <c r="A6" s="60">
        <v>4</v>
      </c>
      <c r="B6" s="42">
        <v>41306</v>
      </c>
      <c r="C6" s="1" t="s">
        <v>163</v>
      </c>
      <c r="D6" s="6" t="s">
        <v>161</v>
      </c>
      <c r="E6" s="1" t="s">
        <v>252</v>
      </c>
      <c r="F6" s="44" t="s">
        <v>253</v>
      </c>
      <c r="G6" s="45" t="s">
        <v>77</v>
      </c>
      <c r="H6" s="2" t="s">
        <v>77</v>
      </c>
      <c r="I6" s="3" t="s">
        <v>254</v>
      </c>
      <c r="J6" s="3" t="s">
        <v>255</v>
      </c>
      <c r="K6" s="47" t="s">
        <v>256</v>
      </c>
      <c r="L6" s="48" t="s">
        <v>63</v>
      </c>
      <c r="M6" s="1" t="s">
        <v>64</v>
      </c>
      <c r="N6" s="2" t="s">
        <v>65</v>
      </c>
      <c r="O6" s="1"/>
      <c r="P6" s="2" t="s">
        <v>79</v>
      </c>
      <c r="Q6" s="1" t="s">
        <v>257</v>
      </c>
      <c r="R6" s="1"/>
      <c r="S6" s="1" t="s">
        <v>67</v>
      </c>
      <c r="T6" s="49" t="s">
        <v>67</v>
      </c>
      <c r="U6" s="45" t="s">
        <v>68</v>
      </c>
      <c r="V6" s="3"/>
      <c r="W6" s="3">
        <v>1</v>
      </c>
      <c r="X6" s="3" t="s">
        <v>258</v>
      </c>
      <c r="Y6" s="3" t="s">
        <v>69</v>
      </c>
      <c r="Z6" s="3"/>
      <c r="AA6" s="2" t="s">
        <v>70</v>
      </c>
      <c r="AB6" s="3" t="s">
        <v>168</v>
      </c>
      <c r="AC6" s="3"/>
      <c r="AD6" s="46"/>
      <c r="AE6" s="50" t="s">
        <v>71</v>
      </c>
      <c r="AF6" s="1"/>
      <c r="AG6" s="4" t="s">
        <v>72</v>
      </c>
      <c r="AH6" s="4"/>
      <c r="AI6" s="4"/>
      <c r="AJ6" s="51"/>
      <c r="AK6" s="52" t="s">
        <v>73</v>
      </c>
      <c r="AL6" s="5"/>
      <c r="AM6" s="5"/>
      <c r="AN6" s="5"/>
      <c r="AO6" s="3"/>
      <c r="AP6" s="46"/>
      <c r="AQ6" s="43" t="s">
        <v>259</v>
      </c>
      <c r="AR6" s="43" t="s">
        <v>260</v>
      </c>
      <c r="AS6" s="53" t="s">
        <v>74</v>
      </c>
      <c r="AT6" s="45" t="s">
        <v>169</v>
      </c>
      <c r="AU6" s="3"/>
      <c r="AV6" s="3"/>
      <c r="AW6" s="3"/>
      <c r="AX6" s="3"/>
      <c r="AY6" s="3"/>
      <c r="AZ6" s="46"/>
    </row>
    <row r="7" spans="1:52" ht="35.25" customHeight="1" x14ac:dyDescent="0.35">
      <c r="A7" s="60">
        <v>5</v>
      </c>
      <c r="B7" s="42">
        <v>41310</v>
      </c>
      <c r="C7" s="1" t="s">
        <v>163</v>
      </c>
      <c r="D7" s="6" t="s">
        <v>161</v>
      </c>
      <c r="E7" s="1" t="s">
        <v>167</v>
      </c>
      <c r="F7" s="44" t="s">
        <v>118</v>
      </c>
      <c r="G7" s="45" t="s">
        <v>137</v>
      </c>
      <c r="H7" s="2" t="s">
        <v>137</v>
      </c>
      <c r="I7" s="3" t="s">
        <v>261</v>
      </c>
      <c r="J7" s="3" t="s">
        <v>262</v>
      </c>
      <c r="K7" s="47" t="s">
        <v>263</v>
      </c>
      <c r="L7" s="48" t="s">
        <v>63</v>
      </c>
      <c r="M7" s="1" t="s">
        <v>64</v>
      </c>
      <c r="N7" s="2" t="s">
        <v>65</v>
      </c>
      <c r="O7" s="1"/>
      <c r="P7" s="2" t="s">
        <v>79</v>
      </c>
      <c r="Q7" s="1" t="s">
        <v>264</v>
      </c>
      <c r="R7" s="1"/>
      <c r="S7" s="1" t="s">
        <v>67</v>
      </c>
      <c r="T7" s="49" t="s">
        <v>67</v>
      </c>
      <c r="U7" s="45" t="s">
        <v>68</v>
      </c>
      <c r="V7" s="3"/>
      <c r="W7" s="3" t="s">
        <v>80</v>
      </c>
      <c r="X7" s="3"/>
      <c r="Y7" s="3" t="s">
        <v>69</v>
      </c>
      <c r="Z7" s="3"/>
      <c r="AA7" s="2" t="s">
        <v>81</v>
      </c>
      <c r="AB7" s="3">
        <v>1</v>
      </c>
      <c r="AC7" s="3" t="s">
        <v>264</v>
      </c>
      <c r="AD7" s="46"/>
      <c r="AE7" s="50" t="s">
        <v>82</v>
      </c>
      <c r="AF7" s="1" t="s">
        <v>200</v>
      </c>
      <c r="AG7" s="4" t="s">
        <v>83</v>
      </c>
      <c r="AH7" s="4" t="s">
        <v>190</v>
      </c>
      <c r="AI7" s="4"/>
      <c r="AJ7" s="51"/>
      <c r="AK7" s="52" t="s">
        <v>73</v>
      </c>
      <c r="AL7" s="5"/>
      <c r="AM7" s="5"/>
      <c r="AN7" s="5"/>
      <c r="AO7" s="3" t="s">
        <v>265</v>
      </c>
      <c r="AP7" s="46"/>
      <c r="AQ7" s="43" t="s">
        <v>266</v>
      </c>
      <c r="AR7" s="43" t="s">
        <v>267</v>
      </c>
      <c r="AS7" s="53" t="s">
        <v>74</v>
      </c>
      <c r="AT7" s="45" t="s">
        <v>169</v>
      </c>
      <c r="AU7" s="3"/>
      <c r="AV7" s="3"/>
      <c r="AW7" s="3"/>
      <c r="AX7" s="3"/>
      <c r="AY7" s="3"/>
      <c r="AZ7" s="46"/>
    </row>
    <row r="8" spans="1:52" ht="35.25" customHeight="1" x14ac:dyDescent="0.35">
      <c r="A8" s="60">
        <v>6</v>
      </c>
      <c r="B8" s="42">
        <v>41312</v>
      </c>
      <c r="C8" s="1" t="s">
        <v>112</v>
      </c>
      <c r="D8" s="6" t="s">
        <v>90</v>
      </c>
      <c r="E8" s="1" t="s">
        <v>183</v>
      </c>
      <c r="F8" s="44" t="s">
        <v>268</v>
      </c>
      <c r="G8" s="45" t="s">
        <v>189</v>
      </c>
      <c r="H8" s="2" t="s">
        <v>111</v>
      </c>
      <c r="I8" s="3" t="s">
        <v>269</v>
      </c>
      <c r="J8" s="3" t="s">
        <v>270</v>
      </c>
      <c r="K8" s="47" t="s">
        <v>270</v>
      </c>
      <c r="L8" s="48" t="s">
        <v>94</v>
      </c>
      <c r="M8" s="1" t="s">
        <v>271</v>
      </c>
      <c r="N8" s="2" t="s">
        <v>78</v>
      </c>
      <c r="O8" s="1"/>
      <c r="P8" s="2" t="s">
        <v>79</v>
      </c>
      <c r="Q8" s="1" t="s">
        <v>272</v>
      </c>
      <c r="R8" s="1"/>
      <c r="S8" s="1" t="s">
        <v>67</v>
      </c>
      <c r="T8" s="49" t="s">
        <v>67</v>
      </c>
      <c r="U8" s="45" t="s">
        <v>68</v>
      </c>
      <c r="V8" s="3"/>
      <c r="W8" s="3">
        <v>54</v>
      </c>
      <c r="X8" s="3"/>
      <c r="Y8" s="3" t="s">
        <v>69</v>
      </c>
      <c r="Z8" s="3"/>
      <c r="AA8" s="2" t="s">
        <v>70</v>
      </c>
      <c r="AB8" s="3" t="s">
        <v>168</v>
      </c>
      <c r="AC8" s="3"/>
      <c r="AD8" s="46"/>
      <c r="AE8" s="50" t="s">
        <v>71</v>
      </c>
      <c r="AF8" s="1"/>
      <c r="AG8" s="4" t="s">
        <v>72</v>
      </c>
      <c r="AH8" s="4"/>
      <c r="AI8" s="4"/>
      <c r="AJ8" s="51"/>
      <c r="AK8" s="52" t="s">
        <v>73</v>
      </c>
      <c r="AL8" s="5"/>
      <c r="AM8" s="5"/>
      <c r="AN8" s="5"/>
      <c r="AO8" s="3"/>
      <c r="AP8" s="46"/>
      <c r="AQ8" s="43"/>
      <c r="AR8" s="43"/>
      <c r="AS8" s="53" t="s">
        <v>182</v>
      </c>
      <c r="AT8" s="45" t="s">
        <v>173</v>
      </c>
      <c r="AU8" s="3"/>
      <c r="AV8" s="3"/>
      <c r="AW8" s="3"/>
      <c r="AX8" s="3"/>
      <c r="AY8" s="3"/>
      <c r="AZ8" s="46"/>
    </row>
    <row r="9" spans="1:52" ht="35.25" customHeight="1" x14ac:dyDescent="0.35">
      <c r="A9" s="60">
        <v>7</v>
      </c>
      <c r="B9" s="42">
        <v>41320</v>
      </c>
      <c r="C9" s="1" t="s">
        <v>102</v>
      </c>
      <c r="D9" s="6" t="s">
        <v>59</v>
      </c>
      <c r="E9" s="1" t="s">
        <v>109</v>
      </c>
      <c r="F9" s="44" t="s">
        <v>273</v>
      </c>
      <c r="G9" s="45" t="s">
        <v>174</v>
      </c>
      <c r="H9" s="2" t="s">
        <v>111</v>
      </c>
      <c r="I9" s="3" t="s">
        <v>274</v>
      </c>
      <c r="J9" s="3" t="s">
        <v>275</v>
      </c>
      <c r="K9" s="47" t="s">
        <v>276</v>
      </c>
      <c r="L9" s="48" t="s">
        <v>63</v>
      </c>
      <c r="M9" s="1" t="s">
        <v>277</v>
      </c>
      <c r="N9" s="2" t="s">
        <v>78</v>
      </c>
      <c r="O9" s="1" t="s">
        <v>203</v>
      </c>
      <c r="P9" s="2" t="s">
        <v>86</v>
      </c>
      <c r="Q9" s="1" t="s">
        <v>278</v>
      </c>
      <c r="R9" s="1" t="s">
        <v>203</v>
      </c>
      <c r="S9" s="1" t="s">
        <v>67</v>
      </c>
      <c r="T9" s="49" t="s">
        <v>67</v>
      </c>
      <c r="U9" s="45" t="s">
        <v>68</v>
      </c>
      <c r="V9" s="3"/>
      <c r="W9" s="3" t="s">
        <v>80</v>
      </c>
      <c r="X9" s="3"/>
      <c r="Y9" s="3" t="s">
        <v>69</v>
      </c>
      <c r="Z9" s="3"/>
      <c r="AA9" s="2" t="s">
        <v>81</v>
      </c>
      <c r="AB9" s="3" t="s">
        <v>168</v>
      </c>
      <c r="AC9" s="3"/>
      <c r="AD9" s="46" t="s">
        <v>279</v>
      </c>
      <c r="AE9" s="50" t="s">
        <v>172</v>
      </c>
      <c r="AF9" s="1" t="s">
        <v>175</v>
      </c>
      <c r="AG9" s="4" t="s">
        <v>72</v>
      </c>
      <c r="AH9" s="4"/>
      <c r="AI9" s="4"/>
      <c r="AJ9" s="51"/>
      <c r="AK9" s="52" t="s">
        <v>83</v>
      </c>
      <c r="AL9" s="5" t="s">
        <v>108</v>
      </c>
      <c r="AM9" s="5"/>
      <c r="AN9" s="5" t="s">
        <v>280</v>
      </c>
      <c r="AO9" s="3"/>
      <c r="AP9" s="46"/>
      <c r="AQ9" s="43"/>
      <c r="AR9" s="43" t="s">
        <v>281</v>
      </c>
      <c r="AS9" s="53" t="s">
        <v>84</v>
      </c>
      <c r="AT9" s="45" t="s">
        <v>282</v>
      </c>
      <c r="AU9" s="3"/>
      <c r="AV9" s="3"/>
      <c r="AW9" s="3"/>
      <c r="AX9" s="3"/>
      <c r="AY9" s="3"/>
      <c r="AZ9" s="46"/>
    </row>
    <row r="10" spans="1:52" ht="35.25" customHeight="1" x14ac:dyDescent="0.35">
      <c r="A10" s="60">
        <v>8</v>
      </c>
      <c r="B10" s="42">
        <v>41323</v>
      </c>
      <c r="C10" s="1" t="s">
        <v>138</v>
      </c>
      <c r="D10" s="6" t="s">
        <v>59</v>
      </c>
      <c r="E10" s="1" t="s">
        <v>144</v>
      </c>
      <c r="F10" s="44" t="s">
        <v>283</v>
      </c>
      <c r="G10" s="45" t="s">
        <v>158</v>
      </c>
      <c r="H10" s="2" t="s">
        <v>158</v>
      </c>
      <c r="I10" s="3" t="s">
        <v>284</v>
      </c>
      <c r="J10" s="3" t="s">
        <v>285</v>
      </c>
      <c r="K10" s="47" t="s">
        <v>286</v>
      </c>
      <c r="L10" s="48" t="s">
        <v>94</v>
      </c>
      <c r="M10" s="1" t="s">
        <v>287</v>
      </c>
      <c r="N10" s="2" t="s">
        <v>78</v>
      </c>
      <c r="O10" s="1" t="s">
        <v>120</v>
      </c>
      <c r="P10" s="2" t="s">
        <v>121</v>
      </c>
      <c r="Q10" s="1" t="s">
        <v>288</v>
      </c>
      <c r="R10" s="1"/>
      <c r="S10" s="1" t="s">
        <v>67</v>
      </c>
      <c r="T10" s="49" t="s">
        <v>67</v>
      </c>
      <c r="U10" s="45" t="s">
        <v>68</v>
      </c>
      <c r="V10" s="3"/>
      <c r="W10" s="3" t="s">
        <v>80</v>
      </c>
      <c r="X10" s="3"/>
      <c r="Y10" s="3" t="s">
        <v>69</v>
      </c>
      <c r="Z10" s="3"/>
      <c r="AA10" s="2" t="s">
        <v>81</v>
      </c>
      <c r="AB10" s="3" t="s">
        <v>168</v>
      </c>
      <c r="AC10" s="3"/>
      <c r="AD10" s="46"/>
      <c r="AE10" s="50" t="s">
        <v>82</v>
      </c>
      <c r="AF10" s="1" t="s">
        <v>175</v>
      </c>
      <c r="AG10" s="4" t="s">
        <v>83</v>
      </c>
      <c r="AH10" s="4" t="s">
        <v>190</v>
      </c>
      <c r="AI10" s="4"/>
      <c r="AJ10" s="51"/>
      <c r="AK10" s="52" t="s">
        <v>73</v>
      </c>
      <c r="AL10" s="5"/>
      <c r="AM10" s="5"/>
      <c r="AN10" s="5"/>
      <c r="AO10" s="3"/>
      <c r="AP10" s="46"/>
      <c r="AQ10" s="43"/>
      <c r="AR10" s="43" t="s">
        <v>289</v>
      </c>
      <c r="AS10" s="53" t="s">
        <v>74</v>
      </c>
      <c r="AT10" s="45" t="s">
        <v>171</v>
      </c>
      <c r="AU10" s="3"/>
      <c r="AV10" s="3"/>
      <c r="AW10" s="3"/>
      <c r="AX10" s="3"/>
      <c r="AY10" s="3"/>
      <c r="AZ10" s="46"/>
    </row>
    <row r="11" spans="1:52" ht="35.25" customHeight="1" x14ac:dyDescent="0.35">
      <c r="A11" s="60">
        <v>9</v>
      </c>
      <c r="B11" s="42">
        <v>41327</v>
      </c>
      <c r="C11" s="1" t="s">
        <v>163</v>
      </c>
      <c r="D11" s="6" t="s">
        <v>161</v>
      </c>
      <c r="E11" s="1" t="s">
        <v>290</v>
      </c>
      <c r="F11" s="44" t="s">
        <v>291</v>
      </c>
      <c r="G11" s="45" t="s">
        <v>292</v>
      </c>
      <c r="H11" s="2" t="s">
        <v>62</v>
      </c>
      <c r="I11" s="3" t="s">
        <v>293</v>
      </c>
      <c r="J11" s="3" t="s">
        <v>294</v>
      </c>
      <c r="K11" s="47" t="s">
        <v>294</v>
      </c>
      <c r="L11" s="48" t="s">
        <v>63</v>
      </c>
      <c r="M11" s="1" t="s">
        <v>64</v>
      </c>
      <c r="N11" s="2" t="s">
        <v>65</v>
      </c>
      <c r="O11" s="1" t="s">
        <v>95</v>
      </c>
      <c r="P11" s="2" t="s">
        <v>66</v>
      </c>
      <c r="Q11" s="1" t="s">
        <v>295</v>
      </c>
      <c r="R11" s="1"/>
      <c r="S11" s="1" t="s">
        <v>67</v>
      </c>
      <c r="T11" s="49" t="s">
        <v>67</v>
      </c>
      <c r="U11" s="45">
        <v>1</v>
      </c>
      <c r="V11" s="3"/>
      <c r="W11" s="3" t="s">
        <v>80</v>
      </c>
      <c r="X11" s="3"/>
      <c r="Y11" s="3" t="s">
        <v>69</v>
      </c>
      <c r="Z11" s="3"/>
      <c r="AA11" s="2" t="s">
        <v>134</v>
      </c>
      <c r="AB11" s="3" t="s">
        <v>168</v>
      </c>
      <c r="AC11" s="3"/>
      <c r="AD11" s="46"/>
      <c r="AE11" s="50" t="s">
        <v>71</v>
      </c>
      <c r="AF11" s="1"/>
      <c r="AG11" s="4" t="s">
        <v>72</v>
      </c>
      <c r="AH11" s="4"/>
      <c r="AI11" s="4"/>
      <c r="AJ11" s="51"/>
      <c r="AK11" s="52" t="s">
        <v>73</v>
      </c>
      <c r="AL11" s="5"/>
      <c r="AM11" s="5"/>
      <c r="AN11" s="5"/>
      <c r="AO11" s="3"/>
      <c r="AP11" s="46"/>
      <c r="AQ11" s="43"/>
      <c r="AR11" s="43"/>
      <c r="AS11" s="53" t="s">
        <v>182</v>
      </c>
      <c r="AT11" s="45" t="s">
        <v>173</v>
      </c>
      <c r="AU11" s="3"/>
      <c r="AV11" s="3"/>
      <c r="AW11" s="3"/>
      <c r="AX11" s="3"/>
      <c r="AY11" s="3"/>
      <c r="AZ11" s="46"/>
    </row>
    <row r="12" spans="1:52" ht="35.25" customHeight="1" x14ac:dyDescent="0.35">
      <c r="A12" s="60">
        <v>10</v>
      </c>
      <c r="B12" s="42">
        <v>41330</v>
      </c>
      <c r="C12" s="1" t="s">
        <v>110</v>
      </c>
      <c r="D12" s="6" t="s">
        <v>76</v>
      </c>
      <c r="E12" s="1" t="s">
        <v>207</v>
      </c>
      <c r="F12" s="44" t="s">
        <v>296</v>
      </c>
      <c r="G12" s="45" t="s">
        <v>158</v>
      </c>
      <c r="H12" s="2" t="s">
        <v>158</v>
      </c>
      <c r="I12" s="3" t="s">
        <v>297</v>
      </c>
      <c r="J12" s="3" t="s">
        <v>298</v>
      </c>
      <c r="K12" s="47" t="s">
        <v>299</v>
      </c>
      <c r="L12" s="48" t="s">
        <v>94</v>
      </c>
      <c r="M12" s="1" t="s">
        <v>300</v>
      </c>
      <c r="N12" s="2" t="s">
        <v>198</v>
      </c>
      <c r="O12" s="1" t="s">
        <v>301</v>
      </c>
      <c r="P12" s="2" t="s">
        <v>66</v>
      </c>
      <c r="Q12" s="1"/>
      <c r="R12" s="1"/>
      <c r="S12" s="1" t="s">
        <v>67</v>
      </c>
      <c r="T12" s="49" t="s">
        <v>67</v>
      </c>
      <c r="U12" s="45" t="s">
        <v>68</v>
      </c>
      <c r="V12" s="3"/>
      <c r="W12" s="3" t="s">
        <v>80</v>
      </c>
      <c r="X12" s="3"/>
      <c r="Y12" s="3" t="s">
        <v>69</v>
      </c>
      <c r="Z12" s="3"/>
      <c r="AA12" s="2" t="s">
        <v>81</v>
      </c>
      <c r="AB12" s="3" t="s">
        <v>168</v>
      </c>
      <c r="AC12" s="3"/>
      <c r="AD12" s="46"/>
      <c r="AE12" s="50" t="s">
        <v>82</v>
      </c>
      <c r="AF12" s="1" t="s">
        <v>170</v>
      </c>
      <c r="AG12" s="4" t="s">
        <v>83</v>
      </c>
      <c r="AH12" s="4" t="s">
        <v>190</v>
      </c>
      <c r="AI12" s="4"/>
      <c r="AJ12" s="51"/>
      <c r="AK12" s="52" t="s">
        <v>73</v>
      </c>
      <c r="AL12" s="5"/>
      <c r="AM12" s="5"/>
      <c r="AN12" s="5"/>
      <c r="AO12" s="3"/>
      <c r="AP12" s="46"/>
      <c r="AQ12" s="43" t="s">
        <v>302</v>
      </c>
      <c r="AR12" s="43" t="s">
        <v>303</v>
      </c>
      <c r="AS12" s="53" t="s">
        <v>98</v>
      </c>
      <c r="AT12" s="45" t="s">
        <v>304</v>
      </c>
      <c r="AU12" s="3"/>
      <c r="AV12" s="3"/>
      <c r="AW12" s="3"/>
      <c r="AX12" s="3"/>
      <c r="AY12" s="3"/>
      <c r="AZ12" s="46"/>
    </row>
    <row r="13" spans="1:52" ht="35.25" customHeight="1" x14ac:dyDescent="0.35">
      <c r="A13" s="60">
        <v>11</v>
      </c>
      <c r="B13" s="42">
        <v>41331</v>
      </c>
      <c r="C13" s="1" t="s">
        <v>163</v>
      </c>
      <c r="D13" s="6" t="s">
        <v>161</v>
      </c>
      <c r="E13" s="1" t="s">
        <v>167</v>
      </c>
      <c r="F13" s="44" t="s">
        <v>118</v>
      </c>
      <c r="G13" s="45" t="s">
        <v>137</v>
      </c>
      <c r="H13" s="2" t="s">
        <v>137</v>
      </c>
      <c r="I13" s="3" t="s">
        <v>305</v>
      </c>
      <c r="J13" s="3" t="s">
        <v>262</v>
      </c>
      <c r="K13" s="47" t="s">
        <v>263</v>
      </c>
      <c r="L13" s="48" t="s">
        <v>63</v>
      </c>
      <c r="M13" s="1" t="s">
        <v>64</v>
      </c>
      <c r="N13" s="2" t="s">
        <v>65</v>
      </c>
      <c r="O13" s="1"/>
      <c r="P13" s="2" t="s">
        <v>79</v>
      </c>
      <c r="Q13" s="1" t="s">
        <v>306</v>
      </c>
      <c r="R13" s="1"/>
      <c r="S13" s="1" t="s">
        <v>67</v>
      </c>
      <c r="T13" s="49" t="s">
        <v>67</v>
      </c>
      <c r="U13" s="45" t="s">
        <v>68</v>
      </c>
      <c r="V13" s="3"/>
      <c r="W13" s="3" t="s">
        <v>80</v>
      </c>
      <c r="X13" s="3"/>
      <c r="Y13" s="3" t="s">
        <v>69</v>
      </c>
      <c r="Z13" s="3"/>
      <c r="AA13" s="2" t="s">
        <v>81</v>
      </c>
      <c r="AB13" s="3">
        <v>2</v>
      </c>
      <c r="AC13" s="3" t="s">
        <v>306</v>
      </c>
      <c r="AD13" s="46"/>
      <c r="AE13" s="50" t="s">
        <v>71</v>
      </c>
      <c r="AF13" s="1"/>
      <c r="AG13" s="4" t="s">
        <v>72</v>
      </c>
      <c r="AH13" s="4"/>
      <c r="AI13" s="4"/>
      <c r="AJ13" s="51"/>
      <c r="AK13" s="52" t="s">
        <v>73</v>
      </c>
      <c r="AL13" s="5"/>
      <c r="AM13" s="5"/>
      <c r="AN13" s="5"/>
      <c r="AO13" s="3"/>
      <c r="AP13" s="46"/>
      <c r="AQ13" s="43" t="s">
        <v>307</v>
      </c>
      <c r="AR13" s="43" t="s">
        <v>308</v>
      </c>
      <c r="AS13" s="53" t="s">
        <v>74</v>
      </c>
      <c r="AT13" s="45" t="s">
        <v>169</v>
      </c>
      <c r="AU13" s="3"/>
      <c r="AV13" s="3"/>
      <c r="AW13" s="3"/>
      <c r="AX13" s="3"/>
      <c r="AY13" s="3"/>
      <c r="AZ13" s="46"/>
    </row>
    <row r="14" spans="1:52" ht="35.25" customHeight="1" x14ac:dyDescent="0.35">
      <c r="A14" s="60">
        <v>12</v>
      </c>
      <c r="B14" s="42">
        <v>41332</v>
      </c>
      <c r="C14" s="1" t="s">
        <v>97</v>
      </c>
      <c r="D14" s="6" t="s">
        <v>90</v>
      </c>
      <c r="E14" s="1" t="s">
        <v>309</v>
      </c>
      <c r="F14" s="44" t="s">
        <v>310</v>
      </c>
      <c r="G14" s="45" t="s">
        <v>189</v>
      </c>
      <c r="H14" s="2" t="s">
        <v>111</v>
      </c>
      <c r="I14" s="3" t="s">
        <v>311</v>
      </c>
      <c r="J14" s="3" t="s">
        <v>312</v>
      </c>
      <c r="K14" s="47" t="s">
        <v>312</v>
      </c>
      <c r="L14" s="48" t="s">
        <v>63</v>
      </c>
      <c r="M14" s="1" t="s">
        <v>313</v>
      </c>
      <c r="N14" s="2" t="s">
        <v>78</v>
      </c>
      <c r="O14" s="1"/>
      <c r="P14" s="2" t="s">
        <v>79</v>
      </c>
      <c r="Q14" s="1" t="s">
        <v>314</v>
      </c>
      <c r="R14" s="1"/>
      <c r="S14" s="1" t="s">
        <v>67</v>
      </c>
      <c r="T14" s="49" t="s">
        <v>67</v>
      </c>
      <c r="U14" s="45" t="s">
        <v>68</v>
      </c>
      <c r="V14" s="3"/>
      <c r="W14" s="3">
        <v>7</v>
      </c>
      <c r="X14" s="3"/>
      <c r="Y14" s="3" t="s">
        <v>69</v>
      </c>
      <c r="Z14" s="3"/>
      <c r="AA14" s="2" t="s">
        <v>70</v>
      </c>
      <c r="AB14" s="3" t="s">
        <v>168</v>
      </c>
      <c r="AC14" s="3"/>
      <c r="AD14" s="46"/>
      <c r="AE14" s="50" t="s">
        <v>71</v>
      </c>
      <c r="AF14" s="1"/>
      <c r="AG14" s="4" t="s">
        <v>72</v>
      </c>
      <c r="AH14" s="4"/>
      <c r="AI14" s="4"/>
      <c r="AJ14" s="51"/>
      <c r="AK14" s="52" t="s">
        <v>73</v>
      </c>
      <c r="AL14" s="5"/>
      <c r="AM14" s="5"/>
      <c r="AN14" s="5"/>
      <c r="AO14" s="3"/>
      <c r="AP14" s="46"/>
      <c r="AQ14" s="43"/>
      <c r="AR14" s="43"/>
      <c r="AS14" s="53" t="s">
        <v>182</v>
      </c>
      <c r="AT14" s="45" t="s">
        <v>173</v>
      </c>
      <c r="AU14" s="3"/>
      <c r="AV14" s="3"/>
      <c r="AW14" s="3"/>
      <c r="AX14" s="3"/>
      <c r="AY14" s="3"/>
      <c r="AZ14" s="46"/>
    </row>
    <row r="15" spans="1:52" ht="35.25" customHeight="1" x14ac:dyDescent="0.35">
      <c r="A15" s="60">
        <v>13</v>
      </c>
      <c r="B15" s="42">
        <v>41333</v>
      </c>
      <c r="C15" s="1" t="s">
        <v>115</v>
      </c>
      <c r="D15" s="6" t="s">
        <v>59</v>
      </c>
      <c r="E15" s="1" t="s">
        <v>146</v>
      </c>
      <c r="F15" s="44" t="s">
        <v>315</v>
      </c>
      <c r="G15" s="45" t="s">
        <v>180</v>
      </c>
      <c r="H15" s="2" t="s">
        <v>111</v>
      </c>
      <c r="I15" s="3" t="s">
        <v>316</v>
      </c>
      <c r="J15" s="3" t="s">
        <v>317</v>
      </c>
      <c r="K15" s="47" t="s">
        <v>318</v>
      </c>
      <c r="L15" s="48" t="s">
        <v>94</v>
      </c>
      <c r="M15" s="1" t="s">
        <v>319</v>
      </c>
      <c r="N15" s="2" t="s">
        <v>78</v>
      </c>
      <c r="O15" s="1"/>
      <c r="P15" s="2" t="s">
        <v>79</v>
      </c>
      <c r="Q15" s="1" t="s">
        <v>320</v>
      </c>
      <c r="R15" s="1"/>
      <c r="S15" s="1" t="s">
        <v>67</v>
      </c>
      <c r="T15" s="49" t="s">
        <v>67</v>
      </c>
      <c r="U15" s="45" t="s">
        <v>68</v>
      </c>
      <c r="V15" s="3"/>
      <c r="W15" s="3" t="s">
        <v>80</v>
      </c>
      <c r="X15" s="3"/>
      <c r="Y15" s="3" t="s">
        <v>69</v>
      </c>
      <c r="Z15" s="3"/>
      <c r="AA15" s="2" t="s">
        <v>81</v>
      </c>
      <c r="AB15" s="3" t="s">
        <v>168</v>
      </c>
      <c r="AC15" s="3"/>
      <c r="AD15" s="46"/>
      <c r="AE15" s="50" t="s">
        <v>172</v>
      </c>
      <c r="AF15" s="1" t="s">
        <v>175</v>
      </c>
      <c r="AG15" s="4" t="s">
        <v>72</v>
      </c>
      <c r="AH15" s="4"/>
      <c r="AI15" s="4"/>
      <c r="AJ15" s="51"/>
      <c r="AK15" s="52" t="s">
        <v>191</v>
      </c>
      <c r="AL15" s="5" t="s">
        <v>108</v>
      </c>
      <c r="AM15" s="5"/>
      <c r="AN15" s="5" t="s">
        <v>321</v>
      </c>
      <c r="AO15" s="3"/>
      <c r="AP15" s="46"/>
      <c r="AQ15" s="43"/>
      <c r="AR15" s="43" t="s">
        <v>322</v>
      </c>
      <c r="AS15" s="53" t="s">
        <v>74</v>
      </c>
      <c r="AT15" s="45" t="s">
        <v>179</v>
      </c>
      <c r="AU15" s="3"/>
      <c r="AV15" s="3"/>
      <c r="AW15" s="3"/>
      <c r="AX15" s="3"/>
      <c r="AY15" s="3"/>
      <c r="AZ15" s="46"/>
    </row>
    <row r="16" spans="1:52" ht="35.25" customHeight="1" x14ac:dyDescent="0.35">
      <c r="A16" s="60">
        <v>14</v>
      </c>
      <c r="B16" s="42">
        <v>41333</v>
      </c>
      <c r="C16" s="1" t="s">
        <v>194</v>
      </c>
      <c r="D16" s="6" t="s">
        <v>59</v>
      </c>
      <c r="E16" s="1" t="s">
        <v>323</v>
      </c>
      <c r="F16" s="44" t="s">
        <v>324</v>
      </c>
      <c r="G16" s="45" t="s">
        <v>174</v>
      </c>
      <c r="H16" s="2" t="s">
        <v>111</v>
      </c>
      <c r="I16" s="3" t="s">
        <v>325</v>
      </c>
      <c r="J16" s="3" t="s">
        <v>326</v>
      </c>
      <c r="K16" s="47" t="s">
        <v>327</v>
      </c>
      <c r="L16" s="48" t="s">
        <v>94</v>
      </c>
      <c r="M16" s="1" t="s">
        <v>328</v>
      </c>
      <c r="N16" s="2" t="s">
        <v>78</v>
      </c>
      <c r="O16" s="1" t="s">
        <v>209</v>
      </c>
      <c r="P16" s="2" t="s">
        <v>86</v>
      </c>
      <c r="Q16" s="1" t="s">
        <v>329</v>
      </c>
      <c r="R16" s="1" t="s">
        <v>209</v>
      </c>
      <c r="S16" s="1" t="s">
        <v>67</v>
      </c>
      <c r="T16" s="49" t="s">
        <v>67</v>
      </c>
      <c r="U16" s="45" t="s">
        <v>68</v>
      </c>
      <c r="V16" s="3"/>
      <c r="W16" s="3">
        <v>11</v>
      </c>
      <c r="X16" s="3"/>
      <c r="Y16" s="3" t="s">
        <v>69</v>
      </c>
      <c r="Z16" s="3"/>
      <c r="AA16" s="2" t="s">
        <v>70</v>
      </c>
      <c r="AB16" s="3" t="s">
        <v>168</v>
      </c>
      <c r="AC16" s="3"/>
      <c r="AD16" s="46" t="s">
        <v>330</v>
      </c>
      <c r="AE16" s="50" t="s">
        <v>172</v>
      </c>
      <c r="AF16" s="1" t="s">
        <v>175</v>
      </c>
      <c r="AG16" s="4" t="s">
        <v>72</v>
      </c>
      <c r="AH16" s="4"/>
      <c r="AI16" s="4"/>
      <c r="AJ16" s="51"/>
      <c r="AK16" s="52" t="s">
        <v>331</v>
      </c>
      <c r="AL16" s="5" t="s">
        <v>108</v>
      </c>
      <c r="AM16" s="5"/>
      <c r="AN16" s="5"/>
      <c r="AO16" s="3"/>
      <c r="AP16" s="46"/>
      <c r="AQ16" s="43" t="s">
        <v>332</v>
      </c>
      <c r="AR16" s="43" t="s">
        <v>333</v>
      </c>
      <c r="AS16" s="53" t="s">
        <v>74</v>
      </c>
      <c r="AT16" s="45" t="s">
        <v>179</v>
      </c>
      <c r="AU16" s="3" t="s">
        <v>173</v>
      </c>
      <c r="AV16" s="3"/>
      <c r="AW16" s="3"/>
      <c r="AX16" s="3"/>
      <c r="AY16" s="3"/>
      <c r="AZ16" s="46"/>
    </row>
    <row r="17" spans="1:52" ht="35.25" customHeight="1" x14ac:dyDescent="0.35">
      <c r="A17" s="60">
        <v>15</v>
      </c>
      <c r="B17" s="42" t="s">
        <v>334</v>
      </c>
      <c r="C17" s="1" t="s">
        <v>115</v>
      </c>
      <c r="D17" s="6" t="s">
        <v>59</v>
      </c>
      <c r="E17" s="1" t="s">
        <v>335</v>
      </c>
      <c r="F17" s="44" t="s">
        <v>118</v>
      </c>
      <c r="G17" s="45" t="s">
        <v>137</v>
      </c>
      <c r="H17" s="2" t="s">
        <v>137</v>
      </c>
      <c r="I17" s="3" t="s">
        <v>336</v>
      </c>
      <c r="J17" s="3" t="s">
        <v>337</v>
      </c>
      <c r="K17" s="47" t="s">
        <v>338</v>
      </c>
      <c r="L17" s="48" t="s">
        <v>63</v>
      </c>
      <c r="M17" s="1" t="s">
        <v>133</v>
      </c>
      <c r="N17" s="2" t="s">
        <v>65</v>
      </c>
      <c r="O17" s="1"/>
      <c r="P17" s="2" t="s">
        <v>79</v>
      </c>
      <c r="Q17" s="1" t="s">
        <v>339</v>
      </c>
      <c r="R17" s="1"/>
      <c r="S17" s="1" t="s">
        <v>67</v>
      </c>
      <c r="T17" s="49" t="s">
        <v>67</v>
      </c>
      <c r="U17" s="45" t="s">
        <v>68</v>
      </c>
      <c r="V17" s="3"/>
      <c r="W17" s="3" t="s">
        <v>80</v>
      </c>
      <c r="X17" s="3"/>
      <c r="Y17" s="3" t="s">
        <v>69</v>
      </c>
      <c r="Z17" s="3"/>
      <c r="AA17" s="2" t="s">
        <v>81</v>
      </c>
      <c r="AB17" s="3">
        <v>1</v>
      </c>
      <c r="AC17" s="3" t="s">
        <v>339</v>
      </c>
      <c r="AD17" s="46"/>
      <c r="AE17" s="50" t="s">
        <v>71</v>
      </c>
      <c r="AF17" s="1"/>
      <c r="AG17" s="4" t="s">
        <v>72</v>
      </c>
      <c r="AH17" s="4"/>
      <c r="AI17" s="4"/>
      <c r="AJ17" s="51"/>
      <c r="AK17" s="52" t="s">
        <v>73</v>
      </c>
      <c r="AL17" s="5"/>
      <c r="AM17" s="5"/>
      <c r="AN17" s="5"/>
      <c r="AO17" s="3"/>
      <c r="AP17" s="46"/>
      <c r="AQ17" s="43" t="s">
        <v>340</v>
      </c>
      <c r="AR17" s="43" t="s">
        <v>341</v>
      </c>
      <c r="AS17" s="53" t="s">
        <v>84</v>
      </c>
      <c r="AT17" s="45" t="s">
        <v>342</v>
      </c>
      <c r="AU17" s="3"/>
      <c r="AV17" s="3"/>
      <c r="AW17" s="3"/>
      <c r="AX17" s="3"/>
      <c r="AY17" s="3"/>
      <c r="AZ17" s="46"/>
    </row>
    <row r="18" spans="1:52" ht="35.25" customHeight="1" x14ac:dyDescent="0.35">
      <c r="A18" s="60">
        <v>16</v>
      </c>
      <c r="B18" s="42" t="s">
        <v>334</v>
      </c>
      <c r="C18" s="1" t="s">
        <v>58</v>
      </c>
      <c r="D18" s="6" t="s">
        <v>59</v>
      </c>
      <c r="E18" s="1" t="s">
        <v>126</v>
      </c>
      <c r="F18" s="44" t="s">
        <v>118</v>
      </c>
      <c r="G18" s="45" t="s">
        <v>137</v>
      </c>
      <c r="H18" s="2" t="s">
        <v>137</v>
      </c>
      <c r="I18" s="3" t="s">
        <v>343</v>
      </c>
      <c r="J18" s="3" t="s">
        <v>344</v>
      </c>
      <c r="K18" s="47" t="s">
        <v>344</v>
      </c>
      <c r="L18" s="48" t="s">
        <v>63</v>
      </c>
      <c r="M18" s="1" t="s">
        <v>64</v>
      </c>
      <c r="N18" s="2" t="s">
        <v>65</v>
      </c>
      <c r="O18" s="1"/>
      <c r="P18" s="2" t="s">
        <v>79</v>
      </c>
      <c r="Q18" s="1" t="s">
        <v>345</v>
      </c>
      <c r="R18" s="1"/>
      <c r="S18" s="1" t="s">
        <v>67</v>
      </c>
      <c r="T18" s="49" t="s">
        <v>67</v>
      </c>
      <c r="U18" s="45" t="s">
        <v>68</v>
      </c>
      <c r="V18" s="3"/>
      <c r="W18" s="3" t="s">
        <v>80</v>
      </c>
      <c r="X18" s="3"/>
      <c r="Y18" s="3" t="s">
        <v>69</v>
      </c>
      <c r="Z18" s="3"/>
      <c r="AA18" s="2" t="s">
        <v>81</v>
      </c>
      <c r="AB18" s="3">
        <v>2</v>
      </c>
      <c r="AC18" s="3" t="s">
        <v>345</v>
      </c>
      <c r="AD18" s="46"/>
      <c r="AE18" s="50" t="s">
        <v>71</v>
      </c>
      <c r="AF18" s="1"/>
      <c r="AG18" s="4" t="s">
        <v>72</v>
      </c>
      <c r="AH18" s="4"/>
      <c r="AI18" s="4"/>
      <c r="AJ18" s="51"/>
      <c r="AK18" s="52" t="s">
        <v>73</v>
      </c>
      <c r="AL18" s="5"/>
      <c r="AM18" s="5"/>
      <c r="AN18" s="5"/>
      <c r="AO18" s="3" t="s">
        <v>346</v>
      </c>
      <c r="AP18" s="46"/>
      <c r="AQ18" s="43"/>
      <c r="AR18" s="43" t="s">
        <v>347</v>
      </c>
      <c r="AS18" s="53" t="s">
        <v>98</v>
      </c>
      <c r="AT18" s="45" t="s">
        <v>201</v>
      </c>
      <c r="AU18" s="3"/>
      <c r="AV18" s="3"/>
      <c r="AW18" s="3"/>
      <c r="AX18" s="3"/>
      <c r="AY18" s="3"/>
      <c r="AZ18" s="46"/>
    </row>
    <row r="19" spans="1:52" ht="35.25" customHeight="1" x14ac:dyDescent="0.35">
      <c r="A19" s="60">
        <v>17</v>
      </c>
      <c r="B19" s="42" t="s">
        <v>334</v>
      </c>
      <c r="C19" s="1" t="s">
        <v>58</v>
      </c>
      <c r="D19" s="6" t="s">
        <v>59</v>
      </c>
      <c r="E19" s="1" t="s">
        <v>145</v>
      </c>
      <c r="F19" s="44" t="s">
        <v>348</v>
      </c>
      <c r="G19" s="45" t="s">
        <v>137</v>
      </c>
      <c r="H19" s="2" t="s">
        <v>137</v>
      </c>
      <c r="I19" s="3" t="s">
        <v>349</v>
      </c>
      <c r="J19" s="3" t="s">
        <v>350</v>
      </c>
      <c r="K19" s="47" t="s">
        <v>350</v>
      </c>
      <c r="L19" s="48" t="s">
        <v>63</v>
      </c>
      <c r="M19" s="1" t="s">
        <v>64</v>
      </c>
      <c r="N19" s="2" t="s">
        <v>65</v>
      </c>
      <c r="O19" s="1"/>
      <c r="P19" s="2" t="s">
        <v>79</v>
      </c>
      <c r="Q19" s="1" t="s">
        <v>351</v>
      </c>
      <c r="R19" s="1"/>
      <c r="S19" s="1" t="s">
        <v>67</v>
      </c>
      <c r="T19" s="49" t="s">
        <v>67</v>
      </c>
      <c r="U19" s="45" t="s">
        <v>68</v>
      </c>
      <c r="V19" s="3"/>
      <c r="W19" s="3" t="s">
        <v>80</v>
      </c>
      <c r="X19" s="3"/>
      <c r="Y19" s="3" t="s">
        <v>69</v>
      </c>
      <c r="Z19" s="3"/>
      <c r="AA19" s="2" t="s">
        <v>81</v>
      </c>
      <c r="AB19" s="3">
        <v>1</v>
      </c>
      <c r="AC19" s="3" t="s">
        <v>352</v>
      </c>
      <c r="AD19" s="46"/>
      <c r="AE19" s="50" t="s">
        <v>71</v>
      </c>
      <c r="AF19" s="1"/>
      <c r="AG19" s="4" t="s">
        <v>72</v>
      </c>
      <c r="AH19" s="4"/>
      <c r="AI19" s="4"/>
      <c r="AJ19" s="51"/>
      <c r="AK19" s="52" t="s">
        <v>73</v>
      </c>
      <c r="AL19" s="5"/>
      <c r="AM19" s="5"/>
      <c r="AN19" s="5"/>
      <c r="AO19" s="3"/>
      <c r="AP19" s="46"/>
      <c r="AQ19" s="43"/>
      <c r="AR19" s="43" t="s">
        <v>353</v>
      </c>
      <c r="AS19" s="53" t="s">
        <v>98</v>
      </c>
      <c r="AT19" s="45" t="s">
        <v>201</v>
      </c>
      <c r="AU19" s="3"/>
      <c r="AV19" s="3"/>
      <c r="AW19" s="3"/>
      <c r="AX19" s="3"/>
      <c r="AY19" s="3"/>
      <c r="AZ19" s="46"/>
    </row>
    <row r="20" spans="1:52" ht="35.25" customHeight="1" x14ac:dyDescent="0.35">
      <c r="A20" s="60">
        <v>18</v>
      </c>
      <c r="B20" s="42" t="s">
        <v>334</v>
      </c>
      <c r="C20" s="1" t="s">
        <v>58</v>
      </c>
      <c r="D20" s="6" t="s">
        <v>59</v>
      </c>
      <c r="E20" s="1" t="s">
        <v>60</v>
      </c>
      <c r="F20" s="44" t="s">
        <v>354</v>
      </c>
      <c r="G20" s="45" t="s">
        <v>137</v>
      </c>
      <c r="H20" s="2" t="s">
        <v>137</v>
      </c>
      <c r="I20" s="3" t="s">
        <v>355</v>
      </c>
      <c r="J20" s="3" t="s">
        <v>356</v>
      </c>
      <c r="K20" s="47" t="s">
        <v>356</v>
      </c>
      <c r="L20" s="48" t="s">
        <v>63</v>
      </c>
      <c r="M20" s="1" t="s">
        <v>64</v>
      </c>
      <c r="N20" s="2" t="s">
        <v>65</v>
      </c>
      <c r="O20" s="1" t="s">
        <v>357</v>
      </c>
      <c r="P20" s="2" t="s">
        <v>217</v>
      </c>
      <c r="Q20" s="1" t="s">
        <v>358</v>
      </c>
      <c r="R20" s="1"/>
      <c r="S20" s="1" t="s">
        <v>67</v>
      </c>
      <c r="T20" s="49" t="s">
        <v>67</v>
      </c>
      <c r="U20" s="45" t="s">
        <v>68</v>
      </c>
      <c r="V20" s="3"/>
      <c r="W20" s="3" t="s">
        <v>80</v>
      </c>
      <c r="X20" s="3"/>
      <c r="Y20" s="3" t="s">
        <v>69</v>
      </c>
      <c r="Z20" s="3"/>
      <c r="AA20" s="2" t="s">
        <v>81</v>
      </c>
      <c r="AB20" s="3">
        <v>1</v>
      </c>
      <c r="AC20" s="3" t="s">
        <v>359</v>
      </c>
      <c r="AD20" s="46"/>
      <c r="AE20" s="50" t="s">
        <v>71</v>
      </c>
      <c r="AF20" s="1"/>
      <c r="AG20" s="4" t="s">
        <v>72</v>
      </c>
      <c r="AH20" s="4"/>
      <c r="AI20" s="4"/>
      <c r="AJ20" s="51"/>
      <c r="AK20" s="52" t="s">
        <v>73</v>
      </c>
      <c r="AL20" s="5"/>
      <c r="AM20" s="5"/>
      <c r="AN20" s="5"/>
      <c r="AO20" s="3"/>
      <c r="AP20" s="46"/>
      <c r="AQ20" s="43" t="s">
        <v>360</v>
      </c>
      <c r="AR20" s="43" t="s">
        <v>361</v>
      </c>
      <c r="AS20" s="53" t="s">
        <v>98</v>
      </c>
      <c r="AT20" s="45" t="s">
        <v>201</v>
      </c>
      <c r="AU20" s="3"/>
      <c r="AV20" s="3"/>
      <c r="AW20" s="3"/>
      <c r="AX20" s="3"/>
      <c r="AY20" s="3"/>
      <c r="AZ20" s="46"/>
    </row>
    <row r="21" spans="1:52" ht="35.25" customHeight="1" x14ac:dyDescent="0.35">
      <c r="A21" s="60">
        <v>19</v>
      </c>
      <c r="B21" s="42" t="s">
        <v>334</v>
      </c>
      <c r="C21" s="1" t="s">
        <v>58</v>
      </c>
      <c r="D21" s="6" t="s">
        <v>59</v>
      </c>
      <c r="E21" s="1" t="s">
        <v>60</v>
      </c>
      <c r="F21" s="44" t="s">
        <v>362</v>
      </c>
      <c r="G21" s="45" t="s">
        <v>137</v>
      </c>
      <c r="H21" s="2" t="s">
        <v>137</v>
      </c>
      <c r="I21" s="3" t="s">
        <v>363</v>
      </c>
      <c r="J21" s="3" t="s">
        <v>364</v>
      </c>
      <c r="K21" s="47" t="s">
        <v>364</v>
      </c>
      <c r="L21" s="48" t="s">
        <v>63</v>
      </c>
      <c r="M21" s="1" t="s">
        <v>64</v>
      </c>
      <c r="N21" s="2" t="s">
        <v>65</v>
      </c>
      <c r="O21" s="1"/>
      <c r="P21" s="2" t="s">
        <v>79</v>
      </c>
      <c r="Q21" s="1" t="s">
        <v>365</v>
      </c>
      <c r="R21" s="1"/>
      <c r="S21" s="1" t="s">
        <v>67</v>
      </c>
      <c r="T21" s="49" t="s">
        <v>67</v>
      </c>
      <c r="U21" s="45" t="s">
        <v>68</v>
      </c>
      <c r="V21" s="3"/>
      <c r="W21" s="3" t="s">
        <v>80</v>
      </c>
      <c r="X21" s="3"/>
      <c r="Y21" s="3" t="s">
        <v>69</v>
      </c>
      <c r="Z21" s="3"/>
      <c r="AA21" s="2" t="s">
        <v>81</v>
      </c>
      <c r="AB21" s="3">
        <v>1</v>
      </c>
      <c r="AC21" s="3" t="s">
        <v>365</v>
      </c>
      <c r="AD21" s="46"/>
      <c r="AE21" s="50" t="s">
        <v>71</v>
      </c>
      <c r="AF21" s="1"/>
      <c r="AG21" s="4" t="s">
        <v>72</v>
      </c>
      <c r="AH21" s="4"/>
      <c r="AI21" s="4"/>
      <c r="AJ21" s="51"/>
      <c r="AK21" s="52" t="s">
        <v>73</v>
      </c>
      <c r="AL21" s="5"/>
      <c r="AM21" s="5"/>
      <c r="AN21" s="5"/>
      <c r="AO21" s="3" t="s">
        <v>366</v>
      </c>
      <c r="AP21" s="46"/>
      <c r="AQ21" s="43"/>
      <c r="AR21" s="43" t="s">
        <v>367</v>
      </c>
      <c r="AS21" s="53" t="s">
        <v>98</v>
      </c>
      <c r="AT21" s="45" t="s">
        <v>201</v>
      </c>
      <c r="AU21" s="3"/>
      <c r="AV21" s="3"/>
      <c r="AW21" s="3"/>
      <c r="AX21" s="3"/>
      <c r="AY21" s="3"/>
      <c r="AZ21" s="46"/>
    </row>
    <row r="22" spans="1:52" ht="35.25" customHeight="1" x14ac:dyDescent="0.35">
      <c r="A22" s="60">
        <v>20</v>
      </c>
      <c r="B22" s="42" t="s">
        <v>334</v>
      </c>
      <c r="C22" s="1" t="s">
        <v>58</v>
      </c>
      <c r="D22" s="6" t="s">
        <v>59</v>
      </c>
      <c r="E22" s="1" t="s">
        <v>60</v>
      </c>
      <c r="F22" s="44" t="s">
        <v>99</v>
      </c>
      <c r="G22" s="45" t="s">
        <v>137</v>
      </c>
      <c r="H22" s="2" t="s">
        <v>137</v>
      </c>
      <c r="I22" s="3" t="s">
        <v>368</v>
      </c>
      <c r="J22" s="3" t="s">
        <v>369</v>
      </c>
      <c r="K22" s="47" t="s">
        <v>369</v>
      </c>
      <c r="L22" s="48" t="s">
        <v>63</v>
      </c>
      <c r="M22" s="1" t="s">
        <v>64</v>
      </c>
      <c r="N22" s="2" t="s">
        <v>65</v>
      </c>
      <c r="O22" s="1"/>
      <c r="P22" s="2" t="s">
        <v>79</v>
      </c>
      <c r="Q22" s="1" t="s">
        <v>370</v>
      </c>
      <c r="R22" s="1"/>
      <c r="S22" s="1" t="s">
        <v>67</v>
      </c>
      <c r="T22" s="49" t="s">
        <v>67</v>
      </c>
      <c r="U22" s="45" t="s">
        <v>68</v>
      </c>
      <c r="V22" s="3"/>
      <c r="W22" s="3" t="s">
        <v>80</v>
      </c>
      <c r="X22" s="3"/>
      <c r="Y22" s="3" t="s">
        <v>69</v>
      </c>
      <c r="Z22" s="3"/>
      <c r="AA22" s="2" t="s">
        <v>81</v>
      </c>
      <c r="AB22" s="3">
        <v>1</v>
      </c>
      <c r="AC22" s="3" t="s">
        <v>371</v>
      </c>
      <c r="AD22" s="46"/>
      <c r="AE22" s="50" t="s">
        <v>71</v>
      </c>
      <c r="AF22" s="1"/>
      <c r="AG22" s="4" t="s">
        <v>72</v>
      </c>
      <c r="AH22" s="4"/>
      <c r="AI22" s="4"/>
      <c r="AJ22" s="51"/>
      <c r="AK22" s="52" t="s">
        <v>73</v>
      </c>
      <c r="AL22" s="5"/>
      <c r="AM22" s="5"/>
      <c r="AN22" s="5"/>
      <c r="AO22" s="3"/>
      <c r="AP22" s="46"/>
      <c r="AQ22" s="43"/>
      <c r="AR22" s="43" t="s">
        <v>372</v>
      </c>
      <c r="AS22" s="53" t="s">
        <v>98</v>
      </c>
      <c r="AT22" s="45" t="s">
        <v>201</v>
      </c>
      <c r="AU22" s="3"/>
      <c r="AV22" s="3"/>
      <c r="AW22" s="3"/>
      <c r="AX22" s="3"/>
      <c r="AY22" s="3"/>
      <c r="AZ22" s="46"/>
    </row>
    <row r="23" spans="1:52" ht="35.25" customHeight="1" x14ac:dyDescent="0.35">
      <c r="A23" s="60">
        <v>21</v>
      </c>
      <c r="B23" s="42" t="s">
        <v>334</v>
      </c>
      <c r="C23" s="1" t="s">
        <v>58</v>
      </c>
      <c r="D23" s="6" t="s">
        <v>59</v>
      </c>
      <c r="E23" s="1" t="s">
        <v>125</v>
      </c>
      <c r="F23" s="44" t="s">
        <v>118</v>
      </c>
      <c r="G23" s="45" t="s">
        <v>137</v>
      </c>
      <c r="H23" s="2" t="s">
        <v>137</v>
      </c>
      <c r="I23" s="3" t="s">
        <v>373</v>
      </c>
      <c r="J23" s="3" t="s">
        <v>374</v>
      </c>
      <c r="K23" s="47" t="s">
        <v>374</v>
      </c>
      <c r="L23" s="48" t="s">
        <v>63</v>
      </c>
      <c r="M23" s="1" t="s">
        <v>64</v>
      </c>
      <c r="N23" s="2" t="s">
        <v>65</v>
      </c>
      <c r="O23" s="1"/>
      <c r="P23" s="2" t="s">
        <v>79</v>
      </c>
      <c r="Q23" s="1" t="s">
        <v>375</v>
      </c>
      <c r="R23" s="1"/>
      <c r="S23" s="1" t="s">
        <v>67</v>
      </c>
      <c r="T23" s="49" t="s">
        <v>67</v>
      </c>
      <c r="U23" s="45" t="s">
        <v>68</v>
      </c>
      <c r="V23" s="3"/>
      <c r="W23" s="3" t="s">
        <v>80</v>
      </c>
      <c r="X23" s="3"/>
      <c r="Y23" s="3" t="s">
        <v>69</v>
      </c>
      <c r="Z23" s="3"/>
      <c r="AA23" s="2" t="s">
        <v>81</v>
      </c>
      <c r="AB23" s="3">
        <v>1</v>
      </c>
      <c r="AC23" s="3" t="s">
        <v>376</v>
      </c>
      <c r="AD23" s="46"/>
      <c r="AE23" s="50" t="s">
        <v>71</v>
      </c>
      <c r="AF23" s="1"/>
      <c r="AG23" s="4" t="s">
        <v>72</v>
      </c>
      <c r="AH23" s="4"/>
      <c r="AI23" s="4"/>
      <c r="AJ23" s="51"/>
      <c r="AK23" s="52" t="s">
        <v>73</v>
      </c>
      <c r="AL23" s="5"/>
      <c r="AM23" s="5"/>
      <c r="AN23" s="5"/>
      <c r="AO23" s="3" t="s">
        <v>377</v>
      </c>
      <c r="AP23" s="46"/>
      <c r="AQ23" s="43"/>
      <c r="AR23" s="43" t="s">
        <v>378</v>
      </c>
      <c r="AS23" s="53" t="s">
        <v>98</v>
      </c>
      <c r="AT23" s="45" t="s">
        <v>201</v>
      </c>
      <c r="AU23" s="3"/>
      <c r="AV23" s="3"/>
      <c r="AW23" s="3"/>
      <c r="AX23" s="3"/>
      <c r="AY23" s="3"/>
      <c r="AZ23" s="46"/>
    </row>
    <row r="24" spans="1:52" ht="35.25" customHeight="1" x14ac:dyDescent="0.35">
      <c r="A24" s="60">
        <v>22</v>
      </c>
      <c r="B24" s="42">
        <v>41348</v>
      </c>
      <c r="C24" s="1" t="s">
        <v>138</v>
      </c>
      <c r="D24" s="6" t="s">
        <v>59</v>
      </c>
      <c r="E24" s="1" t="s">
        <v>144</v>
      </c>
      <c r="F24" s="44" t="s">
        <v>379</v>
      </c>
      <c r="G24" s="45" t="s">
        <v>205</v>
      </c>
      <c r="H24" s="2" t="s">
        <v>111</v>
      </c>
      <c r="I24" s="3" t="s">
        <v>380</v>
      </c>
      <c r="J24" s="3" t="s">
        <v>381</v>
      </c>
      <c r="K24" s="47" t="s">
        <v>381</v>
      </c>
      <c r="L24" s="48" t="s">
        <v>63</v>
      </c>
      <c r="M24" s="1" t="s">
        <v>382</v>
      </c>
      <c r="N24" s="2" t="s">
        <v>78</v>
      </c>
      <c r="O24" s="1"/>
      <c r="P24" s="2" t="s">
        <v>79</v>
      </c>
      <c r="Q24" s="1" t="s">
        <v>383</v>
      </c>
      <c r="R24" s="1"/>
      <c r="S24" s="1" t="s">
        <v>67</v>
      </c>
      <c r="T24" s="49" t="s">
        <v>67</v>
      </c>
      <c r="U24" s="45">
        <v>1</v>
      </c>
      <c r="V24" s="3"/>
      <c r="W24" s="3" t="s">
        <v>80</v>
      </c>
      <c r="X24" s="3"/>
      <c r="Y24" s="3" t="s">
        <v>69</v>
      </c>
      <c r="Z24" s="3"/>
      <c r="AA24" s="2" t="s">
        <v>134</v>
      </c>
      <c r="AB24" s="3" t="s">
        <v>168</v>
      </c>
      <c r="AC24" s="3"/>
      <c r="AD24" s="46"/>
      <c r="AE24" s="50" t="s">
        <v>71</v>
      </c>
      <c r="AF24" s="1"/>
      <c r="AG24" s="4" t="s">
        <v>72</v>
      </c>
      <c r="AH24" s="4"/>
      <c r="AI24" s="4"/>
      <c r="AJ24" s="51"/>
      <c r="AK24" s="52" t="s">
        <v>73</v>
      </c>
      <c r="AL24" s="5"/>
      <c r="AM24" s="5"/>
      <c r="AN24" s="5"/>
      <c r="AO24" s="3"/>
      <c r="AP24" s="46"/>
      <c r="AQ24" s="43"/>
      <c r="AR24" s="43"/>
      <c r="AS24" s="53" t="s">
        <v>182</v>
      </c>
      <c r="AT24" s="45" t="s">
        <v>173</v>
      </c>
      <c r="AU24" s="3"/>
      <c r="AV24" s="3"/>
      <c r="AW24" s="3"/>
      <c r="AX24" s="3"/>
      <c r="AY24" s="3"/>
      <c r="AZ24" s="46"/>
    </row>
    <row r="25" spans="1:52" ht="35.25" customHeight="1" x14ac:dyDescent="0.35">
      <c r="A25" s="60">
        <v>23</v>
      </c>
      <c r="B25" s="42">
        <v>41349</v>
      </c>
      <c r="C25" s="1" t="s">
        <v>58</v>
      </c>
      <c r="D25" s="6" t="s">
        <v>59</v>
      </c>
      <c r="E25" s="1" t="s">
        <v>152</v>
      </c>
      <c r="F25" s="44" t="s">
        <v>384</v>
      </c>
      <c r="G25" s="45" t="s">
        <v>205</v>
      </c>
      <c r="H25" s="2" t="s">
        <v>111</v>
      </c>
      <c r="I25" s="3" t="s">
        <v>385</v>
      </c>
      <c r="J25" s="3" t="s">
        <v>386</v>
      </c>
      <c r="K25" s="47" t="s">
        <v>386</v>
      </c>
      <c r="L25" s="48" t="s">
        <v>63</v>
      </c>
      <c r="M25" s="1" t="s">
        <v>387</v>
      </c>
      <c r="N25" s="2" t="s">
        <v>78</v>
      </c>
      <c r="O25" s="1"/>
      <c r="P25" s="2" t="s">
        <v>79</v>
      </c>
      <c r="Q25" s="1" t="s">
        <v>388</v>
      </c>
      <c r="R25" s="1"/>
      <c r="S25" s="1" t="s">
        <v>67</v>
      </c>
      <c r="T25" s="49" t="s">
        <v>67</v>
      </c>
      <c r="U25" s="45">
        <v>1</v>
      </c>
      <c r="V25" s="3"/>
      <c r="W25" s="3" t="s">
        <v>80</v>
      </c>
      <c r="X25" s="3"/>
      <c r="Y25" s="3" t="s">
        <v>69</v>
      </c>
      <c r="Z25" s="3"/>
      <c r="AA25" s="2" t="s">
        <v>134</v>
      </c>
      <c r="AB25" s="3" t="s">
        <v>168</v>
      </c>
      <c r="AC25" s="3"/>
      <c r="AD25" s="46"/>
      <c r="AE25" s="50" t="s">
        <v>71</v>
      </c>
      <c r="AF25" s="1"/>
      <c r="AG25" s="4" t="s">
        <v>72</v>
      </c>
      <c r="AH25" s="4"/>
      <c r="AI25" s="4"/>
      <c r="AJ25" s="51"/>
      <c r="AK25" s="52" t="s">
        <v>73</v>
      </c>
      <c r="AL25" s="5"/>
      <c r="AM25" s="5"/>
      <c r="AN25" s="5"/>
      <c r="AO25" s="3"/>
      <c r="AP25" s="46"/>
      <c r="AQ25" s="43"/>
      <c r="AR25" s="43"/>
      <c r="AS25" s="53" t="s">
        <v>182</v>
      </c>
      <c r="AT25" s="45" t="s">
        <v>173</v>
      </c>
      <c r="AU25" s="3"/>
      <c r="AV25" s="3"/>
      <c r="AW25" s="3"/>
      <c r="AX25" s="3"/>
      <c r="AY25" s="3"/>
      <c r="AZ25" s="46"/>
    </row>
    <row r="26" spans="1:52" ht="35.25" customHeight="1" x14ac:dyDescent="0.35">
      <c r="A26" s="60">
        <v>24</v>
      </c>
      <c r="B26" s="42">
        <v>41351</v>
      </c>
      <c r="C26" s="1" t="s">
        <v>89</v>
      </c>
      <c r="D26" s="6" t="s">
        <v>90</v>
      </c>
      <c r="E26" s="1" t="s">
        <v>389</v>
      </c>
      <c r="F26" s="44" t="s">
        <v>390</v>
      </c>
      <c r="G26" s="45" t="s">
        <v>189</v>
      </c>
      <c r="H26" s="2" t="s">
        <v>111</v>
      </c>
      <c r="I26" s="3" t="s">
        <v>391</v>
      </c>
      <c r="J26" s="3" t="s">
        <v>392</v>
      </c>
      <c r="K26" s="47" t="s">
        <v>392</v>
      </c>
      <c r="L26" s="48" t="s">
        <v>63</v>
      </c>
      <c r="M26" s="1" t="s">
        <v>393</v>
      </c>
      <c r="N26" s="2" t="s">
        <v>78</v>
      </c>
      <c r="O26" s="1"/>
      <c r="P26" s="2" t="s">
        <v>79</v>
      </c>
      <c r="Q26" s="1" t="s">
        <v>394</v>
      </c>
      <c r="R26" s="1"/>
      <c r="S26" s="1" t="s">
        <v>67</v>
      </c>
      <c r="T26" s="49" t="s">
        <v>67</v>
      </c>
      <c r="U26" s="45" t="s">
        <v>68</v>
      </c>
      <c r="V26" s="3"/>
      <c r="W26" s="3">
        <v>11</v>
      </c>
      <c r="X26" s="3"/>
      <c r="Y26" s="3" t="s">
        <v>69</v>
      </c>
      <c r="Z26" s="3"/>
      <c r="AA26" s="2" t="s">
        <v>70</v>
      </c>
      <c r="AB26" s="3" t="s">
        <v>168</v>
      </c>
      <c r="AC26" s="3"/>
      <c r="AD26" s="46"/>
      <c r="AE26" s="50" t="s">
        <v>71</v>
      </c>
      <c r="AF26" s="1"/>
      <c r="AG26" s="4" t="s">
        <v>72</v>
      </c>
      <c r="AH26" s="4"/>
      <c r="AI26" s="4"/>
      <c r="AJ26" s="51"/>
      <c r="AK26" s="52" t="s">
        <v>73</v>
      </c>
      <c r="AL26" s="5"/>
      <c r="AM26" s="5"/>
      <c r="AN26" s="5"/>
      <c r="AO26" s="3"/>
      <c r="AP26" s="46"/>
      <c r="AQ26" s="43"/>
      <c r="AR26" s="43"/>
      <c r="AS26" s="53" t="s">
        <v>182</v>
      </c>
      <c r="AT26" s="45" t="s">
        <v>173</v>
      </c>
      <c r="AU26" s="3"/>
      <c r="AV26" s="3"/>
      <c r="AW26" s="3"/>
      <c r="AX26" s="3"/>
      <c r="AY26" s="3"/>
      <c r="AZ26" s="46"/>
    </row>
    <row r="27" spans="1:52" ht="35.25" customHeight="1" x14ac:dyDescent="0.35">
      <c r="A27" s="60">
        <v>25</v>
      </c>
      <c r="B27" s="42">
        <v>41359</v>
      </c>
      <c r="C27" s="1" t="s">
        <v>115</v>
      </c>
      <c r="D27" s="6" t="s">
        <v>59</v>
      </c>
      <c r="E27" s="1" t="s">
        <v>335</v>
      </c>
      <c r="F27" s="44" t="s">
        <v>324</v>
      </c>
      <c r="G27" s="45" t="s">
        <v>158</v>
      </c>
      <c r="H27" s="2" t="s">
        <v>111</v>
      </c>
      <c r="I27" s="3" t="s">
        <v>395</v>
      </c>
      <c r="J27" s="3" t="s">
        <v>396</v>
      </c>
      <c r="K27" s="47" t="s">
        <v>397</v>
      </c>
      <c r="L27" s="48" t="s">
        <v>94</v>
      </c>
      <c r="M27" s="1" t="s">
        <v>398</v>
      </c>
      <c r="N27" s="2" t="s">
        <v>78</v>
      </c>
      <c r="O27" s="1" t="s">
        <v>120</v>
      </c>
      <c r="P27" s="2" t="s">
        <v>121</v>
      </c>
      <c r="Q27" s="1" t="s">
        <v>399</v>
      </c>
      <c r="R27" s="1"/>
      <c r="S27" s="1" t="s">
        <v>67</v>
      </c>
      <c r="T27" s="49" t="s">
        <v>67</v>
      </c>
      <c r="U27" s="45" t="s">
        <v>68</v>
      </c>
      <c r="V27" s="3"/>
      <c r="W27" s="3" t="s">
        <v>400</v>
      </c>
      <c r="X27" s="3"/>
      <c r="Y27" s="3">
        <v>7</v>
      </c>
      <c r="Z27" s="3"/>
      <c r="AA27" s="2" t="s">
        <v>122</v>
      </c>
      <c r="AB27" s="3" t="s">
        <v>168</v>
      </c>
      <c r="AC27" s="3"/>
      <c r="AD27" s="46"/>
      <c r="AE27" s="50" t="s">
        <v>82</v>
      </c>
      <c r="AF27" s="1" t="s">
        <v>170</v>
      </c>
      <c r="AG27" s="4" t="s">
        <v>83</v>
      </c>
      <c r="AH27" s="4" t="s">
        <v>177</v>
      </c>
      <c r="AI27" s="4" t="s">
        <v>107</v>
      </c>
      <c r="AJ27" s="51"/>
      <c r="AK27" s="52" t="s">
        <v>73</v>
      </c>
      <c r="AL27" s="5"/>
      <c r="AM27" s="5"/>
      <c r="AN27" s="5"/>
      <c r="AO27" s="3"/>
      <c r="AP27" s="46"/>
      <c r="AQ27" s="43"/>
      <c r="AR27" s="43" t="s">
        <v>401</v>
      </c>
      <c r="AS27" s="53" t="s">
        <v>74</v>
      </c>
      <c r="AT27" s="45" t="s">
        <v>179</v>
      </c>
      <c r="AU27" s="3" t="s">
        <v>402</v>
      </c>
      <c r="AV27" s="3" t="s">
        <v>403</v>
      </c>
      <c r="AW27" s="3"/>
      <c r="AX27" s="3"/>
      <c r="AY27" s="3"/>
      <c r="AZ27" s="46"/>
    </row>
    <row r="28" spans="1:52" ht="35.25" customHeight="1" x14ac:dyDescent="0.35">
      <c r="A28" s="60">
        <v>26</v>
      </c>
      <c r="B28" s="42">
        <v>41366</v>
      </c>
      <c r="C28" s="1" t="s">
        <v>58</v>
      </c>
      <c r="D28" s="6" t="s">
        <v>59</v>
      </c>
      <c r="E28" s="1" t="s">
        <v>221</v>
      </c>
      <c r="F28" s="44" t="s">
        <v>404</v>
      </c>
      <c r="G28" s="45" t="s">
        <v>180</v>
      </c>
      <c r="H28" s="2" t="s">
        <v>111</v>
      </c>
      <c r="I28" s="3" t="s">
        <v>405</v>
      </c>
      <c r="J28" s="3" t="s">
        <v>406</v>
      </c>
      <c r="K28" s="47" t="s">
        <v>406</v>
      </c>
      <c r="L28" s="48" t="s">
        <v>91</v>
      </c>
      <c r="M28" s="1" t="s">
        <v>407</v>
      </c>
      <c r="N28" s="2" t="s">
        <v>78</v>
      </c>
      <c r="O28" s="1" t="s">
        <v>120</v>
      </c>
      <c r="P28" s="2" t="s">
        <v>121</v>
      </c>
      <c r="Q28" s="1" t="s">
        <v>408</v>
      </c>
      <c r="R28" s="1"/>
      <c r="S28" s="1" t="s">
        <v>67</v>
      </c>
      <c r="T28" s="49" t="s">
        <v>67</v>
      </c>
      <c r="U28" s="45" t="s">
        <v>68</v>
      </c>
      <c r="V28" s="3"/>
      <c r="W28" s="3" t="s">
        <v>80</v>
      </c>
      <c r="X28" s="3"/>
      <c r="Y28" s="3">
        <v>1</v>
      </c>
      <c r="Z28" s="3" t="s">
        <v>409</v>
      </c>
      <c r="AA28" s="2" t="s">
        <v>105</v>
      </c>
      <c r="AB28" s="3" t="s">
        <v>168</v>
      </c>
      <c r="AC28" s="3"/>
      <c r="AD28" s="46" t="s">
        <v>410</v>
      </c>
      <c r="AE28" s="50" t="s">
        <v>82</v>
      </c>
      <c r="AF28" s="1" t="s">
        <v>170</v>
      </c>
      <c r="AG28" s="4" t="s">
        <v>83</v>
      </c>
      <c r="AH28" s="4" t="s">
        <v>177</v>
      </c>
      <c r="AI28" s="4"/>
      <c r="AJ28" s="51" t="s">
        <v>411</v>
      </c>
      <c r="AK28" s="52" t="s">
        <v>73</v>
      </c>
      <c r="AL28" s="5"/>
      <c r="AM28" s="5"/>
      <c r="AN28" s="5"/>
      <c r="AO28" s="3"/>
      <c r="AP28" s="46"/>
      <c r="AQ28" s="43"/>
      <c r="AR28" s="43" t="s">
        <v>412</v>
      </c>
      <c r="AS28" s="53" t="s">
        <v>74</v>
      </c>
      <c r="AT28" s="45" t="s">
        <v>171</v>
      </c>
      <c r="AU28" s="3"/>
      <c r="AV28" s="3"/>
      <c r="AW28" s="3"/>
      <c r="AX28" s="3"/>
      <c r="AY28" s="3"/>
      <c r="AZ28" s="46"/>
    </row>
    <row r="29" spans="1:52" ht="35.25" customHeight="1" x14ac:dyDescent="0.35">
      <c r="A29" s="60">
        <v>27</v>
      </c>
      <c r="B29" s="42">
        <v>41370</v>
      </c>
      <c r="C29" s="1" t="s">
        <v>110</v>
      </c>
      <c r="D29" s="6" t="s">
        <v>76</v>
      </c>
      <c r="E29" s="1" t="s">
        <v>130</v>
      </c>
      <c r="F29" s="44" t="s">
        <v>118</v>
      </c>
      <c r="G29" s="45" t="s">
        <v>174</v>
      </c>
      <c r="H29" s="2" t="s">
        <v>111</v>
      </c>
      <c r="I29" s="3" t="s">
        <v>413</v>
      </c>
      <c r="J29" s="3" t="s">
        <v>414</v>
      </c>
      <c r="K29" s="47" t="s">
        <v>415</v>
      </c>
      <c r="L29" s="48" t="s">
        <v>63</v>
      </c>
      <c r="M29" s="1" t="s">
        <v>416</v>
      </c>
      <c r="N29" s="2" t="s">
        <v>78</v>
      </c>
      <c r="O29" s="1" t="s">
        <v>417</v>
      </c>
      <c r="P29" s="2" t="s">
        <v>66</v>
      </c>
      <c r="Q29" s="1" t="s">
        <v>418</v>
      </c>
      <c r="R29" s="1" t="s">
        <v>417</v>
      </c>
      <c r="S29" s="1" t="s">
        <v>67</v>
      </c>
      <c r="T29" s="49" t="s">
        <v>67</v>
      </c>
      <c r="U29" s="45">
        <v>6</v>
      </c>
      <c r="V29" s="3" t="s">
        <v>419</v>
      </c>
      <c r="W29" s="3">
        <v>60</v>
      </c>
      <c r="X29" s="3" t="s">
        <v>420</v>
      </c>
      <c r="Y29" s="3">
        <v>33</v>
      </c>
      <c r="Z29" s="3" t="s">
        <v>421</v>
      </c>
      <c r="AA29" s="2" t="s">
        <v>96</v>
      </c>
      <c r="AB29" s="3" t="s">
        <v>168</v>
      </c>
      <c r="AC29" s="3"/>
      <c r="AD29" s="46" t="s">
        <v>422</v>
      </c>
      <c r="AE29" s="50" t="s">
        <v>82</v>
      </c>
      <c r="AF29" s="1" t="s">
        <v>175</v>
      </c>
      <c r="AG29" s="4" t="s">
        <v>199</v>
      </c>
      <c r="AH29" s="4" t="s">
        <v>177</v>
      </c>
      <c r="AI29" s="4" t="s">
        <v>107</v>
      </c>
      <c r="AJ29" s="51"/>
      <c r="AK29" s="52" t="s">
        <v>73</v>
      </c>
      <c r="AL29" s="5"/>
      <c r="AM29" s="5"/>
      <c r="AN29" s="5"/>
      <c r="AO29" s="3" t="s">
        <v>423</v>
      </c>
      <c r="AP29" s="46" t="s">
        <v>424</v>
      </c>
      <c r="AQ29" s="43"/>
      <c r="AR29" s="43" t="s">
        <v>425</v>
      </c>
      <c r="AS29" s="53" t="s">
        <v>84</v>
      </c>
      <c r="AT29" s="45" t="s">
        <v>426</v>
      </c>
      <c r="AU29" s="3" t="s">
        <v>427</v>
      </c>
      <c r="AV29" s="3" t="s">
        <v>428</v>
      </c>
      <c r="AW29" s="3" t="s">
        <v>429</v>
      </c>
      <c r="AX29" s="3" t="s">
        <v>173</v>
      </c>
      <c r="AY29" s="3"/>
      <c r="AZ29" s="46"/>
    </row>
    <row r="30" spans="1:52" ht="35.25" customHeight="1" x14ac:dyDescent="0.35">
      <c r="A30" s="60">
        <v>28</v>
      </c>
      <c r="B30" s="42">
        <v>41371</v>
      </c>
      <c r="C30" s="1" t="s">
        <v>89</v>
      </c>
      <c r="D30" s="6" t="s">
        <v>90</v>
      </c>
      <c r="E30" s="1" t="s">
        <v>165</v>
      </c>
      <c r="F30" s="44" t="s">
        <v>430</v>
      </c>
      <c r="G30" s="45" t="s">
        <v>174</v>
      </c>
      <c r="H30" s="2" t="s">
        <v>111</v>
      </c>
      <c r="I30" s="3" t="s">
        <v>431</v>
      </c>
      <c r="J30" s="3" t="s">
        <v>432</v>
      </c>
      <c r="K30" s="47" t="s">
        <v>433</v>
      </c>
      <c r="L30" s="48" t="s">
        <v>63</v>
      </c>
      <c r="M30" s="1" t="s">
        <v>434</v>
      </c>
      <c r="N30" s="2" t="s">
        <v>78</v>
      </c>
      <c r="O30" s="1" t="s">
        <v>120</v>
      </c>
      <c r="P30" s="2" t="s">
        <v>121</v>
      </c>
      <c r="Q30" s="1" t="s">
        <v>133</v>
      </c>
      <c r="R30" s="1" t="s">
        <v>417</v>
      </c>
      <c r="S30" s="1" t="s">
        <v>67</v>
      </c>
      <c r="T30" s="49" t="s">
        <v>67</v>
      </c>
      <c r="U30" s="45">
        <v>2</v>
      </c>
      <c r="V30" s="3"/>
      <c r="W30" s="3">
        <v>89</v>
      </c>
      <c r="X30" s="3" t="s">
        <v>435</v>
      </c>
      <c r="Y30" s="3">
        <v>20</v>
      </c>
      <c r="Z30" s="3"/>
      <c r="AA30" s="2" t="s">
        <v>96</v>
      </c>
      <c r="AB30" s="3" t="s">
        <v>168</v>
      </c>
      <c r="AC30" s="3"/>
      <c r="AD30" s="46"/>
      <c r="AE30" s="50" t="s">
        <v>82</v>
      </c>
      <c r="AF30" s="1" t="s">
        <v>170</v>
      </c>
      <c r="AG30" s="4" t="s">
        <v>83</v>
      </c>
      <c r="AH30" s="4" t="s">
        <v>177</v>
      </c>
      <c r="AI30" s="4" t="s">
        <v>107</v>
      </c>
      <c r="AJ30" s="51"/>
      <c r="AK30" s="52" t="s">
        <v>73</v>
      </c>
      <c r="AL30" s="5"/>
      <c r="AM30" s="5"/>
      <c r="AN30" s="5"/>
      <c r="AO30" s="3" t="s">
        <v>436</v>
      </c>
      <c r="AP30" s="46" t="s">
        <v>437</v>
      </c>
      <c r="AQ30" s="43"/>
      <c r="AR30" s="43" t="s">
        <v>438</v>
      </c>
      <c r="AS30" s="53" t="s">
        <v>98</v>
      </c>
      <c r="AT30" s="45" t="s">
        <v>173</v>
      </c>
      <c r="AU30" s="3" t="s">
        <v>439</v>
      </c>
      <c r="AV30" s="3"/>
      <c r="AW30" s="3"/>
      <c r="AX30" s="3"/>
      <c r="AY30" s="3"/>
      <c r="AZ30" s="46"/>
    </row>
    <row r="31" spans="1:52" ht="35.25" customHeight="1" x14ac:dyDescent="0.35">
      <c r="A31" s="60">
        <v>29</v>
      </c>
      <c r="B31" s="42">
        <v>41380</v>
      </c>
      <c r="C31" s="1" t="s">
        <v>138</v>
      </c>
      <c r="D31" s="6" t="s">
        <v>59</v>
      </c>
      <c r="E31" s="1" t="s">
        <v>155</v>
      </c>
      <c r="F31" s="44" t="s">
        <v>440</v>
      </c>
      <c r="G31" s="45" t="s">
        <v>180</v>
      </c>
      <c r="H31" s="2" t="s">
        <v>111</v>
      </c>
      <c r="I31" s="3" t="s">
        <v>441</v>
      </c>
      <c r="J31" s="3" t="s">
        <v>442</v>
      </c>
      <c r="K31" s="47" t="s">
        <v>443</v>
      </c>
      <c r="L31" s="48" t="s">
        <v>94</v>
      </c>
      <c r="M31" s="1" t="s">
        <v>444</v>
      </c>
      <c r="N31" s="2" t="s">
        <v>78</v>
      </c>
      <c r="O31" s="1"/>
      <c r="P31" s="2" t="s">
        <v>79</v>
      </c>
      <c r="Q31" s="1" t="s">
        <v>445</v>
      </c>
      <c r="R31" s="1"/>
      <c r="S31" s="1" t="s">
        <v>67</v>
      </c>
      <c r="T31" s="49" t="s">
        <v>67</v>
      </c>
      <c r="U31" s="45" t="s">
        <v>68</v>
      </c>
      <c r="V31" s="3"/>
      <c r="W31" s="3" t="s">
        <v>80</v>
      </c>
      <c r="X31" s="3"/>
      <c r="Y31" s="3" t="s">
        <v>69</v>
      </c>
      <c r="Z31" s="3"/>
      <c r="AA31" s="2" t="s">
        <v>81</v>
      </c>
      <c r="AB31" s="3" t="s">
        <v>168</v>
      </c>
      <c r="AC31" s="3"/>
      <c r="AD31" s="46"/>
      <c r="AE31" s="50" t="s">
        <v>172</v>
      </c>
      <c r="AF31" s="1" t="s">
        <v>175</v>
      </c>
      <c r="AG31" s="4" t="s">
        <v>72</v>
      </c>
      <c r="AH31" s="4"/>
      <c r="AI31" s="4"/>
      <c r="AJ31" s="51"/>
      <c r="AK31" s="52" t="s">
        <v>191</v>
      </c>
      <c r="AL31" s="5" t="s">
        <v>108</v>
      </c>
      <c r="AM31" s="5"/>
      <c r="AN31" s="5" t="s">
        <v>446</v>
      </c>
      <c r="AO31" s="3"/>
      <c r="AP31" s="46"/>
      <c r="AQ31" s="43"/>
      <c r="AR31" s="43" t="s">
        <v>447</v>
      </c>
      <c r="AS31" s="53" t="s">
        <v>74</v>
      </c>
      <c r="AT31" s="45" t="s">
        <v>179</v>
      </c>
      <c r="AU31" s="3"/>
      <c r="AV31" s="3"/>
      <c r="AW31" s="3"/>
      <c r="AX31" s="3"/>
      <c r="AY31" s="3"/>
      <c r="AZ31" s="46"/>
    </row>
    <row r="32" spans="1:52" ht="35.25" customHeight="1" x14ac:dyDescent="0.35">
      <c r="A32" s="60">
        <v>30</v>
      </c>
      <c r="B32" s="42">
        <v>41388</v>
      </c>
      <c r="C32" s="1" t="s">
        <v>128</v>
      </c>
      <c r="D32" s="6" t="s">
        <v>59</v>
      </c>
      <c r="E32" s="1" t="s">
        <v>448</v>
      </c>
      <c r="F32" s="44" t="s">
        <v>118</v>
      </c>
      <c r="G32" s="45" t="s">
        <v>137</v>
      </c>
      <c r="H32" s="2" t="s">
        <v>137</v>
      </c>
      <c r="I32" s="3" t="s">
        <v>449</v>
      </c>
      <c r="J32" s="3" t="s">
        <v>450</v>
      </c>
      <c r="K32" s="47" t="s">
        <v>451</v>
      </c>
      <c r="L32" s="48" t="s">
        <v>63</v>
      </c>
      <c r="M32" s="1" t="s">
        <v>64</v>
      </c>
      <c r="N32" s="2" t="s">
        <v>65</v>
      </c>
      <c r="O32" s="1"/>
      <c r="P32" s="2" t="s">
        <v>79</v>
      </c>
      <c r="Q32" s="1" t="s">
        <v>452</v>
      </c>
      <c r="R32" s="1"/>
      <c r="S32" s="1" t="s">
        <v>67</v>
      </c>
      <c r="T32" s="49" t="s">
        <v>67</v>
      </c>
      <c r="U32" s="45" t="s">
        <v>68</v>
      </c>
      <c r="V32" s="3"/>
      <c r="W32" s="3" t="s">
        <v>80</v>
      </c>
      <c r="X32" s="3"/>
      <c r="Y32" s="3" t="s">
        <v>69</v>
      </c>
      <c r="Z32" s="3"/>
      <c r="AA32" s="2" t="s">
        <v>81</v>
      </c>
      <c r="AB32" s="3">
        <v>1</v>
      </c>
      <c r="AC32" s="3" t="s">
        <v>452</v>
      </c>
      <c r="AD32" s="46"/>
      <c r="AE32" s="50" t="s">
        <v>82</v>
      </c>
      <c r="AF32" s="1" t="s">
        <v>200</v>
      </c>
      <c r="AG32" s="4" t="s">
        <v>83</v>
      </c>
      <c r="AH32" s="4" t="s">
        <v>190</v>
      </c>
      <c r="AI32" s="4"/>
      <c r="AJ32" s="51"/>
      <c r="AK32" s="52" t="s">
        <v>73</v>
      </c>
      <c r="AL32" s="5"/>
      <c r="AM32" s="5"/>
      <c r="AN32" s="5"/>
      <c r="AO32" s="3" t="s">
        <v>453</v>
      </c>
      <c r="AP32" s="46"/>
      <c r="AQ32" s="43"/>
      <c r="AR32" s="43" t="s">
        <v>454</v>
      </c>
      <c r="AS32" s="53" t="s">
        <v>98</v>
      </c>
      <c r="AT32" s="45" t="s">
        <v>455</v>
      </c>
      <c r="AU32" s="3" t="s">
        <v>456</v>
      </c>
      <c r="AV32" s="3"/>
      <c r="AW32" s="3"/>
      <c r="AX32" s="3"/>
      <c r="AY32" s="3"/>
      <c r="AZ32" s="46"/>
    </row>
    <row r="33" spans="1:52" ht="35.25" customHeight="1" x14ac:dyDescent="0.35">
      <c r="A33" s="60">
        <v>31</v>
      </c>
      <c r="B33" s="42">
        <v>41389</v>
      </c>
      <c r="C33" s="1" t="s">
        <v>58</v>
      </c>
      <c r="D33" s="6" t="s">
        <v>59</v>
      </c>
      <c r="E33" s="1" t="s">
        <v>85</v>
      </c>
      <c r="F33" s="44" t="s">
        <v>85</v>
      </c>
      <c r="G33" s="45" t="s">
        <v>189</v>
      </c>
      <c r="H33" s="2" t="s">
        <v>111</v>
      </c>
      <c r="I33" s="3" t="s">
        <v>457</v>
      </c>
      <c r="J33" s="3" t="s">
        <v>458</v>
      </c>
      <c r="K33" s="47" t="s">
        <v>458</v>
      </c>
      <c r="L33" s="48" t="s">
        <v>63</v>
      </c>
      <c r="M33" s="1" t="s">
        <v>459</v>
      </c>
      <c r="N33" s="2" t="s">
        <v>78</v>
      </c>
      <c r="O33" s="1"/>
      <c r="P33" s="2" t="s">
        <v>79</v>
      </c>
      <c r="Q33" s="1" t="s">
        <v>460</v>
      </c>
      <c r="R33" s="1"/>
      <c r="S33" s="1" t="s">
        <v>67</v>
      </c>
      <c r="T33" s="49" t="s">
        <v>67</v>
      </c>
      <c r="U33" s="45" t="s">
        <v>68</v>
      </c>
      <c r="V33" s="3"/>
      <c r="W33" s="3">
        <v>2</v>
      </c>
      <c r="X33" s="3"/>
      <c r="Y33" s="3" t="s">
        <v>69</v>
      </c>
      <c r="Z33" s="3"/>
      <c r="AA33" s="2" t="s">
        <v>70</v>
      </c>
      <c r="AB33" s="3" t="s">
        <v>168</v>
      </c>
      <c r="AC33" s="3"/>
      <c r="AD33" s="46"/>
      <c r="AE33" s="50" t="s">
        <v>71</v>
      </c>
      <c r="AF33" s="1"/>
      <c r="AG33" s="4" t="s">
        <v>72</v>
      </c>
      <c r="AH33" s="4"/>
      <c r="AI33" s="4"/>
      <c r="AJ33" s="51"/>
      <c r="AK33" s="52" t="s">
        <v>73</v>
      </c>
      <c r="AL33" s="5"/>
      <c r="AM33" s="5"/>
      <c r="AN33" s="5"/>
      <c r="AO33" s="3"/>
      <c r="AP33" s="46"/>
      <c r="AQ33" s="43"/>
      <c r="AR33" s="43"/>
      <c r="AS33" s="53" t="s">
        <v>182</v>
      </c>
      <c r="AT33" s="45" t="s">
        <v>173</v>
      </c>
      <c r="AU33" s="3"/>
      <c r="AV33" s="3"/>
      <c r="AW33" s="3"/>
      <c r="AX33" s="3"/>
      <c r="AY33" s="3"/>
      <c r="AZ33" s="46"/>
    </row>
    <row r="34" spans="1:52" ht="35.25" customHeight="1" x14ac:dyDescent="0.35">
      <c r="A34" s="60">
        <v>32</v>
      </c>
      <c r="B34" s="42">
        <v>41390</v>
      </c>
      <c r="C34" s="1" t="s">
        <v>115</v>
      </c>
      <c r="D34" s="6" t="s">
        <v>59</v>
      </c>
      <c r="E34" s="1" t="s">
        <v>335</v>
      </c>
      <c r="F34" s="44" t="s">
        <v>324</v>
      </c>
      <c r="G34" s="45" t="s">
        <v>187</v>
      </c>
      <c r="H34" s="2" t="s">
        <v>111</v>
      </c>
      <c r="I34" s="3" t="s">
        <v>461</v>
      </c>
      <c r="J34" s="3" t="s">
        <v>462</v>
      </c>
      <c r="K34" s="47" t="s">
        <v>462</v>
      </c>
      <c r="L34" s="48" t="s">
        <v>94</v>
      </c>
      <c r="M34" s="1" t="s">
        <v>463</v>
      </c>
      <c r="N34" s="2" t="s">
        <v>78</v>
      </c>
      <c r="O34" s="1"/>
      <c r="P34" s="2" t="s">
        <v>79</v>
      </c>
      <c r="Q34" s="1" t="s">
        <v>464</v>
      </c>
      <c r="R34" s="1"/>
      <c r="S34" s="1" t="s">
        <v>67</v>
      </c>
      <c r="T34" s="49" t="s">
        <v>67</v>
      </c>
      <c r="U34" s="45" t="s">
        <v>68</v>
      </c>
      <c r="V34" s="3"/>
      <c r="W34" s="3" t="s">
        <v>80</v>
      </c>
      <c r="X34" s="3"/>
      <c r="Y34" s="3">
        <v>21</v>
      </c>
      <c r="Z34" s="3"/>
      <c r="AA34" s="2" t="s">
        <v>105</v>
      </c>
      <c r="AB34" s="3" t="s">
        <v>168</v>
      </c>
      <c r="AC34" s="3"/>
      <c r="AD34" s="46"/>
      <c r="AE34" s="50" t="s">
        <v>82</v>
      </c>
      <c r="AF34" s="1" t="s">
        <v>175</v>
      </c>
      <c r="AG34" s="4" t="s">
        <v>83</v>
      </c>
      <c r="AH34" s="4" t="s">
        <v>177</v>
      </c>
      <c r="AI34" s="4"/>
      <c r="AJ34" s="51"/>
      <c r="AK34" s="52" t="s">
        <v>73</v>
      </c>
      <c r="AL34" s="5"/>
      <c r="AM34" s="5"/>
      <c r="AN34" s="5"/>
      <c r="AO34" s="3" t="s">
        <v>465</v>
      </c>
      <c r="AP34" s="46" t="s">
        <v>466</v>
      </c>
      <c r="AQ34" s="43"/>
      <c r="AR34" s="43"/>
      <c r="AS34" s="53" t="s">
        <v>182</v>
      </c>
      <c r="AT34" s="45" t="s">
        <v>173</v>
      </c>
      <c r="AU34" s="3"/>
      <c r="AV34" s="3"/>
      <c r="AW34" s="3"/>
      <c r="AX34" s="3"/>
      <c r="AY34" s="3"/>
      <c r="AZ34" s="46"/>
    </row>
    <row r="35" spans="1:52" ht="35.25" customHeight="1" x14ac:dyDescent="0.35">
      <c r="A35" s="60">
        <v>33</v>
      </c>
      <c r="B35" s="42">
        <v>41390</v>
      </c>
      <c r="C35" s="1" t="s">
        <v>138</v>
      </c>
      <c r="D35" s="6" t="s">
        <v>59</v>
      </c>
      <c r="E35" s="1" t="s">
        <v>188</v>
      </c>
      <c r="F35" s="44" t="s">
        <v>467</v>
      </c>
      <c r="G35" s="45" t="s">
        <v>205</v>
      </c>
      <c r="H35" s="2" t="s">
        <v>111</v>
      </c>
      <c r="I35" s="3" t="s">
        <v>468</v>
      </c>
      <c r="J35" s="3" t="s">
        <v>469</v>
      </c>
      <c r="K35" s="47" t="s">
        <v>469</v>
      </c>
      <c r="L35" s="48" t="s">
        <v>63</v>
      </c>
      <c r="M35" s="1" t="s">
        <v>470</v>
      </c>
      <c r="N35" s="2" t="s">
        <v>78</v>
      </c>
      <c r="O35" s="1"/>
      <c r="P35" s="2" t="s">
        <v>79</v>
      </c>
      <c r="Q35" s="1" t="s">
        <v>471</v>
      </c>
      <c r="R35" s="1"/>
      <c r="S35" s="1" t="s">
        <v>67</v>
      </c>
      <c r="T35" s="49" t="s">
        <v>67</v>
      </c>
      <c r="U35" s="45">
        <v>4</v>
      </c>
      <c r="V35" s="3"/>
      <c r="W35" s="3" t="s">
        <v>80</v>
      </c>
      <c r="X35" s="3"/>
      <c r="Y35" s="3" t="s">
        <v>69</v>
      </c>
      <c r="Z35" s="3"/>
      <c r="AA35" s="2" t="s">
        <v>134</v>
      </c>
      <c r="AB35" s="3" t="s">
        <v>168</v>
      </c>
      <c r="AC35" s="3"/>
      <c r="AD35" s="46"/>
      <c r="AE35" s="50" t="s">
        <v>71</v>
      </c>
      <c r="AF35" s="1"/>
      <c r="AG35" s="4" t="s">
        <v>72</v>
      </c>
      <c r="AH35" s="4"/>
      <c r="AI35" s="4"/>
      <c r="AJ35" s="51"/>
      <c r="AK35" s="52" t="s">
        <v>73</v>
      </c>
      <c r="AL35" s="5"/>
      <c r="AM35" s="5"/>
      <c r="AN35" s="5"/>
      <c r="AO35" s="3"/>
      <c r="AP35" s="46"/>
      <c r="AQ35" s="43"/>
      <c r="AR35" s="43"/>
      <c r="AS35" s="53" t="s">
        <v>182</v>
      </c>
      <c r="AT35" s="45" t="s">
        <v>173</v>
      </c>
      <c r="AU35" s="3"/>
      <c r="AV35" s="3"/>
      <c r="AW35" s="3"/>
      <c r="AX35" s="3"/>
      <c r="AY35" s="3"/>
      <c r="AZ35" s="46"/>
    </row>
    <row r="36" spans="1:52" ht="35.25" customHeight="1" x14ac:dyDescent="0.35">
      <c r="A36" s="60">
        <v>34</v>
      </c>
      <c r="B36" s="42">
        <v>41394</v>
      </c>
      <c r="C36" s="1" t="s">
        <v>58</v>
      </c>
      <c r="D36" s="6" t="s">
        <v>59</v>
      </c>
      <c r="E36" s="1" t="s">
        <v>60</v>
      </c>
      <c r="F36" s="44" t="s">
        <v>472</v>
      </c>
      <c r="G36" s="45" t="s">
        <v>174</v>
      </c>
      <c r="H36" s="2" t="s">
        <v>111</v>
      </c>
      <c r="I36" s="3" t="s">
        <v>473</v>
      </c>
      <c r="J36" s="3" t="s">
        <v>474</v>
      </c>
      <c r="K36" s="47" t="s">
        <v>475</v>
      </c>
      <c r="L36" s="48" t="s">
        <v>63</v>
      </c>
      <c r="M36" s="1" t="s">
        <v>476</v>
      </c>
      <c r="N36" s="2" t="s">
        <v>78</v>
      </c>
      <c r="O36" s="1"/>
      <c r="P36" s="2" t="s">
        <v>79</v>
      </c>
      <c r="Q36" s="1" t="s">
        <v>477</v>
      </c>
      <c r="R36" s="1"/>
      <c r="S36" s="1" t="s">
        <v>67</v>
      </c>
      <c r="T36" s="49" t="s">
        <v>67</v>
      </c>
      <c r="U36" s="45" t="s">
        <v>68</v>
      </c>
      <c r="V36" s="3"/>
      <c r="W36" s="3" t="s">
        <v>80</v>
      </c>
      <c r="X36" s="3"/>
      <c r="Y36" s="3" t="s">
        <v>69</v>
      </c>
      <c r="Z36" s="3"/>
      <c r="AA36" s="2" t="s">
        <v>81</v>
      </c>
      <c r="AB36" s="3" t="s">
        <v>168</v>
      </c>
      <c r="AC36" s="3"/>
      <c r="AD36" s="46"/>
      <c r="AE36" s="50" t="s">
        <v>172</v>
      </c>
      <c r="AF36" s="1" t="s">
        <v>175</v>
      </c>
      <c r="AG36" s="4" t="s">
        <v>72</v>
      </c>
      <c r="AH36" s="4"/>
      <c r="AI36" s="4"/>
      <c r="AJ36" s="51"/>
      <c r="AK36" s="52" t="s">
        <v>478</v>
      </c>
      <c r="AL36" s="5" t="s">
        <v>108</v>
      </c>
      <c r="AM36" s="5"/>
      <c r="AN36" s="5" t="s">
        <v>479</v>
      </c>
      <c r="AO36" s="3"/>
      <c r="AP36" s="46"/>
      <c r="AQ36" s="43"/>
      <c r="AR36" s="43" t="s">
        <v>480</v>
      </c>
      <c r="AS36" s="53" t="s">
        <v>98</v>
      </c>
      <c r="AT36" s="45" t="s">
        <v>481</v>
      </c>
      <c r="AU36" s="3"/>
      <c r="AV36" s="3"/>
      <c r="AW36" s="3"/>
      <c r="AX36" s="3"/>
      <c r="AY36" s="3"/>
      <c r="AZ36" s="46"/>
    </row>
    <row r="37" spans="1:52" ht="35.25" customHeight="1" x14ac:dyDescent="0.35">
      <c r="A37" s="60">
        <v>35</v>
      </c>
      <c r="B37" s="42" t="s">
        <v>482</v>
      </c>
      <c r="C37" s="1" t="s">
        <v>58</v>
      </c>
      <c r="D37" s="6" t="s">
        <v>59</v>
      </c>
      <c r="E37" s="1" t="s">
        <v>157</v>
      </c>
      <c r="F37" s="44" t="s">
        <v>118</v>
      </c>
      <c r="G37" s="45" t="s">
        <v>137</v>
      </c>
      <c r="H37" s="2" t="s">
        <v>137</v>
      </c>
      <c r="I37" s="3" t="s">
        <v>483</v>
      </c>
      <c r="J37" s="3" t="s">
        <v>484</v>
      </c>
      <c r="K37" s="47" t="s">
        <v>484</v>
      </c>
      <c r="L37" s="48" t="s">
        <v>63</v>
      </c>
      <c r="M37" s="1" t="s">
        <v>64</v>
      </c>
      <c r="N37" s="2" t="s">
        <v>65</v>
      </c>
      <c r="O37" s="1"/>
      <c r="P37" s="2" t="s">
        <v>79</v>
      </c>
      <c r="Q37" s="1" t="s">
        <v>485</v>
      </c>
      <c r="R37" s="1"/>
      <c r="S37" s="1" t="s">
        <v>67</v>
      </c>
      <c r="T37" s="49" t="s">
        <v>67</v>
      </c>
      <c r="U37" s="45" t="s">
        <v>68</v>
      </c>
      <c r="V37" s="3"/>
      <c r="W37" s="3" t="s">
        <v>80</v>
      </c>
      <c r="X37" s="3"/>
      <c r="Y37" s="3" t="s">
        <v>69</v>
      </c>
      <c r="Z37" s="3"/>
      <c r="AA37" s="2" t="s">
        <v>81</v>
      </c>
      <c r="AB37" s="3">
        <v>1</v>
      </c>
      <c r="AC37" s="3" t="s">
        <v>485</v>
      </c>
      <c r="AD37" s="46"/>
      <c r="AE37" s="50" t="s">
        <v>71</v>
      </c>
      <c r="AF37" s="1"/>
      <c r="AG37" s="4" t="s">
        <v>72</v>
      </c>
      <c r="AH37" s="4"/>
      <c r="AI37" s="4"/>
      <c r="AJ37" s="51"/>
      <c r="AK37" s="52" t="s">
        <v>73</v>
      </c>
      <c r="AL37" s="5"/>
      <c r="AM37" s="5"/>
      <c r="AN37" s="5"/>
      <c r="AO37" s="3" t="s">
        <v>486</v>
      </c>
      <c r="AP37" s="46"/>
      <c r="AQ37" s="43"/>
      <c r="AR37" s="43" t="s">
        <v>487</v>
      </c>
      <c r="AS37" s="53" t="s">
        <v>98</v>
      </c>
      <c r="AT37" s="45" t="s">
        <v>201</v>
      </c>
      <c r="AU37" s="3"/>
      <c r="AV37" s="3"/>
      <c r="AW37" s="3"/>
      <c r="AX37" s="3"/>
      <c r="AY37" s="3"/>
      <c r="AZ37" s="46"/>
    </row>
    <row r="38" spans="1:52" ht="35.25" customHeight="1" x14ac:dyDescent="0.35">
      <c r="A38" s="60">
        <v>36</v>
      </c>
      <c r="B38" s="42">
        <v>41399</v>
      </c>
      <c r="C38" s="1" t="s">
        <v>163</v>
      </c>
      <c r="D38" s="6" t="s">
        <v>161</v>
      </c>
      <c r="E38" s="1" t="s">
        <v>252</v>
      </c>
      <c r="F38" s="44" t="s">
        <v>118</v>
      </c>
      <c r="G38" s="45" t="s">
        <v>488</v>
      </c>
      <c r="H38" s="2" t="s">
        <v>489</v>
      </c>
      <c r="I38" s="3" t="s">
        <v>490</v>
      </c>
      <c r="J38" s="3" t="s">
        <v>491</v>
      </c>
      <c r="K38" s="47" t="s">
        <v>492</v>
      </c>
      <c r="L38" s="48" t="s">
        <v>63</v>
      </c>
      <c r="M38" s="1" t="s">
        <v>64</v>
      </c>
      <c r="N38" s="2" t="s">
        <v>65</v>
      </c>
      <c r="O38" s="1"/>
      <c r="P38" s="2" t="s">
        <v>79</v>
      </c>
      <c r="Q38" s="1" t="s">
        <v>257</v>
      </c>
      <c r="R38" s="1"/>
      <c r="S38" s="1" t="s">
        <v>67</v>
      </c>
      <c r="T38" s="49" t="s">
        <v>67</v>
      </c>
      <c r="U38" s="45" t="s">
        <v>68</v>
      </c>
      <c r="V38" s="3"/>
      <c r="W38" s="3">
        <v>1</v>
      </c>
      <c r="X38" s="3" t="s">
        <v>493</v>
      </c>
      <c r="Y38" s="3" t="s">
        <v>69</v>
      </c>
      <c r="Z38" s="3"/>
      <c r="AA38" s="2" t="s">
        <v>70</v>
      </c>
      <c r="AB38" s="3" t="s">
        <v>168</v>
      </c>
      <c r="AC38" s="3"/>
      <c r="AD38" s="46"/>
      <c r="AE38" s="50" t="s">
        <v>71</v>
      </c>
      <c r="AF38" s="1"/>
      <c r="AG38" s="4" t="s">
        <v>72</v>
      </c>
      <c r="AH38" s="4"/>
      <c r="AI38" s="4"/>
      <c r="AJ38" s="51"/>
      <c r="AK38" s="52" t="s">
        <v>73</v>
      </c>
      <c r="AL38" s="5"/>
      <c r="AM38" s="5"/>
      <c r="AN38" s="5"/>
      <c r="AO38" s="3"/>
      <c r="AP38" s="46"/>
      <c r="AQ38" s="43" t="s">
        <v>494</v>
      </c>
      <c r="AR38" s="43" t="s">
        <v>260</v>
      </c>
      <c r="AS38" s="53" t="s">
        <v>74</v>
      </c>
      <c r="AT38" s="45" t="s">
        <v>169</v>
      </c>
      <c r="AU38" s="3"/>
      <c r="AV38" s="3"/>
      <c r="AW38" s="3"/>
      <c r="AX38" s="3"/>
      <c r="AY38" s="3"/>
      <c r="AZ38" s="46"/>
    </row>
    <row r="39" spans="1:52" ht="35.25" customHeight="1" x14ac:dyDescent="0.35">
      <c r="A39" s="60">
        <v>37</v>
      </c>
      <c r="B39" s="42">
        <v>41405</v>
      </c>
      <c r="C39" s="1" t="s">
        <v>58</v>
      </c>
      <c r="D39" s="6" t="s">
        <v>59</v>
      </c>
      <c r="E39" s="1" t="s">
        <v>88</v>
      </c>
      <c r="F39" s="44" t="s">
        <v>151</v>
      </c>
      <c r="G39" s="45" t="s">
        <v>189</v>
      </c>
      <c r="H39" s="2" t="s">
        <v>111</v>
      </c>
      <c r="I39" s="3" t="s">
        <v>495</v>
      </c>
      <c r="J39" s="3" t="s">
        <v>496</v>
      </c>
      <c r="K39" s="47" t="s">
        <v>496</v>
      </c>
      <c r="L39" s="48" t="s">
        <v>63</v>
      </c>
      <c r="M39" s="1" t="s">
        <v>210</v>
      </c>
      <c r="N39" s="2" t="s">
        <v>78</v>
      </c>
      <c r="O39" s="1"/>
      <c r="P39" s="2" t="s">
        <v>79</v>
      </c>
      <c r="Q39" s="1" t="s">
        <v>211</v>
      </c>
      <c r="R39" s="1"/>
      <c r="S39" s="1" t="s">
        <v>67</v>
      </c>
      <c r="T39" s="49" t="s">
        <v>67</v>
      </c>
      <c r="U39" s="45" t="s">
        <v>68</v>
      </c>
      <c r="V39" s="3"/>
      <c r="W39" s="3">
        <v>7</v>
      </c>
      <c r="X39" s="3"/>
      <c r="Y39" s="3" t="s">
        <v>69</v>
      </c>
      <c r="Z39" s="3"/>
      <c r="AA39" s="2" t="s">
        <v>70</v>
      </c>
      <c r="AB39" s="3" t="s">
        <v>168</v>
      </c>
      <c r="AC39" s="3"/>
      <c r="AD39" s="46"/>
      <c r="AE39" s="50" t="s">
        <v>71</v>
      </c>
      <c r="AF39" s="1"/>
      <c r="AG39" s="4" t="s">
        <v>72</v>
      </c>
      <c r="AH39" s="4"/>
      <c r="AI39" s="4"/>
      <c r="AJ39" s="51"/>
      <c r="AK39" s="52" t="s">
        <v>73</v>
      </c>
      <c r="AL39" s="5"/>
      <c r="AM39" s="5"/>
      <c r="AN39" s="5"/>
      <c r="AO39" s="3"/>
      <c r="AP39" s="46"/>
      <c r="AQ39" s="43"/>
      <c r="AR39" s="43"/>
      <c r="AS39" s="53" t="s">
        <v>182</v>
      </c>
      <c r="AT39" s="45" t="s">
        <v>173</v>
      </c>
      <c r="AU39" s="3"/>
      <c r="AV39" s="3"/>
      <c r="AW39" s="3"/>
      <c r="AX39" s="3"/>
      <c r="AY39" s="3"/>
      <c r="AZ39" s="46"/>
    </row>
    <row r="40" spans="1:52" ht="35.25" customHeight="1" x14ac:dyDescent="0.35">
      <c r="A40" s="60">
        <v>38</v>
      </c>
      <c r="B40" s="42">
        <v>41408</v>
      </c>
      <c r="C40" s="1" t="s">
        <v>58</v>
      </c>
      <c r="D40" s="6" t="s">
        <v>59</v>
      </c>
      <c r="E40" s="1" t="s">
        <v>125</v>
      </c>
      <c r="F40" s="44" t="s">
        <v>497</v>
      </c>
      <c r="G40" s="45" t="s">
        <v>174</v>
      </c>
      <c r="H40" s="2" t="s">
        <v>111</v>
      </c>
      <c r="I40" s="3" t="s">
        <v>498</v>
      </c>
      <c r="J40" s="3" t="s">
        <v>499</v>
      </c>
      <c r="K40" s="47" t="s">
        <v>500</v>
      </c>
      <c r="L40" s="48" t="s">
        <v>63</v>
      </c>
      <c r="M40" s="1" t="s">
        <v>501</v>
      </c>
      <c r="N40" s="2" t="s">
        <v>78</v>
      </c>
      <c r="O40" s="1" t="s">
        <v>120</v>
      </c>
      <c r="P40" s="2" t="s">
        <v>121</v>
      </c>
      <c r="Q40" s="1" t="s">
        <v>502</v>
      </c>
      <c r="R40" s="1" t="s">
        <v>120</v>
      </c>
      <c r="S40" s="1" t="s">
        <v>67</v>
      </c>
      <c r="T40" s="49" t="s">
        <v>67</v>
      </c>
      <c r="U40" s="45" t="s">
        <v>68</v>
      </c>
      <c r="V40" s="3"/>
      <c r="W40" s="3" t="s">
        <v>80</v>
      </c>
      <c r="X40" s="3"/>
      <c r="Y40" s="3">
        <v>22</v>
      </c>
      <c r="Z40" s="3" t="s">
        <v>503</v>
      </c>
      <c r="AA40" s="2" t="s">
        <v>105</v>
      </c>
      <c r="AB40" s="3" t="s">
        <v>168</v>
      </c>
      <c r="AC40" s="3"/>
      <c r="AD40" s="46" t="s">
        <v>504</v>
      </c>
      <c r="AE40" s="50" t="s">
        <v>106</v>
      </c>
      <c r="AF40" s="1" t="s">
        <v>175</v>
      </c>
      <c r="AG40" s="4" t="s">
        <v>83</v>
      </c>
      <c r="AH40" s="4" t="s">
        <v>177</v>
      </c>
      <c r="AI40" s="4"/>
      <c r="AJ40" s="51" t="s">
        <v>505</v>
      </c>
      <c r="AK40" s="52" t="s">
        <v>506</v>
      </c>
      <c r="AL40" s="5" t="s">
        <v>108</v>
      </c>
      <c r="AM40" s="5"/>
      <c r="AN40" s="5" t="s">
        <v>507</v>
      </c>
      <c r="AO40" s="3" t="s">
        <v>508</v>
      </c>
      <c r="AP40" s="46"/>
      <c r="AQ40" s="43"/>
      <c r="AR40" s="43" t="s">
        <v>509</v>
      </c>
      <c r="AS40" s="53" t="s">
        <v>84</v>
      </c>
      <c r="AT40" s="45" t="s">
        <v>510</v>
      </c>
      <c r="AU40" s="3"/>
      <c r="AV40" s="3"/>
      <c r="AW40" s="3"/>
      <c r="AX40" s="3"/>
      <c r="AY40" s="3"/>
      <c r="AZ40" s="46"/>
    </row>
    <row r="41" spans="1:52" ht="35.25" customHeight="1" x14ac:dyDescent="0.35">
      <c r="A41" s="60">
        <v>39</v>
      </c>
      <c r="B41" s="42">
        <v>41408</v>
      </c>
      <c r="C41" s="1" t="s">
        <v>163</v>
      </c>
      <c r="D41" s="6" t="s">
        <v>161</v>
      </c>
      <c r="E41" s="1" t="s">
        <v>132</v>
      </c>
      <c r="F41" s="44" t="s">
        <v>118</v>
      </c>
      <c r="G41" s="45" t="s">
        <v>137</v>
      </c>
      <c r="H41" s="2" t="s">
        <v>137</v>
      </c>
      <c r="I41" s="3" t="s">
        <v>511</v>
      </c>
      <c r="J41" s="3" t="s">
        <v>512</v>
      </c>
      <c r="K41" s="47" t="s">
        <v>263</v>
      </c>
      <c r="L41" s="48" t="s">
        <v>63</v>
      </c>
      <c r="M41" s="1" t="s">
        <v>64</v>
      </c>
      <c r="N41" s="2" t="s">
        <v>65</v>
      </c>
      <c r="O41" s="1"/>
      <c r="P41" s="2" t="s">
        <v>79</v>
      </c>
      <c r="Q41" s="1" t="s">
        <v>513</v>
      </c>
      <c r="R41" s="1"/>
      <c r="S41" s="1" t="s">
        <v>67</v>
      </c>
      <c r="T41" s="49" t="s">
        <v>67</v>
      </c>
      <c r="U41" s="45" t="s">
        <v>68</v>
      </c>
      <c r="V41" s="3"/>
      <c r="W41" s="3">
        <v>1</v>
      </c>
      <c r="X41" s="3" t="s">
        <v>514</v>
      </c>
      <c r="Y41" s="3" t="s">
        <v>69</v>
      </c>
      <c r="Z41" s="3"/>
      <c r="AA41" s="2" t="s">
        <v>70</v>
      </c>
      <c r="AB41" s="3">
        <v>1</v>
      </c>
      <c r="AC41" s="3" t="s">
        <v>513</v>
      </c>
      <c r="AD41" s="46"/>
      <c r="AE41" s="50" t="s">
        <v>71</v>
      </c>
      <c r="AF41" s="1"/>
      <c r="AG41" s="4" t="s">
        <v>72</v>
      </c>
      <c r="AH41" s="4"/>
      <c r="AI41" s="4"/>
      <c r="AJ41" s="51"/>
      <c r="AK41" s="52" t="s">
        <v>73</v>
      </c>
      <c r="AL41" s="5"/>
      <c r="AM41" s="5"/>
      <c r="AN41" s="5"/>
      <c r="AO41" s="3"/>
      <c r="AP41" s="46"/>
      <c r="AQ41" s="43" t="s">
        <v>515</v>
      </c>
      <c r="AR41" s="43" t="s">
        <v>516</v>
      </c>
      <c r="AS41" s="53" t="s">
        <v>84</v>
      </c>
      <c r="AT41" s="45" t="s">
        <v>169</v>
      </c>
      <c r="AU41" s="3" t="s">
        <v>517</v>
      </c>
      <c r="AV41" s="3"/>
      <c r="AW41" s="3"/>
      <c r="AX41" s="3"/>
      <c r="AY41" s="3"/>
      <c r="AZ41" s="46"/>
    </row>
    <row r="42" spans="1:52" ht="35.25" customHeight="1" x14ac:dyDescent="0.35">
      <c r="A42" s="60">
        <v>40</v>
      </c>
      <c r="B42" s="42">
        <v>41409</v>
      </c>
      <c r="C42" s="1" t="s">
        <v>163</v>
      </c>
      <c r="D42" s="6" t="s">
        <v>161</v>
      </c>
      <c r="E42" s="1" t="s">
        <v>167</v>
      </c>
      <c r="F42" s="44" t="s">
        <v>518</v>
      </c>
      <c r="G42" s="45" t="s">
        <v>137</v>
      </c>
      <c r="H42" s="2" t="s">
        <v>137</v>
      </c>
      <c r="I42" s="3" t="s">
        <v>519</v>
      </c>
      <c r="J42" s="3" t="s">
        <v>512</v>
      </c>
      <c r="K42" s="47" t="s">
        <v>263</v>
      </c>
      <c r="L42" s="48" t="s">
        <v>63</v>
      </c>
      <c r="M42" s="1" t="s">
        <v>64</v>
      </c>
      <c r="N42" s="2" t="s">
        <v>65</v>
      </c>
      <c r="O42" s="1"/>
      <c r="P42" s="2" t="s">
        <v>79</v>
      </c>
      <c r="Q42" s="1" t="s">
        <v>520</v>
      </c>
      <c r="R42" s="1"/>
      <c r="S42" s="1" t="s">
        <v>67</v>
      </c>
      <c r="T42" s="49" t="s">
        <v>67</v>
      </c>
      <c r="U42" s="45" t="s">
        <v>68</v>
      </c>
      <c r="V42" s="3"/>
      <c r="W42" s="3" t="s">
        <v>80</v>
      </c>
      <c r="X42" s="3"/>
      <c r="Y42" s="3" t="s">
        <v>69</v>
      </c>
      <c r="Z42" s="3"/>
      <c r="AA42" s="2" t="s">
        <v>81</v>
      </c>
      <c r="AB42" s="3">
        <v>1</v>
      </c>
      <c r="AC42" s="3" t="s">
        <v>520</v>
      </c>
      <c r="AD42" s="46"/>
      <c r="AE42" s="50" t="s">
        <v>71</v>
      </c>
      <c r="AF42" s="1"/>
      <c r="AG42" s="4" t="s">
        <v>72</v>
      </c>
      <c r="AH42" s="4"/>
      <c r="AI42" s="4"/>
      <c r="AJ42" s="51"/>
      <c r="AK42" s="52" t="s">
        <v>73</v>
      </c>
      <c r="AL42" s="5"/>
      <c r="AM42" s="5"/>
      <c r="AN42" s="5"/>
      <c r="AO42" s="3"/>
      <c r="AP42" s="46"/>
      <c r="AQ42" s="43" t="s">
        <v>521</v>
      </c>
      <c r="AR42" s="43" t="s">
        <v>522</v>
      </c>
      <c r="AS42" s="53" t="s">
        <v>74</v>
      </c>
      <c r="AT42" s="45" t="s">
        <v>169</v>
      </c>
      <c r="AU42" s="3"/>
      <c r="AV42" s="3"/>
      <c r="AW42" s="3"/>
      <c r="AX42" s="3"/>
      <c r="AY42" s="3"/>
      <c r="AZ42" s="46"/>
    </row>
    <row r="43" spans="1:52" ht="35.25" customHeight="1" x14ac:dyDescent="0.35">
      <c r="A43" s="60">
        <v>41</v>
      </c>
      <c r="B43" s="42">
        <v>41411</v>
      </c>
      <c r="C43" s="1" t="s">
        <v>97</v>
      </c>
      <c r="D43" s="6" t="s">
        <v>90</v>
      </c>
      <c r="E43" s="1" t="s">
        <v>202</v>
      </c>
      <c r="F43" s="44" t="s">
        <v>523</v>
      </c>
      <c r="G43" s="45" t="s">
        <v>187</v>
      </c>
      <c r="H43" s="2" t="s">
        <v>111</v>
      </c>
      <c r="I43" s="3" t="s">
        <v>524</v>
      </c>
      <c r="J43" s="3" t="s">
        <v>525</v>
      </c>
      <c r="K43" s="47" t="s">
        <v>525</v>
      </c>
      <c r="L43" s="48" t="s">
        <v>63</v>
      </c>
      <c r="M43" s="1" t="s">
        <v>526</v>
      </c>
      <c r="N43" s="2" t="s">
        <v>78</v>
      </c>
      <c r="O43" s="1"/>
      <c r="P43" s="2" t="s">
        <v>79</v>
      </c>
      <c r="Q43" s="1" t="s">
        <v>527</v>
      </c>
      <c r="R43" s="1"/>
      <c r="S43" s="1" t="s">
        <v>67</v>
      </c>
      <c r="T43" s="49" t="s">
        <v>67</v>
      </c>
      <c r="U43" s="45">
        <v>1</v>
      </c>
      <c r="V43" s="3"/>
      <c r="W43" s="3">
        <v>4</v>
      </c>
      <c r="X43" s="3"/>
      <c r="Y43" s="3" t="s">
        <v>69</v>
      </c>
      <c r="Z43" s="3"/>
      <c r="AA43" s="2" t="s">
        <v>92</v>
      </c>
      <c r="AB43" s="3" t="s">
        <v>168</v>
      </c>
      <c r="AC43" s="3"/>
      <c r="AD43" s="46"/>
      <c r="AE43" s="50" t="s">
        <v>71</v>
      </c>
      <c r="AF43" s="1"/>
      <c r="AG43" s="4" t="s">
        <v>72</v>
      </c>
      <c r="AH43" s="4"/>
      <c r="AI43" s="4"/>
      <c r="AJ43" s="51"/>
      <c r="AK43" s="52" t="s">
        <v>73</v>
      </c>
      <c r="AL43" s="5"/>
      <c r="AM43" s="5"/>
      <c r="AN43" s="5"/>
      <c r="AO43" s="3"/>
      <c r="AP43" s="46"/>
      <c r="AQ43" s="43"/>
      <c r="AR43" s="43"/>
      <c r="AS43" s="53" t="s">
        <v>182</v>
      </c>
      <c r="AT43" s="45" t="s">
        <v>173</v>
      </c>
      <c r="AU43" s="3"/>
      <c r="AV43" s="3"/>
      <c r="AW43" s="3"/>
      <c r="AX43" s="3"/>
      <c r="AY43" s="3"/>
      <c r="AZ43" s="46"/>
    </row>
    <row r="44" spans="1:52" ht="35.25" customHeight="1" x14ac:dyDescent="0.35">
      <c r="A44" s="60">
        <v>42</v>
      </c>
      <c r="B44" s="42">
        <v>41413</v>
      </c>
      <c r="C44" s="1" t="s">
        <v>75</v>
      </c>
      <c r="D44" s="6" t="s">
        <v>76</v>
      </c>
      <c r="E44" s="1" t="s">
        <v>528</v>
      </c>
      <c r="F44" s="44" t="s">
        <v>529</v>
      </c>
      <c r="G44" s="45" t="s">
        <v>189</v>
      </c>
      <c r="H44" s="2" t="s">
        <v>111</v>
      </c>
      <c r="I44" s="3" t="s">
        <v>530</v>
      </c>
      <c r="J44" s="3" t="s">
        <v>531</v>
      </c>
      <c r="K44" s="47" t="s">
        <v>531</v>
      </c>
      <c r="L44" s="48" t="s">
        <v>63</v>
      </c>
      <c r="M44" s="1" t="s">
        <v>532</v>
      </c>
      <c r="N44" s="2" t="s">
        <v>78</v>
      </c>
      <c r="O44" s="1"/>
      <c r="P44" s="2" t="s">
        <v>79</v>
      </c>
      <c r="Q44" s="1" t="s">
        <v>533</v>
      </c>
      <c r="R44" s="1"/>
      <c r="S44" s="1" t="s">
        <v>67</v>
      </c>
      <c r="T44" s="49" t="s">
        <v>67</v>
      </c>
      <c r="U44" s="45" t="s">
        <v>68</v>
      </c>
      <c r="V44" s="3"/>
      <c r="W44" s="3">
        <v>4</v>
      </c>
      <c r="X44" s="3"/>
      <c r="Y44" s="3" t="s">
        <v>69</v>
      </c>
      <c r="Z44" s="3"/>
      <c r="AA44" s="2" t="s">
        <v>70</v>
      </c>
      <c r="AB44" s="3" t="s">
        <v>168</v>
      </c>
      <c r="AC44" s="3"/>
      <c r="AD44" s="46"/>
      <c r="AE44" s="50" t="s">
        <v>71</v>
      </c>
      <c r="AF44" s="1"/>
      <c r="AG44" s="4" t="s">
        <v>72</v>
      </c>
      <c r="AH44" s="4"/>
      <c r="AI44" s="4"/>
      <c r="AJ44" s="51"/>
      <c r="AK44" s="52" t="s">
        <v>73</v>
      </c>
      <c r="AL44" s="5"/>
      <c r="AM44" s="5"/>
      <c r="AN44" s="5"/>
      <c r="AO44" s="3"/>
      <c r="AP44" s="46"/>
      <c r="AQ44" s="43"/>
      <c r="AR44" s="43"/>
      <c r="AS44" s="53" t="s">
        <v>182</v>
      </c>
      <c r="AT44" s="45" t="s">
        <v>173</v>
      </c>
      <c r="AU44" s="3"/>
      <c r="AV44" s="3"/>
      <c r="AW44" s="3"/>
      <c r="AX44" s="3"/>
      <c r="AY44" s="3"/>
      <c r="AZ44" s="46"/>
    </row>
    <row r="45" spans="1:52" ht="35.25" customHeight="1" x14ac:dyDescent="0.35">
      <c r="A45" s="60">
        <v>43</v>
      </c>
      <c r="B45" s="42">
        <v>41416</v>
      </c>
      <c r="C45" s="1" t="s">
        <v>138</v>
      </c>
      <c r="D45" s="6" t="s">
        <v>59</v>
      </c>
      <c r="E45" s="1" t="s">
        <v>156</v>
      </c>
      <c r="F45" s="44" t="s">
        <v>534</v>
      </c>
      <c r="G45" s="45" t="s">
        <v>535</v>
      </c>
      <c r="H45" s="2" t="s">
        <v>100</v>
      </c>
      <c r="I45" s="3" t="s">
        <v>536</v>
      </c>
      <c r="J45" s="3" t="s">
        <v>537</v>
      </c>
      <c r="K45" s="47" t="s">
        <v>538</v>
      </c>
      <c r="L45" s="48" t="s">
        <v>63</v>
      </c>
      <c r="M45" s="1" t="s">
        <v>539</v>
      </c>
      <c r="N45" s="2" t="s">
        <v>78</v>
      </c>
      <c r="O45" s="1"/>
      <c r="P45" s="2" t="s">
        <v>79</v>
      </c>
      <c r="Q45" s="1" t="s">
        <v>540</v>
      </c>
      <c r="R45" s="1"/>
      <c r="S45" s="1" t="s">
        <v>67</v>
      </c>
      <c r="T45" s="49" t="s">
        <v>67</v>
      </c>
      <c r="U45" s="45">
        <v>1</v>
      </c>
      <c r="V45" s="3" t="s">
        <v>541</v>
      </c>
      <c r="W45" s="3" t="s">
        <v>80</v>
      </c>
      <c r="X45" s="3"/>
      <c r="Y45" s="3" t="s">
        <v>69</v>
      </c>
      <c r="Z45" s="3"/>
      <c r="AA45" s="2" t="s">
        <v>134</v>
      </c>
      <c r="AB45" s="3" t="s">
        <v>168</v>
      </c>
      <c r="AC45" s="3"/>
      <c r="AD45" s="46"/>
      <c r="AE45" s="50" t="s">
        <v>172</v>
      </c>
      <c r="AF45" s="1" t="s">
        <v>175</v>
      </c>
      <c r="AG45" s="4" t="s">
        <v>72</v>
      </c>
      <c r="AH45" s="4"/>
      <c r="AI45" s="4"/>
      <c r="AJ45" s="51"/>
      <c r="AK45" s="52" t="s">
        <v>83</v>
      </c>
      <c r="AL45" s="5" t="s">
        <v>108</v>
      </c>
      <c r="AM45" s="5" t="s">
        <v>162</v>
      </c>
      <c r="AN45" s="5" t="s">
        <v>542</v>
      </c>
      <c r="AO45" s="3"/>
      <c r="AP45" s="46"/>
      <c r="AQ45" s="43"/>
      <c r="AR45" s="43" t="s">
        <v>543</v>
      </c>
      <c r="AS45" s="53" t="s">
        <v>98</v>
      </c>
      <c r="AT45" s="45" t="s">
        <v>173</v>
      </c>
      <c r="AU45" s="3" t="s">
        <v>544</v>
      </c>
      <c r="AV45" s="3"/>
      <c r="AW45" s="3"/>
      <c r="AX45" s="3"/>
      <c r="AY45" s="3"/>
      <c r="AZ45" s="46"/>
    </row>
    <row r="46" spans="1:52" ht="35.25" customHeight="1" x14ac:dyDescent="0.35">
      <c r="A46" s="60">
        <v>44</v>
      </c>
      <c r="B46" s="42">
        <v>41423</v>
      </c>
      <c r="C46" s="1" t="s">
        <v>58</v>
      </c>
      <c r="D46" s="6" t="s">
        <v>59</v>
      </c>
      <c r="E46" s="1" t="s">
        <v>152</v>
      </c>
      <c r="F46" s="44" t="s">
        <v>153</v>
      </c>
      <c r="G46" s="45" t="s">
        <v>205</v>
      </c>
      <c r="H46" s="2" t="s">
        <v>111</v>
      </c>
      <c r="I46" s="3" t="s">
        <v>545</v>
      </c>
      <c r="J46" s="3" t="s">
        <v>546</v>
      </c>
      <c r="K46" s="47" t="s">
        <v>546</v>
      </c>
      <c r="L46" s="48" t="s">
        <v>63</v>
      </c>
      <c r="M46" s="1" t="s">
        <v>547</v>
      </c>
      <c r="N46" s="2" t="s">
        <v>78</v>
      </c>
      <c r="O46" s="1"/>
      <c r="P46" s="2" t="s">
        <v>79</v>
      </c>
      <c r="Q46" s="1" t="s">
        <v>548</v>
      </c>
      <c r="R46" s="1"/>
      <c r="S46" s="1" t="s">
        <v>67</v>
      </c>
      <c r="T46" s="49" t="s">
        <v>67</v>
      </c>
      <c r="U46" s="45">
        <v>1</v>
      </c>
      <c r="V46" s="3"/>
      <c r="W46" s="3" t="s">
        <v>80</v>
      </c>
      <c r="X46" s="3"/>
      <c r="Y46" s="3" t="s">
        <v>69</v>
      </c>
      <c r="Z46" s="3"/>
      <c r="AA46" s="2" t="s">
        <v>134</v>
      </c>
      <c r="AB46" s="3" t="s">
        <v>168</v>
      </c>
      <c r="AC46" s="3"/>
      <c r="AD46" s="46"/>
      <c r="AE46" s="50" t="s">
        <v>71</v>
      </c>
      <c r="AF46" s="1"/>
      <c r="AG46" s="4" t="s">
        <v>72</v>
      </c>
      <c r="AH46" s="4"/>
      <c r="AI46" s="4"/>
      <c r="AJ46" s="51"/>
      <c r="AK46" s="52" t="s">
        <v>73</v>
      </c>
      <c r="AL46" s="5"/>
      <c r="AM46" s="5"/>
      <c r="AN46" s="5"/>
      <c r="AO46" s="3"/>
      <c r="AP46" s="46"/>
      <c r="AQ46" s="43"/>
      <c r="AR46" s="43"/>
      <c r="AS46" s="53" t="s">
        <v>182</v>
      </c>
      <c r="AT46" s="45" t="s">
        <v>173</v>
      </c>
      <c r="AU46" s="3"/>
      <c r="AV46" s="3"/>
      <c r="AW46" s="3"/>
      <c r="AX46" s="3"/>
      <c r="AY46" s="3"/>
      <c r="AZ46" s="46"/>
    </row>
    <row r="47" spans="1:52" ht="35.25" customHeight="1" x14ac:dyDescent="0.35">
      <c r="A47" s="60">
        <v>45</v>
      </c>
      <c r="B47" s="42" t="s">
        <v>549</v>
      </c>
      <c r="C47" s="1" t="s">
        <v>58</v>
      </c>
      <c r="D47" s="6" t="s">
        <v>59</v>
      </c>
      <c r="E47" s="1" t="s">
        <v>60</v>
      </c>
      <c r="F47" s="44" t="s">
        <v>123</v>
      </c>
      <c r="G47" s="45" t="s">
        <v>137</v>
      </c>
      <c r="H47" s="2" t="s">
        <v>137</v>
      </c>
      <c r="I47" s="3" t="s">
        <v>550</v>
      </c>
      <c r="J47" s="3" t="s">
        <v>551</v>
      </c>
      <c r="K47" s="47" t="s">
        <v>551</v>
      </c>
      <c r="L47" s="48" t="s">
        <v>63</v>
      </c>
      <c r="M47" s="1" t="s">
        <v>64</v>
      </c>
      <c r="N47" s="2" t="s">
        <v>65</v>
      </c>
      <c r="O47" s="1"/>
      <c r="P47" s="2" t="s">
        <v>79</v>
      </c>
      <c r="Q47" s="1" t="s">
        <v>552</v>
      </c>
      <c r="R47" s="1"/>
      <c r="S47" s="1" t="s">
        <v>67</v>
      </c>
      <c r="T47" s="49" t="s">
        <v>67</v>
      </c>
      <c r="U47" s="45" t="s">
        <v>68</v>
      </c>
      <c r="V47" s="3"/>
      <c r="W47" s="3" t="s">
        <v>80</v>
      </c>
      <c r="X47" s="3"/>
      <c r="Y47" s="3" t="s">
        <v>69</v>
      </c>
      <c r="Z47" s="3"/>
      <c r="AA47" s="2" t="s">
        <v>81</v>
      </c>
      <c r="AB47" s="3">
        <v>2</v>
      </c>
      <c r="AC47" s="3" t="s">
        <v>553</v>
      </c>
      <c r="AD47" s="46"/>
      <c r="AE47" s="50" t="s">
        <v>71</v>
      </c>
      <c r="AF47" s="1"/>
      <c r="AG47" s="4" t="s">
        <v>72</v>
      </c>
      <c r="AH47" s="4"/>
      <c r="AI47" s="4"/>
      <c r="AJ47" s="51"/>
      <c r="AK47" s="52" t="s">
        <v>73</v>
      </c>
      <c r="AL47" s="5"/>
      <c r="AM47" s="5"/>
      <c r="AN47" s="5"/>
      <c r="AO47" s="3"/>
      <c r="AP47" s="46"/>
      <c r="AQ47" s="43" t="s">
        <v>554</v>
      </c>
      <c r="AR47" s="43" t="s">
        <v>487</v>
      </c>
      <c r="AS47" s="53" t="s">
        <v>98</v>
      </c>
      <c r="AT47" s="45" t="s">
        <v>201</v>
      </c>
      <c r="AU47" s="3"/>
      <c r="AV47" s="3"/>
      <c r="AW47" s="3"/>
      <c r="AX47" s="3"/>
      <c r="AY47" s="3"/>
      <c r="AZ47" s="46"/>
    </row>
    <row r="48" spans="1:52" ht="35.25" customHeight="1" x14ac:dyDescent="0.35">
      <c r="A48" s="60">
        <v>46</v>
      </c>
      <c r="B48" s="42">
        <v>41427</v>
      </c>
      <c r="C48" s="1" t="s">
        <v>135</v>
      </c>
      <c r="D48" s="6" t="s">
        <v>59</v>
      </c>
      <c r="E48" s="1" t="s">
        <v>149</v>
      </c>
      <c r="F48" s="44" t="s">
        <v>555</v>
      </c>
      <c r="G48" s="45" t="s">
        <v>174</v>
      </c>
      <c r="H48" s="2" t="s">
        <v>111</v>
      </c>
      <c r="I48" s="3" t="s">
        <v>556</v>
      </c>
      <c r="J48" s="3" t="s">
        <v>557</v>
      </c>
      <c r="K48" s="47" t="s">
        <v>558</v>
      </c>
      <c r="L48" s="48" t="s">
        <v>63</v>
      </c>
      <c r="M48" s="1" t="s">
        <v>559</v>
      </c>
      <c r="N48" s="2" t="s">
        <v>78</v>
      </c>
      <c r="O48" s="1"/>
      <c r="P48" s="2" t="s">
        <v>79</v>
      </c>
      <c r="Q48" s="1" t="s">
        <v>560</v>
      </c>
      <c r="R48" s="1"/>
      <c r="S48" s="1" t="s">
        <v>67</v>
      </c>
      <c r="T48" s="49" t="s">
        <v>67</v>
      </c>
      <c r="U48" s="45">
        <v>2</v>
      </c>
      <c r="V48" s="3" t="s">
        <v>561</v>
      </c>
      <c r="W48" s="3">
        <v>2</v>
      </c>
      <c r="X48" s="3" t="s">
        <v>562</v>
      </c>
      <c r="Y48" s="3" t="s">
        <v>69</v>
      </c>
      <c r="Z48" s="3"/>
      <c r="AA48" s="2" t="s">
        <v>92</v>
      </c>
      <c r="AB48" s="3" t="s">
        <v>168</v>
      </c>
      <c r="AC48" s="3"/>
      <c r="AD48" s="46"/>
      <c r="AE48" s="50" t="s">
        <v>82</v>
      </c>
      <c r="AF48" s="1" t="s">
        <v>175</v>
      </c>
      <c r="AG48" s="4" t="s">
        <v>83</v>
      </c>
      <c r="AH48" s="4" t="s">
        <v>190</v>
      </c>
      <c r="AI48" s="4"/>
      <c r="AJ48" s="51"/>
      <c r="AK48" s="52" t="s">
        <v>73</v>
      </c>
      <c r="AL48" s="5"/>
      <c r="AM48" s="5"/>
      <c r="AN48" s="5"/>
      <c r="AO48" s="3"/>
      <c r="AP48" s="46"/>
      <c r="AQ48" s="43"/>
      <c r="AR48" s="43" t="s">
        <v>563</v>
      </c>
      <c r="AS48" s="53" t="s">
        <v>98</v>
      </c>
      <c r="AT48" s="45" t="s">
        <v>173</v>
      </c>
      <c r="AU48" s="3" t="s">
        <v>564</v>
      </c>
      <c r="AV48" s="3"/>
      <c r="AW48" s="3"/>
      <c r="AX48" s="3"/>
      <c r="AY48" s="3"/>
      <c r="AZ48" s="46"/>
    </row>
    <row r="49" spans="1:52" ht="35.25" customHeight="1" x14ac:dyDescent="0.35">
      <c r="A49" s="60">
        <v>47</v>
      </c>
      <c r="B49" s="42">
        <v>41429</v>
      </c>
      <c r="C49" s="1" t="s">
        <v>135</v>
      </c>
      <c r="D49" s="6" t="s">
        <v>59</v>
      </c>
      <c r="E49" s="1" t="s">
        <v>136</v>
      </c>
      <c r="F49" s="44" t="s">
        <v>565</v>
      </c>
      <c r="G49" s="45" t="s">
        <v>180</v>
      </c>
      <c r="H49" s="2" t="s">
        <v>111</v>
      </c>
      <c r="I49" s="3" t="s">
        <v>566</v>
      </c>
      <c r="J49" s="3" t="s">
        <v>567</v>
      </c>
      <c r="K49" s="47" t="s">
        <v>568</v>
      </c>
      <c r="L49" s="48" t="s">
        <v>63</v>
      </c>
      <c r="M49" s="1" t="s">
        <v>133</v>
      </c>
      <c r="N49" s="2" t="s">
        <v>78</v>
      </c>
      <c r="O49" s="1" t="s">
        <v>120</v>
      </c>
      <c r="P49" s="2" t="s">
        <v>121</v>
      </c>
      <c r="Q49" s="1" t="s">
        <v>569</v>
      </c>
      <c r="R49" s="1"/>
      <c r="S49" s="1" t="s">
        <v>67</v>
      </c>
      <c r="T49" s="49" t="s">
        <v>67</v>
      </c>
      <c r="U49" s="45" t="s">
        <v>68</v>
      </c>
      <c r="V49" s="3"/>
      <c r="W49" s="3">
        <v>8</v>
      </c>
      <c r="X49" s="3"/>
      <c r="Y49" s="3" t="s">
        <v>69</v>
      </c>
      <c r="Z49" s="3"/>
      <c r="AA49" s="2" t="s">
        <v>70</v>
      </c>
      <c r="AB49" s="3" t="s">
        <v>168</v>
      </c>
      <c r="AC49" s="3"/>
      <c r="AD49" s="46"/>
      <c r="AE49" s="50" t="s">
        <v>71</v>
      </c>
      <c r="AF49" s="1"/>
      <c r="AG49" s="4" t="s">
        <v>72</v>
      </c>
      <c r="AH49" s="4"/>
      <c r="AI49" s="4"/>
      <c r="AJ49" s="51"/>
      <c r="AK49" s="52" t="s">
        <v>73</v>
      </c>
      <c r="AL49" s="5"/>
      <c r="AM49" s="5"/>
      <c r="AN49" s="5"/>
      <c r="AO49" s="3"/>
      <c r="AP49" s="46"/>
      <c r="AQ49" s="43"/>
      <c r="AR49" s="43" t="s">
        <v>570</v>
      </c>
      <c r="AS49" s="53" t="s">
        <v>74</v>
      </c>
      <c r="AT49" s="45" t="s">
        <v>571</v>
      </c>
      <c r="AU49" s="3" t="s">
        <v>572</v>
      </c>
      <c r="AV49" s="3"/>
      <c r="AW49" s="3"/>
      <c r="AX49" s="3"/>
      <c r="AY49" s="3"/>
      <c r="AZ49" s="46"/>
    </row>
    <row r="50" spans="1:52" ht="35.25" customHeight="1" x14ac:dyDescent="0.35">
      <c r="A50" s="60">
        <v>48</v>
      </c>
      <c r="B50" s="42">
        <v>41437</v>
      </c>
      <c r="C50" s="1" t="s">
        <v>194</v>
      </c>
      <c r="D50" s="6" t="s">
        <v>59</v>
      </c>
      <c r="E50" s="1" t="s">
        <v>195</v>
      </c>
      <c r="F50" s="44" t="s">
        <v>573</v>
      </c>
      <c r="G50" s="45" t="s">
        <v>213</v>
      </c>
      <c r="H50" s="2" t="s">
        <v>213</v>
      </c>
      <c r="I50" s="3" t="s">
        <v>574</v>
      </c>
      <c r="J50" s="3" t="s">
        <v>575</v>
      </c>
      <c r="K50" s="47" t="s">
        <v>576</v>
      </c>
      <c r="L50" s="48" t="s">
        <v>91</v>
      </c>
      <c r="M50" s="1" t="s">
        <v>577</v>
      </c>
      <c r="N50" s="2" t="s">
        <v>78</v>
      </c>
      <c r="O50" s="1"/>
      <c r="P50" s="2" t="s">
        <v>79</v>
      </c>
      <c r="Q50" s="1" t="s">
        <v>578</v>
      </c>
      <c r="R50" s="1"/>
      <c r="S50" s="1" t="s">
        <v>67</v>
      </c>
      <c r="T50" s="49" t="s">
        <v>67</v>
      </c>
      <c r="U50" s="45" t="s">
        <v>68</v>
      </c>
      <c r="V50" s="3"/>
      <c r="W50" s="3" t="s">
        <v>80</v>
      </c>
      <c r="X50" s="3"/>
      <c r="Y50" s="3" t="s">
        <v>69</v>
      </c>
      <c r="Z50" s="3"/>
      <c r="AA50" s="2" t="s">
        <v>81</v>
      </c>
      <c r="AB50" s="3" t="s">
        <v>168</v>
      </c>
      <c r="AC50" s="3"/>
      <c r="AD50" s="46"/>
      <c r="AE50" s="50" t="s">
        <v>172</v>
      </c>
      <c r="AF50" s="1" t="s">
        <v>175</v>
      </c>
      <c r="AG50" s="4" t="s">
        <v>72</v>
      </c>
      <c r="AH50" s="4"/>
      <c r="AI50" s="4"/>
      <c r="AJ50" s="51"/>
      <c r="AK50" s="52" t="s">
        <v>579</v>
      </c>
      <c r="AL50" s="5" t="s">
        <v>108</v>
      </c>
      <c r="AM50" s="5"/>
      <c r="AN50" s="5" t="s">
        <v>580</v>
      </c>
      <c r="AO50" s="3"/>
      <c r="AP50" s="46"/>
      <c r="AQ50" s="43"/>
      <c r="AR50" s="43" t="s">
        <v>581</v>
      </c>
      <c r="AS50" s="53" t="s">
        <v>74</v>
      </c>
      <c r="AT50" s="45" t="s">
        <v>179</v>
      </c>
      <c r="AU50" s="3"/>
      <c r="AV50" s="3"/>
      <c r="AW50" s="3"/>
      <c r="AX50" s="3"/>
      <c r="AY50" s="3"/>
      <c r="AZ50" s="46"/>
    </row>
    <row r="51" spans="1:52" ht="35.25" customHeight="1" x14ac:dyDescent="0.35">
      <c r="A51" s="60">
        <v>49</v>
      </c>
      <c r="B51" s="42">
        <v>41448</v>
      </c>
      <c r="C51" s="1" t="s">
        <v>112</v>
      </c>
      <c r="D51" s="6" t="s">
        <v>90</v>
      </c>
      <c r="E51" s="1" t="s">
        <v>218</v>
      </c>
      <c r="F51" s="44" t="s">
        <v>582</v>
      </c>
      <c r="G51" s="45" t="s">
        <v>180</v>
      </c>
      <c r="H51" s="2" t="s">
        <v>111</v>
      </c>
      <c r="I51" s="3" t="s">
        <v>583</v>
      </c>
      <c r="J51" s="3" t="s">
        <v>584</v>
      </c>
      <c r="K51" s="47" t="s">
        <v>585</v>
      </c>
      <c r="L51" s="48" t="s">
        <v>94</v>
      </c>
      <c r="M51" s="1" t="s">
        <v>586</v>
      </c>
      <c r="N51" s="2" t="s">
        <v>78</v>
      </c>
      <c r="O51" s="1" t="s">
        <v>196</v>
      </c>
      <c r="P51" s="2" t="s">
        <v>86</v>
      </c>
      <c r="Q51" s="1" t="s">
        <v>587</v>
      </c>
      <c r="R51" s="1"/>
      <c r="S51" s="1" t="s">
        <v>588</v>
      </c>
      <c r="T51" s="49" t="s">
        <v>124</v>
      </c>
      <c r="U51" s="45">
        <v>4</v>
      </c>
      <c r="V51" s="3" t="s">
        <v>589</v>
      </c>
      <c r="W51" s="3">
        <v>8</v>
      </c>
      <c r="X51" s="3"/>
      <c r="Y51" s="3">
        <v>44</v>
      </c>
      <c r="Z51" s="3"/>
      <c r="AA51" s="2" t="s">
        <v>96</v>
      </c>
      <c r="AB51" s="3" t="s">
        <v>168</v>
      </c>
      <c r="AC51" s="3"/>
      <c r="AD51" s="46" t="s">
        <v>590</v>
      </c>
      <c r="AE51" s="50" t="s">
        <v>82</v>
      </c>
      <c r="AF51" s="1" t="s">
        <v>175</v>
      </c>
      <c r="AG51" s="4" t="s">
        <v>83</v>
      </c>
      <c r="AH51" s="4" t="s">
        <v>177</v>
      </c>
      <c r="AI51" s="4"/>
      <c r="AJ51" s="51"/>
      <c r="AK51" s="52" t="s">
        <v>73</v>
      </c>
      <c r="AL51" s="5"/>
      <c r="AM51" s="5"/>
      <c r="AN51" s="5"/>
      <c r="AO51" s="3" t="s">
        <v>591</v>
      </c>
      <c r="AP51" s="46" t="s">
        <v>592</v>
      </c>
      <c r="AQ51" s="43" t="s">
        <v>593</v>
      </c>
      <c r="AR51" s="43" t="s">
        <v>594</v>
      </c>
      <c r="AS51" s="53" t="s">
        <v>84</v>
      </c>
      <c r="AT51" s="45" t="s">
        <v>571</v>
      </c>
      <c r="AU51" s="3" t="s">
        <v>595</v>
      </c>
      <c r="AV51" s="3" t="s">
        <v>596</v>
      </c>
      <c r="AW51" s="3" t="s">
        <v>597</v>
      </c>
      <c r="AX51" s="3"/>
      <c r="AY51" s="3"/>
      <c r="AZ51" s="46"/>
    </row>
    <row r="52" spans="1:52" ht="35.25" customHeight="1" x14ac:dyDescent="0.35">
      <c r="A52" s="60">
        <v>50</v>
      </c>
      <c r="B52" s="42" t="s">
        <v>598</v>
      </c>
      <c r="C52" s="1" t="s">
        <v>58</v>
      </c>
      <c r="D52" s="6" t="s">
        <v>59</v>
      </c>
      <c r="E52" s="1" t="s">
        <v>152</v>
      </c>
      <c r="F52" s="44" t="s">
        <v>153</v>
      </c>
      <c r="G52" s="45" t="s">
        <v>599</v>
      </c>
      <c r="H52" s="2" t="s">
        <v>600</v>
      </c>
      <c r="I52" s="3" t="s">
        <v>601</v>
      </c>
      <c r="J52" s="3" t="s">
        <v>602</v>
      </c>
      <c r="K52" s="47" t="s">
        <v>603</v>
      </c>
      <c r="L52" s="48" t="s">
        <v>63</v>
      </c>
      <c r="M52" s="1" t="s">
        <v>133</v>
      </c>
      <c r="N52" s="2" t="s">
        <v>65</v>
      </c>
      <c r="O52" s="1"/>
      <c r="P52" s="2" t="s">
        <v>79</v>
      </c>
      <c r="Q52" s="1" t="s">
        <v>604</v>
      </c>
      <c r="R52" s="1"/>
      <c r="S52" s="1" t="s">
        <v>67</v>
      </c>
      <c r="T52" s="49" t="s">
        <v>67</v>
      </c>
      <c r="U52" s="45" t="s">
        <v>68</v>
      </c>
      <c r="V52" s="3"/>
      <c r="W52" s="3" t="s">
        <v>80</v>
      </c>
      <c r="X52" s="3"/>
      <c r="Y52" s="3">
        <v>1</v>
      </c>
      <c r="Z52" s="3"/>
      <c r="AA52" s="2" t="s">
        <v>105</v>
      </c>
      <c r="AB52" s="3">
        <v>1</v>
      </c>
      <c r="AC52" s="3" t="s">
        <v>604</v>
      </c>
      <c r="AD52" s="46"/>
      <c r="AE52" s="50" t="s">
        <v>82</v>
      </c>
      <c r="AF52" s="1" t="s">
        <v>200</v>
      </c>
      <c r="AG52" s="4" t="s">
        <v>83</v>
      </c>
      <c r="AH52" s="4" t="s">
        <v>154</v>
      </c>
      <c r="AI52" s="4"/>
      <c r="AJ52" s="51"/>
      <c r="AK52" s="52" t="s">
        <v>73</v>
      </c>
      <c r="AL52" s="5"/>
      <c r="AM52" s="5"/>
      <c r="AN52" s="5"/>
      <c r="AO52" s="3" t="s">
        <v>605</v>
      </c>
      <c r="AP52" s="46"/>
      <c r="AQ52" s="43" t="s">
        <v>606</v>
      </c>
      <c r="AR52" s="43" t="s">
        <v>607</v>
      </c>
      <c r="AS52" s="53" t="s">
        <v>98</v>
      </c>
      <c r="AT52" s="45" t="s">
        <v>201</v>
      </c>
      <c r="AU52" s="3"/>
      <c r="AV52" s="3"/>
      <c r="AW52" s="3"/>
      <c r="AX52" s="3"/>
      <c r="AY52" s="3"/>
      <c r="AZ52" s="46"/>
    </row>
    <row r="53" spans="1:52" ht="35.25" customHeight="1" x14ac:dyDescent="0.35">
      <c r="A53" s="60">
        <v>51</v>
      </c>
      <c r="B53" s="42" t="s">
        <v>598</v>
      </c>
      <c r="C53" s="1" t="s">
        <v>58</v>
      </c>
      <c r="D53" s="6" t="s">
        <v>59</v>
      </c>
      <c r="E53" s="1" t="s">
        <v>60</v>
      </c>
      <c r="F53" s="44" t="s">
        <v>118</v>
      </c>
      <c r="G53" s="45" t="s">
        <v>137</v>
      </c>
      <c r="H53" s="2" t="s">
        <v>137</v>
      </c>
      <c r="I53" s="3" t="s">
        <v>608</v>
      </c>
      <c r="J53" s="3" t="s">
        <v>609</v>
      </c>
      <c r="K53" s="47" t="s">
        <v>609</v>
      </c>
      <c r="L53" s="48" t="s">
        <v>63</v>
      </c>
      <c r="M53" s="1" t="s">
        <v>64</v>
      </c>
      <c r="N53" s="2" t="s">
        <v>65</v>
      </c>
      <c r="O53" s="1"/>
      <c r="P53" s="2" t="s">
        <v>79</v>
      </c>
      <c r="Q53" s="1" t="s">
        <v>610</v>
      </c>
      <c r="R53" s="1"/>
      <c r="S53" s="1" t="s">
        <v>67</v>
      </c>
      <c r="T53" s="49" t="s">
        <v>67</v>
      </c>
      <c r="U53" s="45" t="s">
        <v>68</v>
      </c>
      <c r="V53" s="3"/>
      <c r="W53" s="3" t="s">
        <v>80</v>
      </c>
      <c r="X53" s="3"/>
      <c r="Y53" s="3" t="s">
        <v>69</v>
      </c>
      <c r="Z53" s="3"/>
      <c r="AA53" s="2" t="s">
        <v>81</v>
      </c>
      <c r="AB53" s="3">
        <v>1</v>
      </c>
      <c r="AC53" s="3" t="s">
        <v>610</v>
      </c>
      <c r="AD53" s="46"/>
      <c r="AE53" s="50" t="s">
        <v>71</v>
      </c>
      <c r="AF53" s="1"/>
      <c r="AG53" s="4" t="s">
        <v>72</v>
      </c>
      <c r="AH53" s="4"/>
      <c r="AI53" s="4"/>
      <c r="AJ53" s="51"/>
      <c r="AK53" s="52" t="s">
        <v>73</v>
      </c>
      <c r="AL53" s="5"/>
      <c r="AM53" s="5"/>
      <c r="AN53" s="5"/>
      <c r="AO53" s="3" t="s">
        <v>611</v>
      </c>
      <c r="AP53" s="46"/>
      <c r="AQ53" s="43"/>
      <c r="AR53" s="43" t="s">
        <v>612</v>
      </c>
      <c r="AS53" s="53" t="s">
        <v>98</v>
      </c>
      <c r="AT53" s="45" t="s">
        <v>201</v>
      </c>
      <c r="AU53" s="3"/>
      <c r="AV53" s="3"/>
      <c r="AW53" s="3"/>
      <c r="AX53" s="3"/>
      <c r="AY53" s="3"/>
      <c r="AZ53" s="46"/>
    </row>
    <row r="54" spans="1:52" ht="35.25" customHeight="1" x14ac:dyDescent="0.35">
      <c r="A54" s="60">
        <v>52</v>
      </c>
      <c r="B54" s="42" t="s">
        <v>598</v>
      </c>
      <c r="C54" s="1" t="s">
        <v>58</v>
      </c>
      <c r="D54" s="6" t="s">
        <v>59</v>
      </c>
      <c r="E54" s="1" t="s">
        <v>60</v>
      </c>
      <c r="F54" s="44" t="s">
        <v>613</v>
      </c>
      <c r="G54" s="45" t="s">
        <v>137</v>
      </c>
      <c r="H54" s="2" t="s">
        <v>137</v>
      </c>
      <c r="I54" s="3" t="s">
        <v>614</v>
      </c>
      <c r="J54" s="3" t="s">
        <v>609</v>
      </c>
      <c r="K54" s="47" t="s">
        <v>609</v>
      </c>
      <c r="L54" s="48" t="s">
        <v>63</v>
      </c>
      <c r="M54" s="1" t="s">
        <v>64</v>
      </c>
      <c r="N54" s="2" t="s">
        <v>65</v>
      </c>
      <c r="O54" s="1"/>
      <c r="P54" s="2" t="s">
        <v>79</v>
      </c>
      <c r="Q54" s="1" t="s">
        <v>615</v>
      </c>
      <c r="R54" s="1"/>
      <c r="S54" s="1" t="s">
        <v>67</v>
      </c>
      <c r="T54" s="49" t="s">
        <v>67</v>
      </c>
      <c r="U54" s="45" t="s">
        <v>68</v>
      </c>
      <c r="V54" s="3"/>
      <c r="W54" s="3" t="s">
        <v>80</v>
      </c>
      <c r="X54" s="3"/>
      <c r="Y54" s="3" t="s">
        <v>69</v>
      </c>
      <c r="Z54" s="3"/>
      <c r="AA54" s="2" t="s">
        <v>81</v>
      </c>
      <c r="AB54" s="3">
        <v>1</v>
      </c>
      <c r="AC54" s="3" t="s">
        <v>615</v>
      </c>
      <c r="AD54" s="46"/>
      <c r="AE54" s="50" t="s">
        <v>71</v>
      </c>
      <c r="AF54" s="1"/>
      <c r="AG54" s="4" t="s">
        <v>72</v>
      </c>
      <c r="AH54" s="4"/>
      <c r="AI54" s="4"/>
      <c r="AJ54" s="51"/>
      <c r="AK54" s="52" t="s">
        <v>73</v>
      </c>
      <c r="AL54" s="5"/>
      <c r="AM54" s="5"/>
      <c r="AN54" s="5"/>
      <c r="AO54" s="3" t="s">
        <v>616</v>
      </c>
      <c r="AP54" s="46"/>
      <c r="AQ54" s="43"/>
      <c r="AR54" s="43" t="s">
        <v>617</v>
      </c>
      <c r="AS54" s="53" t="s">
        <v>98</v>
      </c>
      <c r="AT54" s="45" t="s">
        <v>201</v>
      </c>
      <c r="AU54" s="3"/>
      <c r="AV54" s="3"/>
      <c r="AW54" s="3"/>
      <c r="AX54" s="3"/>
      <c r="AY54" s="3"/>
      <c r="AZ54" s="46"/>
    </row>
    <row r="55" spans="1:52" ht="35.25" customHeight="1" x14ac:dyDescent="0.35">
      <c r="A55" s="60">
        <v>53</v>
      </c>
      <c r="B55" s="42" t="s">
        <v>598</v>
      </c>
      <c r="C55" s="1" t="s">
        <v>58</v>
      </c>
      <c r="D55" s="6" t="s">
        <v>59</v>
      </c>
      <c r="E55" s="1" t="s">
        <v>85</v>
      </c>
      <c r="F55" s="44" t="s">
        <v>118</v>
      </c>
      <c r="G55" s="45" t="s">
        <v>137</v>
      </c>
      <c r="H55" s="2" t="s">
        <v>137</v>
      </c>
      <c r="I55" s="3" t="s">
        <v>618</v>
      </c>
      <c r="J55" s="3" t="s">
        <v>551</v>
      </c>
      <c r="K55" s="47" t="s">
        <v>551</v>
      </c>
      <c r="L55" s="48" t="s">
        <v>63</v>
      </c>
      <c r="M55" s="1" t="s">
        <v>64</v>
      </c>
      <c r="N55" s="2" t="s">
        <v>65</v>
      </c>
      <c r="O55" s="1"/>
      <c r="P55" s="2" t="s">
        <v>79</v>
      </c>
      <c r="Q55" s="1" t="s">
        <v>619</v>
      </c>
      <c r="R55" s="1"/>
      <c r="S55" s="1" t="s">
        <v>67</v>
      </c>
      <c r="T55" s="49" t="s">
        <v>67</v>
      </c>
      <c r="U55" s="45" t="s">
        <v>68</v>
      </c>
      <c r="V55" s="3"/>
      <c r="W55" s="3" t="s">
        <v>80</v>
      </c>
      <c r="X55" s="3"/>
      <c r="Y55" s="3" t="s">
        <v>69</v>
      </c>
      <c r="Z55" s="3"/>
      <c r="AA55" s="2" t="s">
        <v>81</v>
      </c>
      <c r="AB55" s="3">
        <v>2</v>
      </c>
      <c r="AC55" s="3" t="s">
        <v>619</v>
      </c>
      <c r="AD55" s="46"/>
      <c r="AE55" s="50" t="s">
        <v>71</v>
      </c>
      <c r="AF55" s="1"/>
      <c r="AG55" s="4" t="s">
        <v>72</v>
      </c>
      <c r="AH55" s="4"/>
      <c r="AI55" s="4"/>
      <c r="AJ55" s="51"/>
      <c r="AK55" s="52" t="s">
        <v>73</v>
      </c>
      <c r="AL55" s="5"/>
      <c r="AM55" s="5"/>
      <c r="AN55" s="5"/>
      <c r="AO55" s="3"/>
      <c r="AP55" s="46"/>
      <c r="AQ55" s="43" t="s">
        <v>620</v>
      </c>
      <c r="AR55" s="43" t="s">
        <v>621</v>
      </c>
      <c r="AS55" s="53" t="s">
        <v>98</v>
      </c>
      <c r="AT55" s="45" t="s">
        <v>201</v>
      </c>
      <c r="AU55" s="3"/>
      <c r="AV55" s="3"/>
      <c r="AW55" s="3"/>
      <c r="AX55" s="3"/>
      <c r="AY55" s="3"/>
      <c r="AZ55" s="46"/>
    </row>
    <row r="56" spans="1:52" ht="35.25" customHeight="1" x14ac:dyDescent="0.35">
      <c r="A56" s="60">
        <v>54</v>
      </c>
      <c r="B56" s="42">
        <v>41460</v>
      </c>
      <c r="C56" s="1" t="s">
        <v>128</v>
      </c>
      <c r="D56" s="6" t="s">
        <v>59</v>
      </c>
      <c r="E56" s="1" t="s">
        <v>131</v>
      </c>
      <c r="F56" s="44" t="s">
        <v>622</v>
      </c>
      <c r="G56" s="45" t="s">
        <v>174</v>
      </c>
      <c r="H56" s="2" t="s">
        <v>111</v>
      </c>
      <c r="I56" s="3" t="s">
        <v>623</v>
      </c>
      <c r="J56" s="3" t="s">
        <v>624</v>
      </c>
      <c r="K56" s="47" t="s">
        <v>625</v>
      </c>
      <c r="L56" s="48" t="s">
        <v>91</v>
      </c>
      <c r="M56" s="1" t="s">
        <v>626</v>
      </c>
      <c r="N56" s="2" t="s">
        <v>78</v>
      </c>
      <c r="O56" s="1" t="s">
        <v>627</v>
      </c>
      <c r="P56" s="2" t="s">
        <v>66</v>
      </c>
      <c r="Q56" s="1" t="s">
        <v>628</v>
      </c>
      <c r="R56" s="1" t="s">
        <v>627</v>
      </c>
      <c r="S56" s="1" t="s">
        <v>67</v>
      </c>
      <c r="T56" s="49" t="s">
        <v>67</v>
      </c>
      <c r="U56" s="45">
        <v>6</v>
      </c>
      <c r="V56" s="3" t="s">
        <v>629</v>
      </c>
      <c r="W56" s="3">
        <v>25</v>
      </c>
      <c r="X56" s="3" t="s">
        <v>219</v>
      </c>
      <c r="Y56" s="3">
        <v>48</v>
      </c>
      <c r="Z56" s="3"/>
      <c r="AA56" s="2" t="s">
        <v>96</v>
      </c>
      <c r="AB56" s="3" t="s">
        <v>168</v>
      </c>
      <c r="AC56" s="3"/>
      <c r="AD56" s="46" t="s">
        <v>630</v>
      </c>
      <c r="AE56" s="50" t="s">
        <v>82</v>
      </c>
      <c r="AF56" s="1" t="s">
        <v>175</v>
      </c>
      <c r="AG56" s="4" t="s">
        <v>83</v>
      </c>
      <c r="AH56" s="4" t="s">
        <v>177</v>
      </c>
      <c r="AI56" s="4"/>
      <c r="AJ56" s="51"/>
      <c r="AK56" s="52" t="s">
        <v>73</v>
      </c>
      <c r="AL56" s="5"/>
      <c r="AM56" s="5"/>
      <c r="AN56" s="5"/>
      <c r="AO56" s="3" t="s">
        <v>631</v>
      </c>
      <c r="AP56" s="46" t="s">
        <v>632</v>
      </c>
      <c r="AQ56" s="43" t="s">
        <v>633</v>
      </c>
      <c r="AR56" s="43" t="s">
        <v>634</v>
      </c>
      <c r="AS56" s="53" t="s">
        <v>98</v>
      </c>
      <c r="AT56" s="45" t="s">
        <v>173</v>
      </c>
      <c r="AU56" s="3" t="s">
        <v>635</v>
      </c>
      <c r="AV56" s="3"/>
      <c r="AW56" s="3"/>
      <c r="AX56" s="3"/>
      <c r="AY56" s="3"/>
      <c r="AZ56" s="46"/>
    </row>
    <row r="57" spans="1:52" ht="35.25" customHeight="1" x14ac:dyDescent="0.35">
      <c r="A57" s="60">
        <v>55</v>
      </c>
      <c r="B57" s="42">
        <v>41461</v>
      </c>
      <c r="C57" s="1" t="s">
        <v>163</v>
      </c>
      <c r="D57" s="6" t="s">
        <v>161</v>
      </c>
      <c r="E57" s="1" t="s">
        <v>252</v>
      </c>
      <c r="F57" s="44" t="s">
        <v>636</v>
      </c>
      <c r="G57" s="45" t="s">
        <v>600</v>
      </c>
      <c r="H57" s="2" t="s">
        <v>600</v>
      </c>
      <c r="I57" s="3" t="s">
        <v>637</v>
      </c>
      <c r="J57" s="3" t="s">
        <v>638</v>
      </c>
      <c r="K57" s="47" t="s">
        <v>639</v>
      </c>
      <c r="L57" s="48" t="s">
        <v>63</v>
      </c>
      <c r="M57" s="1" t="s">
        <v>640</v>
      </c>
      <c r="N57" s="2" t="s">
        <v>65</v>
      </c>
      <c r="O57" s="1" t="s">
        <v>641</v>
      </c>
      <c r="P57" s="2" t="s">
        <v>66</v>
      </c>
      <c r="Q57" s="1" t="s">
        <v>642</v>
      </c>
      <c r="R57" s="1"/>
      <c r="S57" s="1" t="s">
        <v>67</v>
      </c>
      <c r="T57" s="49" t="s">
        <v>67</v>
      </c>
      <c r="U57" s="45">
        <v>1</v>
      </c>
      <c r="V57" s="3" t="s">
        <v>643</v>
      </c>
      <c r="W57" s="3" t="s">
        <v>80</v>
      </c>
      <c r="X57" s="3"/>
      <c r="Y57" s="3" t="s">
        <v>69</v>
      </c>
      <c r="Z57" s="3"/>
      <c r="AA57" s="2" t="s">
        <v>134</v>
      </c>
      <c r="AB57" s="3" t="s">
        <v>168</v>
      </c>
      <c r="AC57" s="3"/>
      <c r="AD57" s="46"/>
      <c r="AE57" s="50" t="s">
        <v>71</v>
      </c>
      <c r="AF57" s="1"/>
      <c r="AG57" s="4" t="s">
        <v>72</v>
      </c>
      <c r="AH57" s="4"/>
      <c r="AI57" s="4"/>
      <c r="AJ57" s="51"/>
      <c r="AK57" s="52" t="s">
        <v>73</v>
      </c>
      <c r="AL57" s="5"/>
      <c r="AM57" s="5"/>
      <c r="AN57" s="5"/>
      <c r="AO57" s="3"/>
      <c r="AP57" s="46"/>
      <c r="AQ57" s="43" t="s">
        <v>644</v>
      </c>
      <c r="AR57" s="43" t="s">
        <v>645</v>
      </c>
      <c r="AS57" s="53" t="s">
        <v>74</v>
      </c>
      <c r="AT57" s="45" t="s">
        <v>169</v>
      </c>
      <c r="AU57" s="3"/>
      <c r="AV57" s="3"/>
      <c r="AW57" s="3"/>
      <c r="AX57" s="3"/>
      <c r="AY57" s="3"/>
      <c r="AZ57" s="46"/>
    </row>
    <row r="58" spans="1:52" ht="35.25" customHeight="1" x14ac:dyDescent="0.35">
      <c r="A58" s="60">
        <v>56</v>
      </c>
      <c r="B58" s="42">
        <v>41461</v>
      </c>
      <c r="C58" s="1" t="s">
        <v>163</v>
      </c>
      <c r="D58" s="6" t="s">
        <v>161</v>
      </c>
      <c r="E58" s="1" t="s">
        <v>290</v>
      </c>
      <c r="F58" s="44" t="s">
        <v>118</v>
      </c>
      <c r="G58" s="45" t="s">
        <v>646</v>
      </c>
      <c r="H58" s="2" t="s">
        <v>100</v>
      </c>
      <c r="I58" s="3" t="s">
        <v>647</v>
      </c>
      <c r="J58" s="3" t="s">
        <v>648</v>
      </c>
      <c r="K58" s="47" t="s">
        <v>649</v>
      </c>
      <c r="L58" s="48" t="s">
        <v>63</v>
      </c>
      <c r="M58" s="1" t="s">
        <v>64</v>
      </c>
      <c r="N58" s="2" t="s">
        <v>65</v>
      </c>
      <c r="O58" s="1" t="s">
        <v>95</v>
      </c>
      <c r="P58" s="2" t="s">
        <v>66</v>
      </c>
      <c r="Q58" s="1" t="s">
        <v>650</v>
      </c>
      <c r="R58" s="1"/>
      <c r="S58" s="1" t="s">
        <v>67</v>
      </c>
      <c r="T58" s="49" t="s">
        <v>67</v>
      </c>
      <c r="U58" s="45">
        <v>1</v>
      </c>
      <c r="V58" s="3" t="s">
        <v>651</v>
      </c>
      <c r="W58" s="3" t="s">
        <v>80</v>
      </c>
      <c r="X58" s="3"/>
      <c r="Y58" s="3" t="s">
        <v>69</v>
      </c>
      <c r="Z58" s="3"/>
      <c r="AA58" s="2" t="s">
        <v>134</v>
      </c>
      <c r="AB58" s="3" t="s">
        <v>168</v>
      </c>
      <c r="AC58" s="3"/>
      <c r="AD58" s="46"/>
      <c r="AE58" s="50" t="s">
        <v>71</v>
      </c>
      <c r="AF58" s="1"/>
      <c r="AG58" s="4" t="s">
        <v>72</v>
      </c>
      <c r="AH58" s="4"/>
      <c r="AI58" s="4"/>
      <c r="AJ58" s="51"/>
      <c r="AK58" s="52" t="s">
        <v>73</v>
      </c>
      <c r="AL58" s="5"/>
      <c r="AM58" s="5"/>
      <c r="AN58" s="5"/>
      <c r="AO58" s="3"/>
      <c r="AP58" s="46"/>
      <c r="AQ58" s="43"/>
      <c r="AR58" s="43" t="s">
        <v>652</v>
      </c>
      <c r="AS58" s="53" t="s">
        <v>74</v>
      </c>
      <c r="AT58" s="45" t="s">
        <v>169</v>
      </c>
      <c r="AU58" s="3" t="s">
        <v>571</v>
      </c>
      <c r="AV58" s="3" t="s">
        <v>653</v>
      </c>
      <c r="AW58" s="3" t="s">
        <v>654</v>
      </c>
      <c r="AX58" s="3"/>
      <c r="AY58" s="3"/>
      <c r="AZ58" s="46"/>
    </row>
    <row r="59" spans="1:52" ht="35.25" customHeight="1" x14ac:dyDescent="0.35">
      <c r="A59" s="60">
        <v>57</v>
      </c>
      <c r="B59" s="42">
        <v>41464</v>
      </c>
      <c r="C59" s="1" t="s">
        <v>655</v>
      </c>
      <c r="D59" s="6" t="s">
        <v>193</v>
      </c>
      <c r="E59" s="1" t="s">
        <v>656</v>
      </c>
      <c r="F59" s="44" t="s">
        <v>657</v>
      </c>
      <c r="G59" s="45" t="s">
        <v>61</v>
      </c>
      <c r="H59" s="2" t="s">
        <v>62</v>
      </c>
      <c r="I59" s="3" t="s">
        <v>658</v>
      </c>
      <c r="J59" s="3" t="s">
        <v>659</v>
      </c>
      <c r="K59" s="47" t="s">
        <v>660</v>
      </c>
      <c r="L59" s="48" t="s">
        <v>94</v>
      </c>
      <c r="M59" s="1" t="s">
        <v>64</v>
      </c>
      <c r="N59" s="2" t="s">
        <v>65</v>
      </c>
      <c r="O59" s="1" t="s">
        <v>95</v>
      </c>
      <c r="P59" s="2" t="s">
        <v>66</v>
      </c>
      <c r="Q59" s="1"/>
      <c r="R59" s="1"/>
      <c r="S59" s="1" t="s">
        <v>67</v>
      </c>
      <c r="T59" s="49" t="s">
        <v>67</v>
      </c>
      <c r="U59" s="45" t="s">
        <v>68</v>
      </c>
      <c r="V59" s="3"/>
      <c r="W59" s="3">
        <v>1</v>
      </c>
      <c r="X59" s="3"/>
      <c r="Y59" s="3">
        <v>1</v>
      </c>
      <c r="Z59" s="3" t="s">
        <v>661</v>
      </c>
      <c r="AA59" s="2" t="s">
        <v>122</v>
      </c>
      <c r="AB59" s="3" t="s">
        <v>168</v>
      </c>
      <c r="AC59" s="3"/>
      <c r="AD59" s="46"/>
      <c r="AE59" s="50" t="s">
        <v>82</v>
      </c>
      <c r="AF59" s="1" t="s">
        <v>175</v>
      </c>
      <c r="AG59" s="4" t="s">
        <v>83</v>
      </c>
      <c r="AH59" s="4" t="s">
        <v>154</v>
      </c>
      <c r="AI59" s="4"/>
      <c r="AJ59" s="51"/>
      <c r="AK59" s="52" t="s">
        <v>73</v>
      </c>
      <c r="AL59" s="5"/>
      <c r="AM59" s="5"/>
      <c r="AN59" s="5"/>
      <c r="AO59" s="3"/>
      <c r="AP59" s="46"/>
      <c r="AQ59" s="43"/>
      <c r="AR59" s="43" t="s">
        <v>662</v>
      </c>
      <c r="AS59" s="53" t="s">
        <v>74</v>
      </c>
      <c r="AT59" s="45" t="s">
        <v>571</v>
      </c>
      <c r="AU59" s="3" t="s">
        <v>663</v>
      </c>
      <c r="AV59" s="3" t="s">
        <v>664</v>
      </c>
      <c r="AW59" s="3"/>
      <c r="AX59" s="3"/>
      <c r="AY59" s="3"/>
      <c r="AZ59" s="46"/>
    </row>
    <row r="60" spans="1:52" ht="35.25" customHeight="1" x14ac:dyDescent="0.35">
      <c r="A60" s="60">
        <v>58</v>
      </c>
      <c r="B60" s="42">
        <v>41468</v>
      </c>
      <c r="C60" s="1" t="s">
        <v>112</v>
      </c>
      <c r="D60" s="6" t="s">
        <v>90</v>
      </c>
      <c r="E60" s="1" t="s">
        <v>183</v>
      </c>
      <c r="F60" s="44" t="s">
        <v>118</v>
      </c>
      <c r="G60" s="45" t="s">
        <v>189</v>
      </c>
      <c r="H60" s="2" t="s">
        <v>111</v>
      </c>
      <c r="I60" s="3" t="s">
        <v>665</v>
      </c>
      <c r="J60" s="3" t="s">
        <v>666</v>
      </c>
      <c r="K60" s="47" t="s">
        <v>666</v>
      </c>
      <c r="L60" s="48" t="s">
        <v>63</v>
      </c>
      <c r="M60" s="1" t="s">
        <v>184</v>
      </c>
      <c r="N60" s="2" t="s">
        <v>78</v>
      </c>
      <c r="O60" s="1"/>
      <c r="P60" s="2" t="s">
        <v>79</v>
      </c>
      <c r="Q60" s="1" t="s">
        <v>185</v>
      </c>
      <c r="R60" s="1"/>
      <c r="S60" s="1" t="s">
        <v>67</v>
      </c>
      <c r="T60" s="49" t="s">
        <v>67</v>
      </c>
      <c r="U60" s="45" t="s">
        <v>68</v>
      </c>
      <c r="V60" s="3"/>
      <c r="W60" s="3">
        <v>9</v>
      </c>
      <c r="X60" s="3"/>
      <c r="Y60" s="3" t="s">
        <v>69</v>
      </c>
      <c r="Z60" s="3"/>
      <c r="AA60" s="2" t="s">
        <v>70</v>
      </c>
      <c r="AB60" s="3" t="s">
        <v>168</v>
      </c>
      <c r="AC60" s="3"/>
      <c r="AD60" s="46"/>
      <c r="AE60" s="50" t="s">
        <v>71</v>
      </c>
      <c r="AF60" s="1"/>
      <c r="AG60" s="4" t="s">
        <v>72</v>
      </c>
      <c r="AH60" s="4"/>
      <c r="AI60" s="4"/>
      <c r="AJ60" s="51"/>
      <c r="AK60" s="52" t="s">
        <v>73</v>
      </c>
      <c r="AL60" s="5"/>
      <c r="AM60" s="5"/>
      <c r="AN60" s="5"/>
      <c r="AO60" s="3"/>
      <c r="AP60" s="46"/>
      <c r="AQ60" s="43"/>
      <c r="AR60" s="43"/>
      <c r="AS60" s="53" t="s">
        <v>182</v>
      </c>
      <c r="AT60" s="45" t="s">
        <v>173</v>
      </c>
      <c r="AU60" s="3"/>
      <c r="AV60" s="3"/>
      <c r="AW60" s="3"/>
      <c r="AX60" s="3"/>
      <c r="AY60" s="3"/>
      <c r="AZ60" s="46"/>
    </row>
    <row r="61" spans="1:52" ht="35.25" customHeight="1" x14ac:dyDescent="0.35">
      <c r="A61" s="60">
        <v>59</v>
      </c>
      <c r="B61" s="42">
        <v>41469</v>
      </c>
      <c r="C61" s="1" t="s">
        <v>58</v>
      </c>
      <c r="D61" s="6" t="s">
        <v>59</v>
      </c>
      <c r="E61" s="1" t="s">
        <v>132</v>
      </c>
      <c r="F61" s="44" t="s">
        <v>118</v>
      </c>
      <c r="G61" s="45" t="s">
        <v>205</v>
      </c>
      <c r="H61" s="2" t="s">
        <v>111</v>
      </c>
      <c r="I61" s="3" t="s">
        <v>667</v>
      </c>
      <c r="J61" s="3" t="s">
        <v>668</v>
      </c>
      <c r="K61" s="47" t="s">
        <v>668</v>
      </c>
      <c r="L61" s="48" t="s">
        <v>63</v>
      </c>
      <c r="M61" s="1" t="s">
        <v>669</v>
      </c>
      <c r="N61" s="2" t="s">
        <v>78</v>
      </c>
      <c r="O61" s="1"/>
      <c r="P61" s="2" t="s">
        <v>79</v>
      </c>
      <c r="Q61" s="1" t="s">
        <v>670</v>
      </c>
      <c r="R61" s="1"/>
      <c r="S61" s="1" t="s">
        <v>67</v>
      </c>
      <c r="T61" s="49" t="s">
        <v>67</v>
      </c>
      <c r="U61" s="45">
        <v>1</v>
      </c>
      <c r="V61" s="3"/>
      <c r="W61" s="3" t="s">
        <v>80</v>
      </c>
      <c r="X61" s="3"/>
      <c r="Y61" s="3" t="s">
        <v>69</v>
      </c>
      <c r="Z61" s="3"/>
      <c r="AA61" s="2" t="s">
        <v>134</v>
      </c>
      <c r="AB61" s="3" t="s">
        <v>168</v>
      </c>
      <c r="AC61" s="3"/>
      <c r="AD61" s="46"/>
      <c r="AE61" s="50" t="s">
        <v>71</v>
      </c>
      <c r="AF61" s="1"/>
      <c r="AG61" s="4" t="s">
        <v>72</v>
      </c>
      <c r="AH61" s="4"/>
      <c r="AI61" s="4"/>
      <c r="AJ61" s="51"/>
      <c r="AK61" s="52" t="s">
        <v>73</v>
      </c>
      <c r="AL61" s="5"/>
      <c r="AM61" s="5"/>
      <c r="AN61" s="5"/>
      <c r="AO61" s="3"/>
      <c r="AP61" s="46"/>
      <c r="AQ61" s="43"/>
      <c r="AR61" s="43"/>
      <c r="AS61" s="53" t="s">
        <v>182</v>
      </c>
      <c r="AT61" s="45" t="s">
        <v>173</v>
      </c>
      <c r="AU61" s="3"/>
      <c r="AV61" s="3"/>
      <c r="AW61" s="3"/>
      <c r="AX61" s="3"/>
      <c r="AY61" s="3"/>
      <c r="AZ61" s="46"/>
    </row>
    <row r="62" spans="1:52" ht="35.25" customHeight="1" x14ac:dyDescent="0.35">
      <c r="A62" s="60">
        <v>60</v>
      </c>
      <c r="B62" s="42">
        <v>41483</v>
      </c>
      <c r="C62" s="1" t="s">
        <v>163</v>
      </c>
      <c r="D62" s="6" t="s">
        <v>161</v>
      </c>
      <c r="E62" s="1" t="s">
        <v>290</v>
      </c>
      <c r="F62" s="44" t="s">
        <v>671</v>
      </c>
      <c r="G62" s="45" t="s">
        <v>137</v>
      </c>
      <c r="H62" s="2" t="s">
        <v>137</v>
      </c>
      <c r="I62" s="3" t="s">
        <v>672</v>
      </c>
      <c r="J62" s="3" t="s">
        <v>673</v>
      </c>
      <c r="K62" s="47" t="s">
        <v>263</v>
      </c>
      <c r="L62" s="48" t="s">
        <v>63</v>
      </c>
      <c r="M62" s="1" t="s">
        <v>674</v>
      </c>
      <c r="N62" s="2" t="s">
        <v>65</v>
      </c>
      <c r="O62" s="1"/>
      <c r="P62" s="2" t="s">
        <v>79</v>
      </c>
      <c r="Q62" s="1" t="s">
        <v>675</v>
      </c>
      <c r="R62" s="1"/>
      <c r="S62" s="1" t="s">
        <v>67</v>
      </c>
      <c r="T62" s="49" t="s">
        <v>67</v>
      </c>
      <c r="U62" s="45" t="s">
        <v>68</v>
      </c>
      <c r="V62" s="3"/>
      <c r="W62" s="3" t="s">
        <v>80</v>
      </c>
      <c r="X62" s="3"/>
      <c r="Y62" s="3" t="s">
        <v>69</v>
      </c>
      <c r="Z62" s="3"/>
      <c r="AA62" s="2" t="s">
        <v>81</v>
      </c>
      <c r="AB62" s="3">
        <v>1</v>
      </c>
      <c r="AC62" s="3" t="s">
        <v>675</v>
      </c>
      <c r="AD62" s="46"/>
      <c r="AE62" s="50" t="s">
        <v>71</v>
      </c>
      <c r="AF62" s="1"/>
      <c r="AG62" s="4" t="s">
        <v>72</v>
      </c>
      <c r="AH62" s="4"/>
      <c r="AI62" s="4"/>
      <c r="AJ62" s="51"/>
      <c r="AK62" s="52" t="s">
        <v>73</v>
      </c>
      <c r="AL62" s="5"/>
      <c r="AM62" s="5"/>
      <c r="AN62" s="5"/>
      <c r="AO62" s="3"/>
      <c r="AP62" s="46"/>
      <c r="AQ62" s="43" t="s">
        <v>676</v>
      </c>
      <c r="AR62" s="43" t="s">
        <v>677</v>
      </c>
      <c r="AS62" s="53" t="s">
        <v>74</v>
      </c>
      <c r="AT62" s="45" t="s">
        <v>169</v>
      </c>
      <c r="AU62" s="3"/>
      <c r="AV62" s="3"/>
      <c r="AW62" s="3"/>
      <c r="AX62" s="3"/>
      <c r="AY62" s="3"/>
      <c r="AZ62" s="46"/>
    </row>
    <row r="63" spans="1:52" ht="35.25" customHeight="1" x14ac:dyDescent="0.35">
      <c r="A63" s="60">
        <v>61</v>
      </c>
      <c r="B63" s="42">
        <v>41489</v>
      </c>
      <c r="C63" s="1" t="s">
        <v>58</v>
      </c>
      <c r="D63" s="6" t="s">
        <v>59</v>
      </c>
      <c r="E63" s="1" t="s">
        <v>88</v>
      </c>
      <c r="F63" s="44" t="s">
        <v>678</v>
      </c>
      <c r="G63" s="45" t="s">
        <v>174</v>
      </c>
      <c r="H63" s="2" t="s">
        <v>111</v>
      </c>
      <c r="I63" s="3" t="s">
        <v>679</v>
      </c>
      <c r="J63" s="3" t="s">
        <v>680</v>
      </c>
      <c r="K63" s="47" t="s">
        <v>681</v>
      </c>
      <c r="L63" s="48" t="s">
        <v>63</v>
      </c>
      <c r="M63" s="1" t="s">
        <v>682</v>
      </c>
      <c r="N63" s="2" t="s">
        <v>78</v>
      </c>
      <c r="O63" s="1" t="s">
        <v>627</v>
      </c>
      <c r="P63" s="2" t="s">
        <v>66</v>
      </c>
      <c r="Q63" s="1" t="s">
        <v>683</v>
      </c>
      <c r="R63" s="1"/>
      <c r="S63" s="1" t="s">
        <v>67</v>
      </c>
      <c r="T63" s="49" t="s">
        <v>67</v>
      </c>
      <c r="U63" s="45" t="s">
        <v>68</v>
      </c>
      <c r="V63" s="3"/>
      <c r="W63" s="3">
        <v>17</v>
      </c>
      <c r="X63" s="3"/>
      <c r="Y63" s="3">
        <v>21</v>
      </c>
      <c r="Z63" s="3"/>
      <c r="AA63" s="2" t="s">
        <v>122</v>
      </c>
      <c r="AB63" s="3" t="s">
        <v>168</v>
      </c>
      <c r="AC63" s="3"/>
      <c r="AD63" s="46" t="s">
        <v>684</v>
      </c>
      <c r="AE63" s="50" t="s">
        <v>82</v>
      </c>
      <c r="AF63" s="1" t="s">
        <v>175</v>
      </c>
      <c r="AG63" s="4" t="s">
        <v>83</v>
      </c>
      <c r="AH63" s="4" t="s">
        <v>177</v>
      </c>
      <c r="AI63" s="4"/>
      <c r="AJ63" s="51"/>
      <c r="AK63" s="52" t="s">
        <v>73</v>
      </c>
      <c r="AL63" s="5"/>
      <c r="AM63" s="5"/>
      <c r="AN63" s="5"/>
      <c r="AO63" s="3"/>
      <c r="AP63" s="46" t="s">
        <v>685</v>
      </c>
      <c r="AQ63" s="43"/>
      <c r="AR63" s="43" t="s">
        <v>686</v>
      </c>
      <c r="AS63" s="53" t="s">
        <v>98</v>
      </c>
      <c r="AT63" s="45" t="s">
        <v>173</v>
      </c>
      <c r="AU63" s="3" t="s">
        <v>687</v>
      </c>
      <c r="AV63" s="3" t="s">
        <v>688</v>
      </c>
      <c r="AW63" s="3"/>
      <c r="AX63" s="3"/>
      <c r="AY63" s="3"/>
      <c r="AZ63" s="46"/>
    </row>
    <row r="64" spans="1:52" ht="35.25" customHeight="1" x14ac:dyDescent="0.35">
      <c r="A64" s="60">
        <v>62</v>
      </c>
      <c r="B64" s="42">
        <v>41490</v>
      </c>
      <c r="C64" s="1" t="s">
        <v>163</v>
      </c>
      <c r="D64" s="6" t="s">
        <v>161</v>
      </c>
      <c r="E64" s="1" t="s">
        <v>252</v>
      </c>
      <c r="F64" s="44" t="s">
        <v>689</v>
      </c>
      <c r="G64" s="45" t="s">
        <v>690</v>
      </c>
      <c r="H64" s="2" t="s">
        <v>141</v>
      </c>
      <c r="I64" s="3" t="s">
        <v>691</v>
      </c>
      <c r="J64" s="3" t="s">
        <v>692</v>
      </c>
      <c r="K64" s="47" t="s">
        <v>693</v>
      </c>
      <c r="L64" s="48" t="s">
        <v>94</v>
      </c>
      <c r="M64" s="1" t="s">
        <v>694</v>
      </c>
      <c r="N64" s="2" t="s">
        <v>65</v>
      </c>
      <c r="O64" s="1" t="s">
        <v>695</v>
      </c>
      <c r="P64" s="2" t="s">
        <v>66</v>
      </c>
      <c r="Q64" s="1"/>
      <c r="R64" s="1"/>
      <c r="S64" s="1" t="s">
        <v>696</v>
      </c>
      <c r="T64" s="49" t="s">
        <v>124</v>
      </c>
      <c r="U64" s="45" t="s">
        <v>68</v>
      </c>
      <c r="V64" s="3"/>
      <c r="W64" s="3" t="s">
        <v>80</v>
      </c>
      <c r="X64" s="3"/>
      <c r="Y64" s="3" t="s">
        <v>69</v>
      </c>
      <c r="Z64" s="3"/>
      <c r="AA64" s="2" t="s">
        <v>81</v>
      </c>
      <c r="AB64" s="3" t="s">
        <v>168</v>
      </c>
      <c r="AC64" s="3"/>
      <c r="AD64" s="46" t="s">
        <v>697</v>
      </c>
      <c r="AE64" s="50" t="s">
        <v>71</v>
      </c>
      <c r="AF64" s="1"/>
      <c r="AG64" s="4" t="s">
        <v>72</v>
      </c>
      <c r="AH64" s="4"/>
      <c r="AI64" s="4"/>
      <c r="AJ64" s="51"/>
      <c r="AK64" s="52" t="s">
        <v>73</v>
      </c>
      <c r="AL64" s="5"/>
      <c r="AM64" s="5"/>
      <c r="AN64" s="5"/>
      <c r="AO64" s="3"/>
      <c r="AP64" s="46"/>
      <c r="AQ64" s="43"/>
      <c r="AR64" s="43" t="s">
        <v>698</v>
      </c>
      <c r="AS64" s="53" t="s">
        <v>74</v>
      </c>
      <c r="AT64" s="45" t="s">
        <v>571</v>
      </c>
      <c r="AU64" s="3" t="s">
        <v>699</v>
      </c>
      <c r="AV64" s="3" t="s">
        <v>700</v>
      </c>
      <c r="AW64" s="3"/>
      <c r="AX64" s="3"/>
      <c r="AY64" s="3"/>
      <c r="AZ64" s="46"/>
    </row>
    <row r="65" spans="1:52" ht="35.25" customHeight="1" x14ac:dyDescent="0.35">
      <c r="A65" s="60">
        <v>63</v>
      </c>
      <c r="B65" s="42">
        <v>41492</v>
      </c>
      <c r="C65" s="1" t="s">
        <v>138</v>
      </c>
      <c r="D65" s="6" t="s">
        <v>59</v>
      </c>
      <c r="E65" s="1" t="s">
        <v>144</v>
      </c>
      <c r="F65" s="44" t="s">
        <v>701</v>
      </c>
      <c r="G65" s="45" t="s">
        <v>205</v>
      </c>
      <c r="H65" s="2" t="s">
        <v>111</v>
      </c>
      <c r="I65" s="3" t="s">
        <v>702</v>
      </c>
      <c r="J65" s="3" t="s">
        <v>703</v>
      </c>
      <c r="K65" s="47" t="s">
        <v>703</v>
      </c>
      <c r="L65" s="48" t="s">
        <v>63</v>
      </c>
      <c r="M65" s="1" t="s">
        <v>704</v>
      </c>
      <c r="N65" s="2" t="s">
        <v>78</v>
      </c>
      <c r="O65" s="1"/>
      <c r="P65" s="2" t="s">
        <v>79</v>
      </c>
      <c r="Q65" s="1" t="s">
        <v>705</v>
      </c>
      <c r="R65" s="1"/>
      <c r="S65" s="1" t="s">
        <v>67</v>
      </c>
      <c r="T65" s="49" t="s">
        <v>67</v>
      </c>
      <c r="U65" s="45">
        <v>1</v>
      </c>
      <c r="V65" s="3"/>
      <c r="W65" s="3" t="s">
        <v>80</v>
      </c>
      <c r="X65" s="3"/>
      <c r="Y65" s="3" t="s">
        <v>69</v>
      </c>
      <c r="Z65" s="3"/>
      <c r="AA65" s="2" t="s">
        <v>134</v>
      </c>
      <c r="AB65" s="3" t="s">
        <v>168</v>
      </c>
      <c r="AC65" s="3"/>
      <c r="AD65" s="46"/>
      <c r="AE65" s="50" t="s">
        <v>71</v>
      </c>
      <c r="AF65" s="1"/>
      <c r="AG65" s="4" t="s">
        <v>72</v>
      </c>
      <c r="AH65" s="4"/>
      <c r="AI65" s="4"/>
      <c r="AJ65" s="51"/>
      <c r="AK65" s="52" t="s">
        <v>73</v>
      </c>
      <c r="AL65" s="5"/>
      <c r="AM65" s="5"/>
      <c r="AN65" s="5"/>
      <c r="AO65" s="3"/>
      <c r="AP65" s="46"/>
      <c r="AQ65" s="43"/>
      <c r="AR65" s="43"/>
      <c r="AS65" s="53" t="s">
        <v>182</v>
      </c>
      <c r="AT65" s="45" t="s">
        <v>173</v>
      </c>
      <c r="AU65" s="3"/>
      <c r="AV65" s="3"/>
      <c r="AW65" s="3"/>
      <c r="AX65" s="3"/>
      <c r="AY65" s="3"/>
      <c r="AZ65" s="46"/>
    </row>
    <row r="66" spans="1:52" ht="35.25" customHeight="1" x14ac:dyDescent="0.35">
      <c r="A66" s="60">
        <v>64</v>
      </c>
      <c r="B66" s="42">
        <v>41493</v>
      </c>
      <c r="C66" s="1" t="s">
        <v>89</v>
      </c>
      <c r="D66" s="6" t="s">
        <v>90</v>
      </c>
      <c r="E66" s="1" t="s">
        <v>127</v>
      </c>
      <c r="F66" s="44" t="s">
        <v>706</v>
      </c>
      <c r="G66" s="45" t="s">
        <v>205</v>
      </c>
      <c r="H66" s="2" t="s">
        <v>111</v>
      </c>
      <c r="I66" s="3" t="s">
        <v>707</v>
      </c>
      <c r="J66" s="3" t="s">
        <v>708</v>
      </c>
      <c r="K66" s="47" t="s">
        <v>708</v>
      </c>
      <c r="L66" s="48" t="s">
        <v>63</v>
      </c>
      <c r="M66" s="1" t="s">
        <v>300</v>
      </c>
      <c r="N66" s="2" t="s">
        <v>198</v>
      </c>
      <c r="O66" s="1"/>
      <c r="P66" s="2" t="s">
        <v>79</v>
      </c>
      <c r="Q66" s="1"/>
      <c r="R66" s="1"/>
      <c r="S66" s="1" t="s">
        <v>67</v>
      </c>
      <c r="T66" s="49" t="s">
        <v>67</v>
      </c>
      <c r="U66" s="45">
        <v>1</v>
      </c>
      <c r="V66" s="3"/>
      <c r="W66" s="3" t="s">
        <v>80</v>
      </c>
      <c r="X66" s="3"/>
      <c r="Y66" s="3" t="s">
        <v>69</v>
      </c>
      <c r="Z66" s="3"/>
      <c r="AA66" s="2" t="s">
        <v>134</v>
      </c>
      <c r="AB66" s="3" t="s">
        <v>168</v>
      </c>
      <c r="AC66" s="3"/>
      <c r="AD66" s="46"/>
      <c r="AE66" s="50" t="s">
        <v>71</v>
      </c>
      <c r="AF66" s="1"/>
      <c r="AG66" s="4" t="s">
        <v>72</v>
      </c>
      <c r="AH66" s="4"/>
      <c r="AI66" s="4"/>
      <c r="AJ66" s="51"/>
      <c r="AK66" s="52" t="s">
        <v>73</v>
      </c>
      <c r="AL66" s="5"/>
      <c r="AM66" s="5"/>
      <c r="AN66" s="5"/>
      <c r="AO66" s="3"/>
      <c r="AP66" s="46"/>
      <c r="AQ66" s="43"/>
      <c r="AR66" s="43"/>
      <c r="AS66" s="53" t="s">
        <v>182</v>
      </c>
      <c r="AT66" s="45" t="s">
        <v>173</v>
      </c>
      <c r="AU66" s="3"/>
      <c r="AV66" s="3"/>
      <c r="AW66" s="3"/>
      <c r="AX66" s="3"/>
      <c r="AY66" s="3"/>
      <c r="AZ66" s="46"/>
    </row>
    <row r="67" spans="1:52" ht="35.25" customHeight="1" x14ac:dyDescent="0.35">
      <c r="A67" s="60">
        <v>65</v>
      </c>
      <c r="B67" s="42">
        <v>41495</v>
      </c>
      <c r="C67" s="1" t="s">
        <v>58</v>
      </c>
      <c r="D67" s="6" t="s">
        <v>59</v>
      </c>
      <c r="E67" s="1" t="s">
        <v>88</v>
      </c>
      <c r="F67" s="44" t="s">
        <v>678</v>
      </c>
      <c r="G67" s="45" t="s">
        <v>174</v>
      </c>
      <c r="H67" s="2" t="s">
        <v>111</v>
      </c>
      <c r="I67" s="3" t="s">
        <v>709</v>
      </c>
      <c r="J67" s="3" t="s">
        <v>710</v>
      </c>
      <c r="K67" s="47" t="s">
        <v>711</v>
      </c>
      <c r="L67" s="48" t="s">
        <v>63</v>
      </c>
      <c r="M67" s="1" t="s">
        <v>712</v>
      </c>
      <c r="N67" s="2" t="s">
        <v>78</v>
      </c>
      <c r="O67" s="1" t="s">
        <v>120</v>
      </c>
      <c r="P67" s="2" t="s">
        <v>121</v>
      </c>
      <c r="Q67" s="1" t="s">
        <v>713</v>
      </c>
      <c r="R67" s="1" t="s">
        <v>120</v>
      </c>
      <c r="S67" s="1" t="s">
        <v>124</v>
      </c>
      <c r="T67" s="49" t="s">
        <v>124</v>
      </c>
      <c r="U67" s="45" t="s">
        <v>68</v>
      </c>
      <c r="V67" s="3"/>
      <c r="W67" s="3">
        <v>17</v>
      </c>
      <c r="X67" s="3" t="s">
        <v>714</v>
      </c>
      <c r="Y67" s="3" t="s">
        <v>69</v>
      </c>
      <c r="Z67" s="3"/>
      <c r="AA67" s="2" t="s">
        <v>70</v>
      </c>
      <c r="AB67" s="3" t="s">
        <v>168</v>
      </c>
      <c r="AC67" s="3"/>
      <c r="AD67" s="46"/>
      <c r="AE67" s="50" t="s">
        <v>82</v>
      </c>
      <c r="AF67" s="1" t="s">
        <v>175</v>
      </c>
      <c r="AG67" s="4" t="s">
        <v>83</v>
      </c>
      <c r="AH67" s="4" t="s">
        <v>190</v>
      </c>
      <c r="AI67" s="4"/>
      <c r="AJ67" s="51"/>
      <c r="AK67" s="52" t="s">
        <v>73</v>
      </c>
      <c r="AL67" s="5"/>
      <c r="AM67" s="5"/>
      <c r="AN67" s="5"/>
      <c r="AO67" s="3"/>
      <c r="AP67" s="46"/>
      <c r="AQ67" s="43"/>
      <c r="AR67" s="43" t="s">
        <v>715</v>
      </c>
      <c r="AS67" s="53" t="s">
        <v>84</v>
      </c>
      <c r="AT67" s="45" t="s">
        <v>716</v>
      </c>
      <c r="AU67" s="3"/>
      <c r="AV67" s="3"/>
      <c r="AW67" s="3"/>
      <c r="AX67" s="3"/>
      <c r="AY67" s="3"/>
      <c r="AZ67" s="46"/>
    </row>
    <row r="68" spans="1:52" ht="35.25" customHeight="1" x14ac:dyDescent="0.35">
      <c r="A68" s="60">
        <v>66</v>
      </c>
      <c r="B68" s="42">
        <v>41497</v>
      </c>
      <c r="C68" s="1" t="s">
        <v>115</v>
      </c>
      <c r="D68" s="6" t="s">
        <v>59</v>
      </c>
      <c r="E68" s="1" t="s">
        <v>335</v>
      </c>
      <c r="F68" s="44" t="s">
        <v>717</v>
      </c>
      <c r="G68" s="45" t="s">
        <v>174</v>
      </c>
      <c r="H68" s="2" t="s">
        <v>111</v>
      </c>
      <c r="I68" s="3" t="s">
        <v>718</v>
      </c>
      <c r="J68" s="3" t="s">
        <v>719</v>
      </c>
      <c r="K68" s="47" t="s">
        <v>720</v>
      </c>
      <c r="L68" s="48" t="s">
        <v>91</v>
      </c>
      <c r="M68" s="1" t="s">
        <v>398</v>
      </c>
      <c r="N68" s="2" t="s">
        <v>78</v>
      </c>
      <c r="O68" s="1"/>
      <c r="P68" s="2" t="s">
        <v>79</v>
      </c>
      <c r="Q68" s="1" t="s">
        <v>399</v>
      </c>
      <c r="R68" s="1"/>
      <c r="S68" s="1" t="s">
        <v>67</v>
      </c>
      <c r="T68" s="49" t="s">
        <v>67</v>
      </c>
      <c r="U68" s="45" t="s">
        <v>68</v>
      </c>
      <c r="V68" s="3"/>
      <c r="W68" s="3">
        <v>23</v>
      </c>
      <c r="X68" s="3" t="s">
        <v>721</v>
      </c>
      <c r="Y68" s="3">
        <v>14</v>
      </c>
      <c r="Z68" s="3"/>
      <c r="AA68" s="2" t="s">
        <v>122</v>
      </c>
      <c r="AB68" s="3" t="s">
        <v>168</v>
      </c>
      <c r="AC68" s="3"/>
      <c r="AD68" s="46" t="s">
        <v>722</v>
      </c>
      <c r="AE68" s="50" t="s">
        <v>106</v>
      </c>
      <c r="AF68" s="1" t="s">
        <v>175</v>
      </c>
      <c r="AG68" s="4" t="s">
        <v>83</v>
      </c>
      <c r="AH68" s="4" t="s">
        <v>177</v>
      </c>
      <c r="AI68" s="4"/>
      <c r="AJ68" s="51"/>
      <c r="AK68" s="52" t="s">
        <v>723</v>
      </c>
      <c r="AL68" s="5" t="s">
        <v>108</v>
      </c>
      <c r="AM68" s="5"/>
      <c r="AN68" s="5" t="s">
        <v>724</v>
      </c>
      <c r="AO68" s="3"/>
      <c r="AP68" s="46"/>
      <c r="AQ68" s="43"/>
      <c r="AR68" s="43" t="s">
        <v>725</v>
      </c>
      <c r="AS68" s="53" t="s">
        <v>74</v>
      </c>
      <c r="AT68" s="45" t="s">
        <v>571</v>
      </c>
      <c r="AU68" s="3" t="s">
        <v>173</v>
      </c>
      <c r="AV68" s="3" t="s">
        <v>726</v>
      </c>
      <c r="AW68" s="3"/>
      <c r="AX68" s="3"/>
      <c r="AY68" s="3"/>
      <c r="AZ68" s="46"/>
    </row>
    <row r="69" spans="1:52" ht="35.25" customHeight="1" x14ac:dyDescent="0.35">
      <c r="A69" s="60">
        <v>67</v>
      </c>
      <c r="B69" s="42">
        <v>41500</v>
      </c>
      <c r="C69" s="1" t="s">
        <v>89</v>
      </c>
      <c r="D69" s="6" t="s">
        <v>90</v>
      </c>
      <c r="E69" s="1" t="s">
        <v>186</v>
      </c>
      <c r="F69" s="44" t="s">
        <v>727</v>
      </c>
      <c r="G69" s="45" t="s">
        <v>180</v>
      </c>
      <c r="H69" s="2" t="s">
        <v>111</v>
      </c>
      <c r="I69" s="3" t="s">
        <v>728</v>
      </c>
      <c r="J69" s="3" t="s">
        <v>729</v>
      </c>
      <c r="K69" s="47" t="s">
        <v>730</v>
      </c>
      <c r="L69" s="48" t="s">
        <v>94</v>
      </c>
      <c r="M69" s="1" t="s">
        <v>300</v>
      </c>
      <c r="N69" s="2" t="s">
        <v>198</v>
      </c>
      <c r="O69" s="1" t="s">
        <v>731</v>
      </c>
      <c r="P69" s="2" t="s">
        <v>66</v>
      </c>
      <c r="Q69" s="1" t="s">
        <v>732</v>
      </c>
      <c r="R69" s="1" t="s">
        <v>733</v>
      </c>
      <c r="S69" s="1" t="s">
        <v>67</v>
      </c>
      <c r="T69" s="49" t="s">
        <v>67</v>
      </c>
      <c r="U69" s="45">
        <v>1</v>
      </c>
      <c r="V69" s="3" t="s">
        <v>734</v>
      </c>
      <c r="W69" s="3" t="s">
        <v>400</v>
      </c>
      <c r="X69" s="3"/>
      <c r="Y69" s="3" t="s">
        <v>69</v>
      </c>
      <c r="Z69" s="3"/>
      <c r="AA69" s="2" t="s">
        <v>92</v>
      </c>
      <c r="AB69" s="3" t="s">
        <v>168</v>
      </c>
      <c r="AC69" s="3"/>
      <c r="AD69" s="46" t="s">
        <v>735</v>
      </c>
      <c r="AE69" s="50" t="s">
        <v>71</v>
      </c>
      <c r="AF69" s="1"/>
      <c r="AG69" s="4" t="s">
        <v>72</v>
      </c>
      <c r="AH69" s="4"/>
      <c r="AI69" s="4"/>
      <c r="AJ69" s="51"/>
      <c r="AK69" s="52" t="s">
        <v>73</v>
      </c>
      <c r="AL69" s="5"/>
      <c r="AM69" s="5"/>
      <c r="AN69" s="5"/>
      <c r="AO69" s="3"/>
      <c r="AP69" s="46"/>
      <c r="AQ69" s="43"/>
      <c r="AR69" s="43" t="s">
        <v>736</v>
      </c>
      <c r="AS69" s="53" t="s">
        <v>74</v>
      </c>
      <c r="AT69" s="45" t="s">
        <v>571</v>
      </c>
      <c r="AU69" s="3" t="s">
        <v>737</v>
      </c>
      <c r="AV69" s="3" t="s">
        <v>738</v>
      </c>
      <c r="AW69" s="3"/>
      <c r="AX69" s="3"/>
      <c r="AY69" s="3"/>
      <c r="AZ69" s="46"/>
    </row>
    <row r="70" spans="1:52" ht="35.25" customHeight="1" x14ac:dyDescent="0.35">
      <c r="A70" s="60">
        <v>68</v>
      </c>
      <c r="B70" s="42">
        <v>41500</v>
      </c>
      <c r="C70" s="1" t="s">
        <v>89</v>
      </c>
      <c r="D70" s="6" t="s">
        <v>90</v>
      </c>
      <c r="E70" s="1" t="s">
        <v>739</v>
      </c>
      <c r="F70" s="44" t="s">
        <v>118</v>
      </c>
      <c r="G70" s="45" t="s">
        <v>180</v>
      </c>
      <c r="H70" s="2" t="s">
        <v>111</v>
      </c>
      <c r="I70" s="3" t="s">
        <v>740</v>
      </c>
      <c r="J70" s="3" t="s">
        <v>741</v>
      </c>
      <c r="K70" s="47" t="s">
        <v>730</v>
      </c>
      <c r="L70" s="48" t="s">
        <v>94</v>
      </c>
      <c r="M70" s="1" t="s">
        <v>300</v>
      </c>
      <c r="N70" s="2" t="s">
        <v>198</v>
      </c>
      <c r="O70" s="1"/>
      <c r="P70" s="2" t="s">
        <v>79</v>
      </c>
      <c r="Q70" s="1" t="s">
        <v>742</v>
      </c>
      <c r="R70" s="1"/>
      <c r="S70" s="1" t="s">
        <v>67</v>
      </c>
      <c r="T70" s="49" t="s">
        <v>67</v>
      </c>
      <c r="U70" s="45" t="s">
        <v>68</v>
      </c>
      <c r="V70" s="3"/>
      <c r="W70" s="3" t="s">
        <v>80</v>
      </c>
      <c r="X70" s="3"/>
      <c r="Y70" s="3" t="s">
        <v>69</v>
      </c>
      <c r="Z70" s="3"/>
      <c r="AA70" s="2" t="s">
        <v>81</v>
      </c>
      <c r="AB70" s="3" t="s">
        <v>168</v>
      </c>
      <c r="AC70" s="3"/>
      <c r="AD70" s="46" t="s">
        <v>743</v>
      </c>
      <c r="AE70" s="50" t="s">
        <v>71</v>
      </c>
      <c r="AF70" s="1"/>
      <c r="AG70" s="4" t="s">
        <v>72</v>
      </c>
      <c r="AH70" s="4"/>
      <c r="AI70" s="4"/>
      <c r="AJ70" s="51"/>
      <c r="AK70" s="52" t="s">
        <v>73</v>
      </c>
      <c r="AL70" s="5"/>
      <c r="AM70" s="5"/>
      <c r="AN70" s="5"/>
      <c r="AO70" s="3"/>
      <c r="AP70" s="46"/>
      <c r="AQ70" s="43"/>
      <c r="AR70" s="43" t="s">
        <v>744</v>
      </c>
      <c r="AS70" s="53" t="s">
        <v>74</v>
      </c>
      <c r="AT70" s="45" t="s">
        <v>571</v>
      </c>
      <c r="AU70" s="3" t="s">
        <v>745</v>
      </c>
      <c r="AV70" s="3"/>
      <c r="AW70" s="3"/>
      <c r="AX70" s="3"/>
      <c r="AY70" s="3"/>
      <c r="AZ70" s="46"/>
    </row>
    <row r="71" spans="1:52" ht="35.25" customHeight="1" x14ac:dyDescent="0.35">
      <c r="A71" s="60">
        <v>69</v>
      </c>
      <c r="B71" s="42">
        <v>41500</v>
      </c>
      <c r="C71" s="1" t="s">
        <v>89</v>
      </c>
      <c r="D71" s="6" t="s">
        <v>90</v>
      </c>
      <c r="E71" s="1" t="s">
        <v>739</v>
      </c>
      <c r="F71" s="44" t="s">
        <v>746</v>
      </c>
      <c r="G71" s="45" t="s">
        <v>180</v>
      </c>
      <c r="H71" s="2" t="s">
        <v>111</v>
      </c>
      <c r="I71" s="3" t="s">
        <v>747</v>
      </c>
      <c r="J71" s="3" t="s">
        <v>729</v>
      </c>
      <c r="K71" s="47" t="s">
        <v>730</v>
      </c>
      <c r="L71" s="48" t="s">
        <v>94</v>
      </c>
      <c r="M71" s="1" t="s">
        <v>300</v>
      </c>
      <c r="N71" s="2" t="s">
        <v>198</v>
      </c>
      <c r="O71" s="1" t="s">
        <v>748</v>
      </c>
      <c r="P71" s="2" t="s">
        <v>66</v>
      </c>
      <c r="Q71" s="1"/>
      <c r="R71" s="1"/>
      <c r="S71" s="1" t="s">
        <v>67</v>
      </c>
      <c r="T71" s="49" t="s">
        <v>67</v>
      </c>
      <c r="U71" s="45" t="s">
        <v>68</v>
      </c>
      <c r="V71" s="3"/>
      <c r="W71" s="3" t="s">
        <v>80</v>
      </c>
      <c r="X71" s="3"/>
      <c r="Y71" s="3" t="s">
        <v>69</v>
      </c>
      <c r="Z71" s="3"/>
      <c r="AA71" s="2" t="s">
        <v>81</v>
      </c>
      <c r="AB71" s="3" t="s">
        <v>168</v>
      </c>
      <c r="AC71" s="3"/>
      <c r="AD71" s="46" t="s">
        <v>749</v>
      </c>
      <c r="AE71" s="50" t="s">
        <v>71</v>
      </c>
      <c r="AF71" s="1"/>
      <c r="AG71" s="4" t="s">
        <v>72</v>
      </c>
      <c r="AH71" s="4"/>
      <c r="AI71" s="4"/>
      <c r="AJ71" s="51"/>
      <c r="AK71" s="52" t="s">
        <v>73</v>
      </c>
      <c r="AL71" s="5"/>
      <c r="AM71" s="5"/>
      <c r="AN71" s="5"/>
      <c r="AO71" s="3"/>
      <c r="AP71" s="46"/>
      <c r="AQ71" s="43"/>
      <c r="AR71" s="43" t="s">
        <v>750</v>
      </c>
      <c r="AS71" s="53" t="s">
        <v>74</v>
      </c>
      <c r="AT71" s="45" t="s">
        <v>571</v>
      </c>
      <c r="AU71" s="3" t="s">
        <v>737</v>
      </c>
      <c r="AV71" s="3"/>
      <c r="AW71" s="3"/>
      <c r="AX71" s="3"/>
      <c r="AY71" s="3"/>
      <c r="AZ71" s="46"/>
    </row>
    <row r="72" spans="1:52" ht="35.25" customHeight="1" x14ac:dyDescent="0.35">
      <c r="A72" s="60">
        <v>70</v>
      </c>
      <c r="B72" s="42">
        <v>41500</v>
      </c>
      <c r="C72" s="1" t="s">
        <v>89</v>
      </c>
      <c r="D72" s="6" t="s">
        <v>90</v>
      </c>
      <c r="E72" s="1" t="s">
        <v>751</v>
      </c>
      <c r="F72" s="44" t="s">
        <v>752</v>
      </c>
      <c r="G72" s="45" t="s">
        <v>180</v>
      </c>
      <c r="H72" s="2" t="s">
        <v>111</v>
      </c>
      <c r="I72" s="3" t="s">
        <v>753</v>
      </c>
      <c r="J72" s="3" t="s">
        <v>754</v>
      </c>
      <c r="K72" s="47" t="s">
        <v>730</v>
      </c>
      <c r="L72" s="48" t="s">
        <v>94</v>
      </c>
      <c r="M72" s="1" t="s">
        <v>300</v>
      </c>
      <c r="N72" s="2" t="s">
        <v>198</v>
      </c>
      <c r="O72" s="1" t="s">
        <v>755</v>
      </c>
      <c r="P72" s="2" t="s">
        <v>86</v>
      </c>
      <c r="Q72" s="1"/>
      <c r="R72" s="1"/>
      <c r="S72" s="1" t="s">
        <v>67</v>
      </c>
      <c r="T72" s="49" t="s">
        <v>67</v>
      </c>
      <c r="U72" s="45" t="s">
        <v>68</v>
      </c>
      <c r="V72" s="3"/>
      <c r="W72" s="3" t="s">
        <v>80</v>
      </c>
      <c r="X72" s="3"/>
      <c r="Y72" s="3" t="s">
        <v>69</v>
      </c>
      <c r="Z72" s="3"/>
      <c r="AA72" s="2" t="s">
        <v>81</v>
      </c>
      <c r="AB72" s="3" t="s">
        <v>168</v>
      </c>
      <c r="AC72" s="3"/>
      <c r="AD72" s="46" t="s">
        <v>756</v>
      </c>
      <c r="AE72" s="50" t="s">
        <v>71</v>
      </c>
      <c r="AF72" s="1"/>
      <c r="AG72" s="4" t="s">
        <v>72</v>
      </c>
      <c r="AH72" s="4"/>
      <c r="AI72" s="4"/>
      <c r="AJ72" s="51"/>
      <c r="AK72" s="52" t="s">
        <v>73</v>
      </c>
      <c r="AL72" s="5"/>
      <c r="AM72" s="5"/>
      <c r="AN72" s="5"/>
      <c r="AO72" s="3"/>
      <c r="AP72" s="46"/>
      <c r="AQ72" s="43"/>
      <c r="AR72" s="43"/>
      <c r="AS72" s="53" t="s">
        <v>74</v>
      </c>
      <c r="AT72" s="45" t="s">
        <v>571</v>
      </c>
      <c r="AU72" s="3" t="s">
        <v>173</v>
      </c>
      <c r="AV72" s="3" t="s">
        <v>757</v>
      </c>
      <c r="AW72" s="3"/>
      <c r="AX72" s="3"/>
      <c r="AY72" s="3"/>
      <c r="AZ72" s="46"/>
    </row>
    <row r="73" spans="1:52" ht="35.25" customHeight="1" x14ac:dyDescent="0.35">
      <c r="A73" s="60">
        <v>71</v>
      </c>
      <c r="B73" s="42">
        <v>41500</v>
      </c>
      <c r="C73" s="1" t="s">
        <v>89</v>
      </c>
      <c r="D73" s="6" t="s">
        <v>90</v>
      </c>
      <c r="E73" s="1" t="s">
        <v>758</v>
      </c>
      <c r="F73" s="44" t="s">
        <v>759</v>
      </c>
      <c r="G73" s="45" t="s">
        <v>180</v>
      </c>
      <c r="H73" s="2" t="s">
        <v>111</v>
      </c>
      <c r="I73" s="3" t="s">
        <v>760</v>
      </c>
      <c r="J73" s="3" t="s">
        <v>761</v>
      </c>
      <c r="K73" s="47" t="s">
        <v>730</v>
      </c>
      <c r="L73" s="48" t="s">
        <v>94</v>
      </c>
      <c r="M73" s="1" t="s">
        <v>300</v>
      </c>
      <c r="N73" s="2" t="s">
        <v>198</v>
      </c>
      <c r="O73" s="1"/>
      <c r="P73" s="2" t="s">
        <v>79</v>
      </c>
      <c r="Q73" s="1" t="s">
        <v>762</v>
      </c>
      <c r="R73" s="1"/>
      <c r="S73" s="1" t="s">
        <v>67</v>
      </c>
      <c r="T73" s="49" t="s">
        <v>67</v>
      </c>
      <c r="U73" s="45" t="s">
        <v>68</v>
      </c>
      <c r="V73" s="3"/>
      <c r="W73" s="3" t="s">
        <v>80</v>
      </c>
      <c r="X73" s="3"/>
      <c r="Y73" s="3" t="s">
        <v>69</v>
      </c>
      <c r="Z73" s="3"/>
      <c r="AA73" s="2" t="s">
        <v>81</v>
      </c>
      <c r="AB73" s="3" t="s">
        <v>168</v>
      </c>
      <c r="AC73" s="3"/>
      <c r="AD73" s="46" t="s">
        <v>763</v>
      </c>
      <c r="AE73" s="50" t="s">
        <v>71</v>
      </c>
      <c r="AF73" s="1"/>
      <c r="AG73" s="4" t="s">
        <v>72</v>
      </c>
      <c r="AH73" s="4"/>
      <c r="AI73" s="4"/>
      <c r="AJ73" s="51"/>
      <c r="AK73" s="52" t="s">
        <v>73</v>
      </c>
      <c r="AL73" s="5"/>
      <c r="AM73" s="5"/>
      <c r="AN73" s="5"/>
      <c r="AO73" s="3"/>
      <c r="AP73" s="46"/>
      <c r="AQ73" s="43"/>
      <c r="AR73" s="43" t="s">
        <v>764</v>
      </c>
      <c r="AS73" s="53" t="s">
        <v>74</v>
      </c>
      <c r="AT73" s="45" t="s">
        <v>571</v>
      </c>
      <c r="AU73" s="3" t="s">
        <v>737</v>
      </c>
      <c r="AV73" s="3"/>
      <c r="AW73" s="3"/>
      <c r="AX73" s="3"/>
      <c r="AY73" s="3"/>
      <c r="AZ73" s="46"/>
    </row>
    <row r="74" spans="1:52" ht="35.25" customHeight="1" x14ac:dyDescent="0.35">
      <c r="A74" s="60">
        <v>72</v>
      </c>
      <c r="B74" s="42">
        <v>41500</v>
      </c>
      <c r="C74" s="1" t="s">
        <v>112</v>
      </c>
      <c r="D74" s="6" t="s">
        <v>90</v>
      </c>
      <c r="E74" s="1" t="s">
        <v>765</v>
      </c>
      <c r="F74" s="44" t="s">
        <v>118</v>
      </c>
      <c r="G74" s="45" t="s">
        <v>180</v>
      </c>
      <c r="H74" s="2" t="s">
        <v>111</v>
      </c>
      <c r="I74" s="3" t="s">
        <v>766</v>
      </c>
      <c r="J74" s="3" t="s">
        <v>729</v>
      </c>
      <c r="K74" s="47" t="s">
        <v>730</v>
      </c>
      <c r="L74" s="48" t="s">
        <v>94</v>
      </c>
      <c r="M74" s="1" t="s">
        <v>300</v>
      </c>
      <c r="N74" s="2" t="s">
        <v>198</v>
      </c>
      <c r="O74" s="1" t="s">
        <v>139</v>
      </c>
      <c r="P74" s="2" t="s">
        <v>121</v>
      </c>
      <c r="Q74" s="1"/>
      <c r="R74" s="1"/>
      <c r="S74" s="1" t="s">
        <v>67</v>
      </c>
      <c r="T74" s="49" t="s">
        <v>67</v>
      </c>
      <c r="U74" s="45" t="s">
        <v>68</v>
      </c>
      <c r="V74" s="3"/>
      <c r="W74" s="3" t="s">
        <v>80</v>
      </c>
      <c r="X74" s="3"/>
      <c r="Y74" s="3" t="s">
        <v>69</v>
      </c>
      <c r="Z74" s="3"/>
      <c r="AA74" s="2" t="s">
        <v>81</v>
      </c>
      <c r="AB74" s="3" t="s">
        <v>168</v>
      </c>
      <c r="AC74" s="3"/>
      <c r="AD74" s="46" t="s">
        <v>767</v>
      </c>
      <c r="AE74" s="50" t="s">
        <v>71</v>
      </c>
      <c r="AF74" s="1"/>
      <c r="AG74" s="4" t="s">
        <v>72</v>
      </c>
      <c r="AH74" s="4"/>
      <c r="AI74" s="4"/>
      <c r="AJ74" s="51"/>
      <c r="AK74" s="52" t="s">
        <v>73</v>
      </c>
      <c r="AL74" s="5"/>
      <c r="AM74" s="5"/>
      <c r="AN74" s="5"/>
      <c r="AO74" s="3"/>
      <c r="AP74" s="46"/>
      <c r="AQ74" s="43"/>
      <c r="AR74" s="43" t="s">
        <v>768</v>
      </c>
      <c r="AS74" s="53" t="s">
        <v>84</v>
      </c>
      <c r="AT74" s="45" t="s">
        <v>769</v>
      </c>
      <c r="AU74" s="3"/>
      <c r="AV74" s="3"/>
      <c r="AW74" s="3"/>
      <c r="AX74" s="3"/>
      <c r="AY74" s="3"/>
      <c r="AZ74" s="46"/>
    </row>
    <row r="75" spans="1:52" ht="35.25" customHeight="1" x14ac:dyDescent="0.35">
      <c r="A75" s="60">
        <v>73</v>
      </c>
      <c r="B75" s="42">
        <v>41500</v>
      </c>
      <c r="C75" s="1" t="s">
        <v>112</v>
      </c>
      <c r="D75" s="6" t="s">
        <v>90</v>
      </c>
      <c r="E75" s="1" t="s">
        <v>770</v>
      </c>
      <c r="F75" s="44" t="s">
        <v>771</v>
      </c>
      <c r="G75" s="45" t="s">
        <v>180</v>
      </c>
      <c r="H75" s="2" t="s">
        <v>111</v>
      </c>
      <c r="I75" s="3" t="s">
        <v>772</v>
      </c>
      <c r="J75" s="3" t="s">
        <v>729</v>
      </c>
      <c r="K75" s="47" t="s">
        <v>730</v>
      </c>
      <c r="L75" s="48" t="s">
        <v>94</v>
      </c>
      <c r="M75" s="1" t="s">
        <v>300</v>
      </c>
      <c r="N75" s="2" t="s">
        <v>198</v>
      </c>
      <c r="O75" s="1" t="s">
        <v>755</v>
      </c>
      <c r="P75" s="2" t="s">
        <v>86</v>
      </c>
      <c r="Q75" s="1"/>
      <c r="R75" s="1"/>
      <c r="S75" s="1" t="s">
        <v>67</v>
      </c>
      <c r="T75" s="49" t="s">
        <v>67</v>
      </c>
      <c r="U75" s="45" t="s">
        <v>68</v>
      </c>
      <c r="V75" s="3"/>
      <c r="W75" s="3" t="s">
        <v>80</v>
      </c>
      <c r="X75" s="3"/>
      <c r="Y75" s="3" t="s">
        <v>69</v>
      </c>
      <c r="Z75" s="3"/>
      <c r="AA75" s="2" t="s">
        <v>81</v>
      </c>
      <c r="AB75" s="3" t="s">
        <v>168</v>
      </c>
      <c r="AC75" s="3"/>
      <c r="AD75" s="46" t="s">
        <v>773</v>
      </c>
      <c r="AE75" s="50" t="s">
        <v>71</v>
      </c>
      <c r="AF75" s="1"/>
      <c r="AG75" s="4" t="s">
        <v>72</v>
      </c>
      <c r="AH75" s="4"/>
      <c r="AI75" s="4"/>
      <c r="AJ75" s="51"/>
      <c r="AK75" s="52" t="s">
        <v>73</v>
      </c>
      <c r="AL75" s="5"/>
      <c r="AM75" s="5"/>
      <c r="AN75" s="5"/>
      <c r="AO75" s="3"/>
      <c r="AP75" s="46"/>
      <c r="AQ75" s="43"/>
      <c r="AR75" s="43" t="s">
        <v>774</v>
      </c>
      <c r="AS75" s="53" t="s">
        <v>84</v>
      </c>
      <c r="AT75" s="45" t="s">
        <v>769</v>
      </c>
      <c r="AU75" s="3"/>
      <c r="AV75" s="3"/>
      <c r="AW75" s="3"/>
      <c r="AX75" s="3"/>
      <c r="AY75" s="3"/>
      <c r="AZ75" s="46"/>
    </row>
    <row r="76" spans="1:52" ht="35.25" customHeight="1" x14ac:dyDescent="0.35">
      <c r="A76" s="60">
        <v>74</v>
      </c>
      <c r="B76" s="42">
        <v>41500</v>
      </c>
      <c r="C76" s="1" t="s">
        <v>112</v>
      </c>
      <c r="D76" s="6" t="s">
        <v>90</v>
      </c>
      <c r="E76" s="1" t="s">
        <v>113</v>
      </c>
      <c r="F76" s="44" t="s">
        <v>118</v>
      </c>
      <c r="G76" s="45" t="s">
        <v>180</v>
      </c>
      <c r="H76" s="2" t="s">
        <v>111</v>
      </c>
      <c r="I76" s="3" t="s">
        <v>775</v>
      </c>
      <c r="J76" s="3" t="s">
        <v>729</v>
      </c>
      <c r="K76" s="47" t="s">
        <v>730</v>
      </c>
      <c r="L76" s="48" t="s">
        <v>94</v>
      </c>
      <c r="M76" s="1" t="s">
        <v>300</v>
      </c>
      <c r="N76" s="2" t="s">
        <v>198</v>
      </c>
      <c r="O76" s="1" t="s">
        <v>755</v>
      </c>
      <c r="P76" s="2" t="s">
        <v>86</v>
      </c>
      <c r="Q76" s="1"/>
      <c r="R76" s="1"/>
      <c r="S76" s="1" t="s">
        <v>67</v>
      </c>
      <c r="T76" s="49" t="s">
        <v>67</v>
      </c>
      <c r="U76" s="45" t="s">
        <v>68</v>
      </c>
      <c r="V76" s="3"/>
      <c r="W76" s="3" t="s">
        <v>80</v>
      </c>
      <c r="X76" s="3"/>
      <c r="Y76" s="3" t="s">
        <v>69</v>
      </c>
      <c r="Z76" s="3"/>
      <c r="AA76" s="2" t="s">
        <v>81</v>
      </c>
      <c r="AB76" s="3" t="s">
        <v>168</v>
      </c>
      <c r="AC76" s="3"/>
      <c r="AD76" s="46" t="s">
        <v>776</v>
      </c>
      <c r="AE76" s="50" t="s">
        <v>71</v>
      </c>
      <c r="AF76" s="1"/>
      <c r="AG76" s="4" t="s">
        <v>72</v>
      </c>
      <c r="AH76" s="4"/>
      <c r="AI76" s="4"/>
      <c r="AJ76" s="51"/>
      <c r="AK76" s="52" t="s">
        <v>73</v>
      </c>
      <c r="AL76" s="5"/>
      <c r="AM76" s="5"/>
      <c r="AN76" s="5"/>
      <c r="AO76" s="3"/>
      <c r="AP76" s="46"/>
      <c r="AQ76" s="43"/>
      <c r="AR76" s="43" t="s">
        <v>777</v>
      </c>
      <c r="AS76" s="53" t="s">
        <v>84</v>
      </c>
      <c r="AT76" s="45" t="s">
        <v>769</v>
      </c>
      <c r="AU76" s="3"/>
      <c r="AV76" s="3"/>
      <c r="AW76" s="3"/>
      <c r="AX76" s="3"/>
      <c r="AY76" s="3"/>
      <c r="AZ76" s="46"/>
    </row>
    <row r="77" spans="1:52" ht="35.25" customHeight="1" x14ac:dyDescent="0.35">
      <c r="A77" s="60">
        <v>75</v>
      </c>
      <c r="B77" s="42">
        <v>41500</v>
      </c>
      <c r="C77" s="1" t="s">
        <v>112</v>
      </c>
      <c r="D77" s="6" t="s">
        <v>90</v>
      </c>
      <c r="E77" s="1" t="s">
        <v>113</v>
      </c>
      <c r="F77" s="44" t="s">
        <v>778</v>
      </c>
      <c r="G77" s="45" t="s">
        <v>180</v>
      </c>
      <c r="H77" s="2" t="s">
        <v>111</v>
      </c>
      <c r="I77" s="3" t="s">
        <v>779</v>
      </c>
      <c r="J77" s="3" t="s">
        <v>729</v>
      </c>
      <c r="K77" s="47" t="s">
        <v>730</v>
      </c>
      <c r="L77" s="48" t="s">
        <v>94</v>
      </c>
      <c r="M77" s="1" t="s">
        <v>300</v>
      </c>
      <c r="N77" s="2" t="s">
        <v>198</v>
      </c>
      <c r="O77" s="1" t="s">
        <v>139</v>
      </c>
      <c r="P77" s="2" t="s">
        <v>121</v>
      </c>
      <c r="Q77" s="1"/>
      <c r="R77" s="1"/>
      <c r="S77" s="1" t="s">
        <v>67</v>
      </c>
      <c r="T77" s="49" t="s">
        <v>67</v>
      </c>
      <c r="U77" s="45" t="s">
        <v>68</v>
      </c>
      <c r="V77" s="3"/>
      <c r="W77" s="3" t="s">
        <v>80</v>
      </c>
      <c r="X77" s="3"/>
      <c r="Y77" s="3" t="s">
        <v>69</v>
      </c>
      <c r="Z77" s="3"/>
      <c r="AA77" s="2" t="s">
        <v>81</v>
      </c>
      <c r="AB77" s="3" t="s">
        <v>168</v>
      </c>
      <c r="AC77" s="3"/>
      <c r="AD77" s="46" t="s">
        <v>780</v>
      </c>
      <c r="AE77" s="50" t="s">
        <v>71</v>
      </c>
      <c r="AF77" s="1"/>
      <c r="AG77" s="4" t="s">
        <v>72</v>
      </c>
      <c r="AH77" s="4"/>
      <c r="AI77" s="4"/>
      <c r="AJ77" s="51"/>
      <c r="AK77" s="52" t="s">
        <v>73</v>
      </c>
      <c r="AL77" s="5"/>
      <c r="AM77" s="5"/>
      <c r="AN77" s="5"/>
      <c r="AO77" s="3"/>
      <c r="AP77" s="46"/>
      <c r="AQ77" s="43"/>
      <c r="AR77" s="43" t="s">
        <v>781</v>
      </c>
      <c r="AS77" s="53" t="s">
        <v>84</v>
      </c>
      <c r="AT77" s="45" t="s">
        <v>769</v>
      </c>
      <c r="AU77" s="3"/>
      <c r="AV77" s="3"/>
      <c r="AW77" s="3"/>
      <c r="AX77" s="3"/>
      <c r="AY77" s="3"/>
      <c r="AZ77" s="46"/>
    </row>
    <row r="78" spans="1:52" ht="35.25" customHeight="1" x14ac:dyDescent="0.35">
      <c r="A78" s="60">
        <v>76</v>
      </c>
      <c r="B78" s="42">
        <v>41500</v>
      </c>
      <c r="C78" s="1" t="s">
        <v>112</v>
      </c>
      <c r="D78" s="6" t="s">
        <v>90</v>
      </c>
      <c r="E78" s="1" t="s">
        <v>782</v>
      </c>
      <c r="F78" s="44" t="s">
        <v>783</v>
      </c>
      <c r="G78" s="45" t="s">
        <v>180</v>
      </c>
      <c r="H78" s="2" t="s">
        <v>111</v>
      </c>
      <c r="I78" s="3" t="s">
        <v>784</v>
      </c>
      <c r="J78" s="3" t="s">
        <v>729</v>
      </c>
      <c r="K78" s="47" t="s">
        <v>730</v>
      </c>
      <c r="L78" s="48" t="s">
        <v>94</v>
      </c>
      <c r="M78" s="1" t="s">
        <v>300</v>
      </c>
      <c r="N78" s="2" t="s">
        <v>198</v>
      </c>
      <c r="O78" s="1" t="s">
        <v>139</v>
      </c>
      <c r="P78" s="2" t="s">
        <v>121</v>
      </c>
      <c r="Q78" s="1"/>
      <c r="R78" s="1"/>
      <c r="S78" s="1" t="s">
        <v>67</v>
      </c>
      <c r="T78" s="49" t="s">
        <v>67</v>
      </c>
      <c r="U78" s="45" t="s">
        <v>68</v>
      </c>
      <c r="V78" s="3"/>
      <c r="W78" s="3" t="s">
        <v>80</v>
      </c>
      <c r="X78" s="3"/>
      <c r="Y78" s="3" t="s">
        <v>69</v>
      </c>
      <c r="Z78" s="3"/>
      <c r="AA78" s="2" t="s">
        <v>81</v>
      </c>
      <c r="AB78" s="3" t="s">
        <v>168</v>
      </c>
      <c r="AC78" s="3"/>
      <c r="AD78" s="46" t="s">
        <v>785</v>
      </c>
      <c r="AE78" s="50" t="s">
        <v>71</v>
      </c>
      <c r="AF78" s="1"/>
      <c r="AG78" s="4" t="s">
        <v>72</v>
      </c>
      <c r="AH78" s="4"/>
      <c r="AI78" s="4"/>
      <c r="AJ78" s="51"/>
      <c r="AK78" s="52" t="s">
        <v>73</v>
      </c>
      <c r="AL78" s="5"/>
      <c r="AM78" s="5"/>
      <c r="AN78" s="5"/>
      <c r="AO78" s="3"/>
      <c r="AP78" s="46"/>
      <c r="AQ78" s="43"/>
      <c r="AR78" s="43" t="s">
        <v>786</v>
      </c>
      <c r="AS78" s="53" t="s">
        <v>84</v>
      </c>
      <c r="AT78" s="45" t="s">
        <v>769</v>
      </c>
      <c r="AU78" s="3"/>
      <c r="AV78" s="3"/>
      <c r="AW78" s="3"/>
      <c r="AX78" s="3"/>
      <c r="AY78" s="3"/>
      <c r="AZ78" s="46"/>
    </row>
    <row r="79" spans="1:52" ht="35.25" customHeight="1" x14ac:dyDescent="0.35">
      <c r="A79" s="60">
        <v>77</v>
      </c>
      <c r="B79" s="42">
        <v>41500</v>
      </c>
      <c r="C79" s="1" t="s">
        <v>112</v>
      </c>
      <c r="D79" s="6" t="s">
        <v>90</v>
      </c>
      <c r="E79" s="1" t="s">
        <v>787</v>
      </c>
      <c r="F79" s="44" t="s">
        <v>788</v>
      </c>
      <c r="G79" s="45" t="s">
        <v>180</v>
      </c>
      <c r="H79" s="2" t="s">
        <v>111</v>
      </c>
      <c r="I79" s="3" t="s">
        <v>789</v>
      </c>
      <c r="J79" s="3" t="s">
        <v>729</v>
      </c>
      <c r="K79" s="47" t="s">
        <v>730</v>
      </c>
      <c r="L79" s="48" t="s">
        <v>94</v>
      </c>
      <c r="M79" s="1" t="s">
        <v>300</v>
      </c>
      <c r="N79" s="2" t="s">
        <v>198</v>
      </c>
      <c r="O79" s="1" t="s">
        <v>755</v>
      </c>
      <c r="P79" s="2" t="s">
        <v>86</v>
      </c>
      <c r="Q79" s="1"/>
      <c r="R79" s="1"/>
      <c r="S79" s="1" t="s">
        <v>67</v>
      </c>
      <c r="T79" s="49" t="s">
        <v>67</v>
      </c>
      <c r="U79" s="45" t="s">
        <v>68</v>
      </c>
      <c r="V79" s="3"/>
      <c r="W79" s="3" t="s">
        <v>80</v>
      </c>
      <c r="X79" s="3"/>
      <c r="Y79" s="3">
        <v>73</v>
      </c>
      <c r="Z79" s="3"/>
      <c r="AA79" s="2" t="s">
        <v>105</v>
      </c>
      <c r="AB79" s="3" t="s">
        <v>168</v>
      </c>
      <c r="AC79" s="3"/>
      <c r="AD79" s="46" t="s">
        <v>790</v>
      </c>
      <c r="AE79" s="50" t="s">
        <v>82</v>
      </c>
      <c r="AF79" s="1" t="s">
        <v>175</v>
      </c>
      <c r="AG79" s="4" t="s">
        <v>83</v>
      </c>
      <c r="AH79" s="4" t="s">
        <v>177</v>
      </c>
      <c r="AI79" s="4"/>
      <c r="AJ79" s="51" t="s">
        <v>791</v>
      </c>
      <c r="AK79" s="52" t="s">
        <v>73</v>
      </c>
      <c r="AL79" s="5"/>
      <c r="AM79" s="5"/>
      <c r="AN79" s="5"/>
      <c r="AO79" s="3" t="s">
        <v>792</v>
      </c>
      <c r="AP79" s="46" t="s">
        <v>793</v>
      </c>
      <c r="AQ79" s="43"/>
      <c r="AR79" s="43" t="s">
        <v>794</v>
      </c>
      <c r="AS79" s="53" t="s">
        <v>84</v>
      </c>
      <c r="AT79" s="45" t="s">
        <v>173</v>
      </c>
      <c r="AU79" s="3" t="s">
        <v>769</v>
      </c>
      <c r="AV79" s="3" t="s">
        <v>769</v>
      </c>
      <c r="AW79" s="3" t="s">
        <v>795</v>
      </c>
      <c r="AX79" s="3" t="s">
        <v>796</v>
      </c>
      <c r="AY79" s="3" t="s">
        <v>173</v>
      </c>
      <c r="AZ79" s="46"/>
    </row>
    <row r="80" spans="1:52" ht="35.25" customHeight="1" x14ac:dyDescent="0.35">
      <c r="A80" s="60">
        <v>78</v>
      </c>
      <c r="B80" s="42">
        <v>41500</v>
      </c>
      <c r="C80" s="1" t="s">
        <v>112</v>
      </c>
      <c r="D80" s="6" t="s">
        <v>90</v>
      </c>
      <c r="E80" s="1" t="s">
        <v>218</v>
      </c>
      <c r="F80" s="44" t="s">
        <v>797</v>
      </c>
      <c r="G80" s="45" t="s">
        <v>180</v>
      </c>
      <c r="H80" s="2" t="s">
        <v>111</v>
      </c>
      <c r="I80" s="3" t="s">
        <v>798</v>
      </c>
      <c r="J80" s="3" t="s">
        <v>729</v>
      </c>
      <c r="K80" s="47" t="s">
        <v>730</v>
      </c>
      <c r="L80" s="48" t="s">
        <v>94</v>
      </c>
      <c r="M80" s="1" t="s">
        <v>300</v>
      </c>
      <c r="N80" s="2" t="s">
        <v>198</v>
      </c>
      <c r="O80" s="1" t="s">
        <v>139</v>
      </c>
      <c r="P80" s="2" t="s">
        <v>121</v>
      </c>
      <c r="Q80" s="1"/>
      <c r="R80" s="1"/>
      <c r="S80" s="1" t="s">
        <v>67</v>
      </c>
      <c r="T80" s="49" t="s">
        <v>67</v>
      </c>
      <c r="U80" s="45" t="s">
        <v>68</v>
      </c>
      <c r="V80" s="3"/>
      <c r="W80" s="3" t="s">
        <v>80</v>
      </c>
      <c r="X80" s="3"/>
      <c r="Y80" s="3" t="s">
        <v>69</v>
      </c>
      <c r="Z80" s="3"/>
      <c r="AA80" s="2" t="s">
        <v>81</v>
      </c>
      <c r="AB80" s="3" t="s">
        <v>168</v>
      </c>
      <c r="AC80" s="3"/>
      <c r="AD80" s="46" t="s">
        <v>799</v>
      </c>
      <c r="AE80" s="50" t="s">
        <v>71</v>
      </c>
      <c r="AF80" s="1"/>
      <c r="AG80" s="4" t="s">
        <v>72</v>
      </c>
      <c r="AH80" s="4"/>
      <c r="AI80" s="4"/>
      <c r="AJ80" s="51"/>
      <c r="AK80" s="52" t="s">
        <v>73</v>
      </c>
      <c r="AL80" s="5"/>
      <c r="AM80" s="5"/>
      <c r="AN80" s="5"/>
      <c r="AO80" s="3"/>
      <c r="AP80" s="46"/>
      <c r="AQ80" s="43"/>
      <c r="AR80" s="43" t="s">
        <v>800</v>
      </c>
      <c r="AS80" s="53" t="s">
        <v>84</v>
      </c>
      <c r="AT80" s="45" t="s">
        <v>769</v>
      </c>
      <c r="AU80" s="3"/>
      <c r="AV80" s="3"/>
      <c r="AW80" s="3"/>
      <c r="AX80" s="3"/>
      <c r="AY80" s="3"/>
      <c r="AZ80" s="46"/>
    </row>
    <row r="81" spans="1:52" ht="35.25" customHeight="1" x14ac:dyDescent="0.35">
      <c r="A81" s="60">
        <v>79</v>
      </c>
      <c r="B81" s="42">
        <v>41500</v>
      </c>
      <c r="C81" s="1" t="s">
        <v>112</v>
      </c>
      <c r="D81" s="6" t="s">
        <v>90</v>
      </c>
      <c r="E81" s="1" t="s">
        <v>801</v>
      </c>
      <c r="F81" s="44" t="s">
        <v>802</v>
      </c>
      <c r="G81" s="45" t="s">
        <v>803</v>
      </c>
      <c r="H81" s="2" t="s">
        <v>111</v>
      </c>
      <c r="I81" s="3" t="s">
        <v>804</v>
      </c>
      <c r="J81" s="3" t="s">
        <v>805</v>
      </c>
      <c r="K81" s="47" t="s">
        <v>730</v>
      </c>
      <c r="L81" s="48" t="s">
        <v>94</v>
      </c>
      <c r="M81" s="1" t="s">
        <v>300</v>
      </c>
      <c r="N81" s="2" t="s">
        <v>198</v>
      </c>
      <c r="O81" s="1" t="s">
        <v>139</v>
      </c>
      <c r="P81" s="2" t="s">
        <v>121</v>
      </c>
      <c r="Q81" s="1"/>
      <c r="R81" s="1"/>
      <c r="S81" s="1" t="s">
        <v>67</v>
      </c>
      <c r="T81" s="49" t="s">
        <v>67</v>
      </c>
      <c r="U81" s="45" t="s">
        <v>68</v>
      </c>
      <c r="V81" s="3"/>
      <c r="W81" s="3" t="s">
        <v>80</v>
      </c>
      <c r="X81" s="3"/>
      <c r="Y81" s="3">
        <v>17</v>
      </c>
      <c r="Z81" s="3"/>
      <c r="AA81" s="2" t="s">
        <v>105</v>
      </c>
      <c r="AB81" s="3" t="s">
        <v>168</v>
      </c>
      <c r="AC81" s="3"/>
      <c r="AD81" s="46" t="s">
        <v>773</v>
      </c>
      <c r="AE81" s="50" t="s">
        <v>82</v>
      </c>
      <c r="AF81" s="1" t="s">
        <v>175</v>
      </c>
      <c r="AG81" s="4" t="s">
        <v>83</v>
      </c>
      <c r="AH81" s="4" t="s">
        <v>177</v>
      </c>
      <c r="AI81" s="4"/>
      <c r="AJ81" s="51"/>
      <c r="AK81" s="52" t="s">
        <v>73</v>
      </c>
      <c r="AL81" s="5"/>
      <c r="AM81" s="5"/>
      <c r="AN81" s="5"/>
      <c r="AO81" s="3" t="s">
        <v>806</v>
      </c>
      <c r="AP81" s="46" t="s">
        <v>807</v>
      </c>
      <c r="AQ81" s="43"/>
      <c r="AR81" s="43"/>
      <c r="AS81" s="53" t="s">
        <v>182</v>
      </c>
      <c r="AT81" s="45" t="s">
        <v>173</v>
      </c>
      <c r="AU81" s="3"/>
      <c r="AV81" s="3"/>
      <c r="AW81" s="3"/>
      <c r="AX81" s="3"/>
      <c r="AY81" s="3"/>
      <c r="AZ81" s="46"/>
    </row>
    <row r="82" spans="1:52" ht="35.25" customHeight="1" x14ac:dyDescent="0.35">
      <c r="A82" s="60">
        <v>80</v>
      </c>
      <c r="B82" s="42">
        <v>41500</v>
      </c>
      <c r="C82" s="1" t="s">
        <v>97</v>
      </c>
      <c r="D82" s="6" t="s">
        <v>90</v>
      </c>
      <c r="E82" s="1" t="s">
        <v>808</v>
      </c>
      <c r="F82" s="44" t="s">
        <v>809</v>
      </c>
      <c r="G82" s="45" t="s">
        <v>180</v>
      </c>
      <c r="H82" s="2" t="s">
        <v>111</v>
      </c>
      <c r="I82" s="3" t="s">
        <v>810</v>
      </c>
      <c r="J82" s="3" t="s">
        <v>729</v>
      </c>
      <c r="K82" s="47" t="s">
        <v>730</v>
      </c>
      <c r="L82" s="48" t="s">
        <v>94</v>
      </c>
      <c r="M82" s="1" t="s">
        <v>300</v>
      </c>
      <c r="N82" s="2" t="s">
        <v>198</v>
      </c>
      <c r="O82" s="1" t="s">
        <v>120</v>
      </c>
      <c r="P82" s="2" t="s">
        <v>121</v>
      </c>
      <c r="Q82" s="1"/>
      <c r="R82" s="1"/>
      <c r="S82" s="1" t="s">
        <v>67</v>
      </c>
      <c r="T82" s="49" t="s">
        <v>67</v>
      </c>
      <c r="U82" s="45">
        <v>1</v>
      </c>
      <c r="V82" s="3" t="s">
        <v>811</v>
      </c>
      <c r="W82" s="3">
        <v>1</v>
      </c>
      <c r="X82" s="3"/>
      <c r="Y82" s="3">
        <v>70</v>
      </c>
      <c r="Z82" s="3"/>
      <c r="AA82" s="2" t="s">
        <v>96</v>
      </c>
      <c r="AB82" s="3" t="s">
        <v>168</v>
      </c>
      <c r="AC82" s="3"/>
      <c r="AD82" s="46" t="s">
        <v>812</v>
      </c>
      <c r="AE82" s="50" t="s">
        <v>82</v>
      </c>
      <c r="AF82" s="1" t="s">
        <v>175</v>
      </c>
      <c r="AG82" s="4" t="s">
        <v>83</v>
      </c>
      <c r="AH82" s="4" t="s">
        <v>177</v>
      </c>
      <c r="AI82" s="4"/>
      <c r="AJ82" s="51" t="s">
        <v>813</v>
      </c>
      <c r="AK82" s="52" t="s">
        <v>73</v>
      </c>
      <c r="AL82" s="5"/>
      <c r="AM82" s="5"/>
      <c r="AN82" s="5"/>
      <c r="AO82" s="3"/>
      <c r="AP82" s="46"/>
      <c r="AQ82" s="43"/>
      <c r="AR82" s="43" t="s">
        <v>814</v>
      </c>
      <c r="AS82" s="53" t="s">
        <v>84</v>
      </c>
      <c r="AT82" s="45" t="s">
        <v>571</v>
      </c>
      <c r="AU82" s="3" t="s">
        <v>815</v>
      </c>
      <c r="AV82" s="3" t="s">
        <v>816</v>
      </c>
      <c r="AW82" s="3" t="s">
        <v>173</v>
      </c>
      <c r="AX82" s="3"/>
      <c r="AY82" s="3"/>
      <c r="AZ82" s="46"/>
    </row>
    <row r="83" spans="1:52" ht="35.25" customHeight="1" x14ac:dyDescent="0.35">
      <c r="A83" s="60">
        <v>81</v>
      </c>
      <c r="B83" s="42">
        <v>41500</v>
      </c>
      <c r="C83" s="1" t="s">
        <v>97</v>
      </c>
      <c r="D83" s="6" t="s">
        <v>90</v>
      </c>
      <c r="E83" s="1" t="s">
        <v>309</v>
      </c>
      <c r="F83" s="44" t="s">
        <v>817</v>
      </c>
      <c r="G83" s="45" t="s">
        <v>180</v>
      </c>
      <c r="H83" s="2" t="s">
        <v>111</v>
      </c>
      <c r="I83" s="3" t="s">
        <v>818</v>
      </c>
      <c r="J83" s="3" t="s">
        <v>729</v>
      </c>
      <c r="K83" s="47" t="s">
        <v>730</v>
      </c>
      <c r="L83" s="48" t="s">
        <v>94</v>
      </c>
      <c r="M83" s="1" t="s">
        <v>300</v>
      </c>
      <c r="N83" s="2" t="s">
        <v>198</v>
      </c>
      <c r="O83" s="1" t="s">
        <v>120</v>
      </c>
      <c r="P83" s="2" t="s">
        <v>121</v>
      </c>
      <c r="Q83" s="1"/>
      <c r="R83" s="1"/>
      <c r="S83" s="1" t="s">
        <v>67</v>
      </c>
      <c r="T83" s="49" t="s">
        <v>67</v>
      </c>
      <c r="U83" s="45" t="s">
        <v>68</v>
      </c>
      <c r="V83" s="3"/>
      <c r="W83" s="3" t="s">
        <v>80</v>
      </c>
      <c r="X83" s="3"/>
      <c r="Y83" s="3" t="s">
        <v>69</v>
      </c>
      <c r="Z83" s="3"/>
      <c r="AA83" s="2" t="s">
        <v>81</v>
      </c>
      <c r="AB83" s="3" t="s">
        <v>168</v>
      </c>
      <c r="AC83" s="3"/>
      <c r="AD83" s="46" t="s">
        <v>819</v>
      </c>
      <c r="AE83" s="50" t="s">
        <v>71</v>
      </c>
      <c r="AF83" s="1"/>
      <c r="AG83" s="4" t="s">
        <v>72</v>
      </c>
      <c r="AH83" s="4"/>
      <c r="AI83" s="4"/>
      <c r="AJ83" s="51"/>
      <c r="AK83" s="52" t="s">
        <v>73</v>
      </c>
      <c r="AL83" s="5"/>
      <c r="AM83" s="5"/>
      <c r="AN83" s="5"/>
      <c r="AO83" s="3"/>
      <c r="AP83" s="46"/>
      <c r="AQ83" s="43"/>
      <c r="AR83" s="43" t="s">
        <v>820</v>
      </c>
      <c r="AS83" s="53" t="s">
        <v>84</v>
      </c>
      <c r="AT83" s="45" t="s">
        <v>571</v>
      </c>
      <c r="AU83" s="3" t="s">
        <v>769</v>
      </c>
      <c r="AV83" s="3"/>
      <c r="AW83" s="3"/>
      <c r="AX83" s="3"/>
      <c r="AY83" s="3"/>
      <c r="AZ83" s="46"/>
    </row>
    <row r="84" spans="1:52" ht="35.25" customHeight="1" x14ac:dyDescent="0.35">
      <c r="A84" s="60">
        <v>82</v>
      </c>
      <c r="B84" s="42">
        <v>41500</v>
      </c>
      <c r="C84" s="1" t="s">
        <v>143</v>
      </c>
      <c r="D84" s="6" t="s">
        <v>76</v>
      </c>
      <c r="E84" s="1" t="s">
        <v>147</v>
      </c>
      <c r="F84" s="44" t="s">
        <v>118</v>
      </c>
      <c r="G84" s="45" t="s">
        <v>180</v>
      </c>
      <c r="H84" s="2" t="s">
        <v>111</v>
      </c>
      <c r="I84" s="3" t="s">
        <v>821</v>
      </c>
      <c r="J84" s="3" t="s">
        <v>729</v>
      </c>
      <c r="K84" s="47" t="s">
        <v>730</v>
      </c>
      <c r="L84" s="48" t="s">
        <v>94</v>
      </c>
      <c r="M84" s="1" t="s">
        <v>300</v>
      </c>
      <c r="N84" s="2" t="s">
        <v>198</v>
      </c>
      <c r="O84" s="1" t="s">
        <v>755</v>
      </c>
      <c r="P84" s="2" t="s">
        <v>86</v>
      </c>
      <c r="Q84" s="1" t="s">
        <v>822</v>
      </c>
      <c r="R84" s="1"/>
      <c r="S84" s="1" t="s">
        <v>67</v>
      </c>
      <c r="T84" s="49" t="s">
        <v>67</v>
      </c>
      <c r="U84" s="45" t="s">
        <v>68</v>
      </c>
      <c r="V84" s="3"/>
      <c r="W84" s="3" t="s">
        <v>80</v>
      </c>
      <c r="X84" s="3"/>
      <c r="Y84" s="3" t="s">
        <v>69</v>
      </c>
      <c r="Z84" s="3"/>
      <c r="AA84" s="2" t="s">
        <v>81</v>
      </c>
      <c r="AB84" s="3" t="s">
        <v>168</v>
      </c>
      <c r="AC84" s="3"/>
      <c r="AD84" s="46" t="s">
        <v>823</v>
      </c>
      <c r="AE84" s="50" t="s">
        <v>71</v>
      </c>
      <c r="AF84" s="1"/>
      <c r="AG84" s="4" t="s">
        <v>72</v>
      </c>
      <c r="AH84" s="4"/>
      <c r="AI84" s="4"/>
      <c r="AJ84" s="51"/>
      <c r="AK84" s="52" t="s">
        <v>73</v>
      </c>
      <c r="AL84" s="5"/>
      <c r="AM84" s="5"/>
      <c r="AN84" s="5"/>
      <c r="AO84" s="3"/>
      <c r="AP84" s="46"/>
      <c r="AQ84" s="43"/>
      <c r="AR84" s="43" t="s">
        <v>824</v>
      </c>
      <c r="AS84" s="53" t="s">
        <v>84</v>
      </c>
      <c r="AT84" s="45" t="s">
        <v>571</v>
      </c>
      <c r="AU84" s="3" t="s">
        <v>769</v>
      </c>
      <c r="AV84" s="3"/>
      <c r="AW84" s="3"/>
      <c r="AX84" s="3"/>
      <c r="AY84" s="3"/>
      <c r="AZ84" s="46"/>
    </row>
    <row r="85" spans="1:52" ht="35.25" customHeight="1" x14ac:dyDescent="0.35">
      <c r="A85" s="60">
        <v>83</v>
      </c>
      <c r="B85" s="42">
        <v>41500</v>
      </c>
      <c r="C85" s="1" t="s">
        <v>143</v>
      </c>
      <c r="D85" s="6" t="s">
        <v>76</v>
      </c>
      <c r="E85" s="1" t="s">
        <v>825</v>
      </c>
      <c r="F85" s="44" t="s">
        <v>826</v>
      </c>
      <c r="G85" s="45" t="s">
        <v>180</v>
      </c>
      <c r="H85" s="2" t="s">
        <v>111</v>
      </c>
      <c r="I85" s="3" t="s">
        <v>827</v>
      </c>
      <c r="J85" s="3" t="s">
        <v>729</v>
      </c>
      <c r="K85" s="47" t="s">
        <v>730</v>
      </c>
      <c r="L85" s="48" t="s">
        <v>94</v>
      </c>
      <c r="M85" s="1" t="s">
        <v>300</v>
      </c>
      <c r="N85" s="2" t="s">
        <v>198</v>
      </c>
      <c r="O85" s="1" t="s">
        <v>828</v>
      </c>
      <c r="P85" s="2" t="s">
        <v>66</v>
      </c>
      <c r="Q85" s="1" t="s">
        <v>829</v>
      </c>
      <c r="R85" s="1"/>
      <c r="S85" s="1" t="s">
        <v>67</v>
      </c>
      <c r="T85" s="49" t="s">
        <v>67</v>
      </c>
      <c r="U85" s="45" t="s">
        <v>68</v>
      </c>
      <c r="V85" s="3"/>
      <c r="W85" s="3" t="s">
        <v>80</v>
      </c>
      <c r="X85" s="3"/>
      <c r="Y85" s="3" t="s">
        <v>69</v>
      </c>
      <c r="Z85" s="3"/>
      <c r="AA85" s="2" t="s">
        <v>81</v>
      </c>
      <c r="AB85" s="3" t="s">
        <v>168</v>
      </c>
      <c r="AC85" s="3"/>
      <c r="AD85" s="46" t="s">
        <v>830</v>
      </c>
      <c r="AE85" s="50" t="s">
        <v>71</v>
      </c>
      <c r="AF85" s="1"/>
      <c r="AG85" s="4" t="s">
        <v>72</v>
      </c>
      <c r="AH85" s="4"/>
      <c r="AI85" s="4"/>
      <c r="AJ85" s="51"/>
      <c r="AK85" s="52" t="s">
        <v>73</v>
      </c>
      <c r="AL85" s="5"/>
      <c r="AM85" s="5"/>
      <c r="AN85" s="5"/>
      <c r="AO85" s="3"/>
      <c r="AP85" s="46"/>
      <c r="AQ85" s="43"/>
      <c r="AR85" s="43" t="s">
        <v>831</v>
      </c>
      <c r="AS85" s="53" t="s">
        <v>84</v>
      </c>
      <c r="AT85" s="45" t="s">
        <v>571</v>
      </c>
      <c r="AU85" s="3" t="s">
        <v>832</v>
      </c>
      <c r="AV85" s="3" t="s">
        <v>833</v>
      </c>
      <c r="AW85" s="3"/>
      <c r="AX85" s="3"/>
      <c r="AY85" s="3"/>
      <c r="AZ85" s="46"/>
    </row>
    <row r="86" spans="1:52" ht="35.25" customHeight="1" x14ac:dyDescent="0.35">
      <c r="A86" s="60">
        <v>84</v>
      </c>
      <c r="B86" s="42">
        <v>41500</v>
      </c>
      <c r="C86" s="1" t="s">
        <v>834</v>
      </c>
      <c r="D86" s="6" t="s">
        <v>76</v>
      </c>
      <c r="E86" s="1" t="s">
        <v>835</v>
      </c>
      <c r="F86" s="44" t="s">
        <v>836</v>
      </c>
      <c r="G86" s="45" t="s">
        <v>180</v>
      </c>
      <c r="H86" s="2" t="s">
        <v>111</v>
      </c>
      <c r="I86" s="3" t="s">
        <v>837</v>
      </c>
      <c r="J86" s="3" t="s">
        <v>729</v>
      </c>
      <c r="K86" s="47" t="s">
        <v>730</v>
      </c>
      <c r="L86" s="48" t="s">
        <v>94</v>
      </c>
      <c r="M86" s="1" t="s">
        <v>300</v>
      </c>
      <c r="N86" s="2" t="s">
        <v>198</v>
      </c>
      <c r="O86" s="1" t="s">
        <v>755</v>
      </c>
      <c r="P86" s="2" t="s">
        <v>86</v>
      </c>
      <c r="Q86" s="1"/>
      <c r="R86" s="1"/>
      <c r="S86" s="1" t="s">
        <v>67</v>
      </c>
      <c r="T86" s="49" t="s">
        <v>67</v>
      </c>
      <c r="U86" s="45" t="s">
        <v>68</v>
      </c>
      <c r="V86" s="3"/>
      <c r="W86" s="3" t="s">
        <v>80</v>
      </c>
      <c r="X86" s="3"/>
      <c r="Y86" s="3" t="s">
        <v>69</v>
      </c>
      <c r="Z86" s="3"/>
      <c r="AA86" s="2" t="s">
        <v>81</v>
      </c>
      <c r="AB86" s="3" t="s">
        <v>168</v>
      </c>
      <c r="AC86" s="3"/>
      <c r="AD86" s="46" t="s">
        <v>838</v>
      </c>
      <c r="AE86" s="50" t="s">
        <v>71</v>
      </c>
      <c r="AF86" s="1"/>
      <c r="AG86" s="4" t="s">
        <v>72</v>
      </c>
      <c r="AH86" s="4"/>
      <c r="AI86" s="4"/>
      <c r="AJ86" s="51"/>
      <c r="AK86" s="52" t="s">
        <v>73</v>
      </c>
      <c r="AL86" s="5"/>
      <c r="AM86" s="5"/>
      <c r="AN86" s="5"/>
      <c r="AO86" s="3"/>
      <c r="AP86" s="46"/>
      <c r="AQ86" s="43"/>
      <c r="AR86" s="43" t="s">
        <v>839</v>
      </c>
      <c r="AS86" s="53" t="s">
        <v>84</v>
      </c>
      <c r="AT86" s="45" t="s">
        <v>571</v>
      </c>
      <c r="AU86" s="3" t="s">
        <v>769</v>
      </c>
      <c r="AV86" s="3"/>
      <c r="AW86" s="3"/>
      <c r="AX86" s="3"/>
      <c r="AY86" s="3"/>
      <c r="AZ86" s="46"/>
    </row>
    <row r="87" spans="1:52" ht="35.25" customHeight="1" x14ac:dyDescent="0.35">
      <c r="A87" s="60">
        <v>85</v>
      </c>
      <c r="B87" s="42">
        <v>41500</v>
      </c>
      <c r="C87" s="1" t="s">
        <v>840</v>
      </c>
      <c r="D87" s="6" t="s">
        <v>193</v>
      </c>
      <c r="E87" s="1" t="s">
        <v>840</v>
      </c>
      <c r="F87" s="44" t="s">
        <v>841</v>
      </c>
      <c r="G87" s="45" t="s">
        <v>180</v>
      </c>
      <c r="H87" s="2" t="s">
        <v>111</v>
      </c>
      <c r="I87" s="3" t="s">
        <v>842</v>
      </c>
      <c r="J87" s="3" t="s">
        <v>843</v>
      </c>
      <c r="K87" s="47" t="s">
        <v>730</v>
      </c>
      <c r="L87" s="48" t="s">
        <v>94</v>
      </c>
      <c r="M87" s="1" t="s">
        <v>300</v>
      </c>
      <c r="N87" s="2" t="s">
        <v>198</v>
      </c>
      <c r="O87" s="1" t="s">
        <v>203</v>
      </c>
      <c r="P87" s="2" t="s">
        <v>86</v>
      </c>
      <c r="Q87" s="1"/>
      <c r="R87" s="1"/>
      <c r="S87" s="1" t="s">
        <v>67</v>
      </c>
      <c r="T87" s="49" t="s">
        <v>67</v>
      </c>
      <c r="U87" s="45" t="s">
        <v>68</v>
      </c>
      <c r="V87" s="3"/>
      <c r="W87" s="3" t="s">
        <v>80</v>
      </c>
      <c r="X87" s="3"/>
      <c r="Y87" s="3">
        <v>12</v>
      </c>
      <c r="Z87" s="3"/>
      <c r="AA87" s="2" t="s">
        <v>105</v>
      </c>
      <c r="AB87" s="3" t="s">
        <v>168</v>
      </c>
      <c r="AC87" s="3"/>
      <c r="AD87" s="46" t="s">
        <v>844</v>
      </c>
      <c r="AE87" s="50" t="s">
        <v>82</v>
      </c>
      <c r="AF87" s="1" t="s">
        <v>175</v>
      </c>
      <c r="AG87" s="4" t="s">
        <v>83</v>
      </c>
      <c r="AH87" s="4" t="s">
        <v>177</v>
      </c>
      <c r="AI87" s="4"/>
      <c r="AJ87" s="51"/>
      <c r="AK87" s="52" t="s">
        <v>73</v>
      </c>
      <c r="AL87" s="5"/>
      <c r="AM87" s="5"/>
      <c r="AN87" s="5"/>
      <c r="AO87" s="3"/>
      <c r="AP87" s="46" t="s">
        <v>845</v>
      </c>
      <c r="AQ87" s="43" t="s">
        <v>846</v>
      </c>
      <c r="AR87" s="43" t="s">
        <v>847</v>
      </c>
      <c r="AS87" s="53" t="s">
        <v>84</v>
      </c>
      <c r="AT87" s="45" t="s">
        <v>571</v>
      </c>
      <c r="AU87" s="3" t="s">
        <v>848</v>
      </c>
      <c r="AV87" s="3" t="s">
        <v>757</v>
      </c>
      <c r="AW87" s="3" t="s">
        <v>849</v>
      </c>
      <c r="AX87" s="3" t="s">
        <v>850</v>
      </c>
      <c r="AY87" s="3"/>
      <c r="AZ87" s="46"/>
    </row>
    <row r="88" spans="1:52" ht="35.25" customHeight="1" x14ac:dyDescent="0.35">
      <c r="A88" s="60">
        <v>86</v>
      </c>
      <c r="B88" s="42">
        <v>41500</v>
      </c>
      <c r="C88" s="1" t="s">
        <v>102</v>
      </c>
      <c r="D88" s="6" t="s">
        <v>59</v>
      </c>
      <c r="E88" s="1" t="s">
        <v>851</v>
      </c>
      <c r="F88" s="44" t="s">
        <v>852</v>
      </c>
      <c r="G88" s="45" t="s">
        <v>180</v>
      </c>
      <c r="H88" s="2" t="s">
        <v>111</v>
      </c>
      <c r="I88" s="3" t="s">
        <v>853</v>
      </c>
      <c r="J88" s="3" t="s">
        <v>729</v>
      </c>
      <c r="K88" s="47" t="s">
        <v>730</v>
      </c>
      <c r="L88" s="48" t="s">
        <v>94</v>
      </c>
      <c r="M88" s="1" t="s">
        <v>300</v>
      </c>
      <c r="N88" s="2" t="s">
        <v>198</v>
      </c>
      <c r="O88" s="1" t="s">
        <v>755</v>
      </c>
      <c r="P88" s="2" t="s">
        <v>86</v>
      </c>
      <c r="Q88" s="1"/>
      <c r="R88" s="1"/>
      <c r="S88" s="1" t="s">
        <v>67</v>
      </c>
      <c r="T88" s="49" t="s">
        <v>67</v>
      </c>
      <c r="U88" s="45" t="s">
        <v>68</v>
      </c>
      <c r="V88" s="3"/>
      <c r="W88" s="3" t="s">
        <v>80</v>
      </c>
      <c r="X88" s="3"/>
      <c r="Y88" s="3" t="s">
        <v>69</v>
      </c>
      <c r="Z88" s="3"/>
      <c r="AA88" s="2" t="s">
        <v>81</v>
      </c>
      <c r="AB88" s="3" t="s">
        <v>168</v>
      </c>
      <c r="AC88" s="3"/>
      <c r="AD88" s="46" t="s">
        <v>854</v>
      </c>
      <c r="AE88" s="50" t="s">
        <v>71</v>
      </c>
      <c r="AF88" s="1"/>
      <c r="AG88" s="4" t="s">
        <v>72</v>
      </c>
      <c r="AH88" s="4"/>
      <c r="AI88" s="4"/>
      <c r="AJ88" s="51"/>
      <c r="AK88" s="52" t="s">
        <v>73</v>
      </c>
      <c r="AL88" s="5"/>
      <c r="AM88" s="5"/>
      <c r="AN88" s="5"/>
      <c r="AO88" s="3"/>
      <c r="AP88" s="46"/>
      <c r="AQ88" s="43"/>
      <c r="AR88" s="43" t="s">
        <v>855</v>
      </c>
      <c r="AS88" s="53" t="s">
        <v>84</v>
      </c>
      <c r="AT88" s="45" t="s">
        <v>769</v>
      </c>
      <c r="AU88" s="3"/>
      <c r="AV88" s="3"/>
      <c r="AW88" s="3"/>
      <c r="AX88" s="3"/>
      <c r="AY88" s="3"/>
      <c r="AZ88" s="46"/>
    </row>
    <row r="89" spans="1:52" ht="35.25" customHeight="1" x14ac:dyDescent="0.35">
      <c r="A89" s="60">
        <v>87</v>
      </c>
      <c r="B89" s="42">
        <v>41500</v>
      </c>
      <c r="C89" s="1" t="s">
        <v>102</v>
      </c>
      <c r="D89" s="6" t="s">
        <v>59</v>
      </c>
      <c r="E89" s="1" t="s">
        <v>109</v>
      </c>
      <c r="F89" s="44" t="s">
        <v>109</v>
      </c>
      <c r="G89" s="45" t="s">
        <v>180</v>
      </c>
      <c r="H89" s="2" t="s">
        <v>111</v>
      </c>
      <c r="I89" s="3" t="s">
        <v>856</v>
      </c>
      <c r="J89" s="3" t="s">
        <v>729</v>
      </c>
      <c r="K89" s="47" t="s">
        <v>730</v>
      </c>
      <c r="L89" s="48" t="s">
        <v>94</v>
      </c>
      <c r="M89" s="1" t="s">
        <v>300</v>
      </c>
      <c r="N89" s="2" t="s">
        <v>198</v>
      </c>
      <c r="O89" s="1" t="s">
        <v>755</v>
      </c>
      <c r="P89" s="2" t="s">
        <v>86</v>
      </c>
      <c r="Q89" s="1"/>
      <c r="R89" s="1"/>
      <c r="S89" s="1" t="s">
        <v>67</v>
      </c>
      <c r="T89" s="49" t="s">
        <v>67</v>
      </c>
      <c r="U89" s="45" t="s">
        <v>68</v>
      </c>
      <c r="V89" s="3"/>
      <c r="W89" s="3" t="s">
        <v>80</v>
      </c>
      <c r="X89" s="3"/>
      <c r="Y89" s="3">
        <v>10</v>
      </c>
      <c r="Z89" s="3"/>
      <c r="AA89" s="2" t="s">
        <v>105</v>
      </c>
      <c r="AB89" s="3" t="s">
        <v>168</v>
      </c>
      <c r="AC89" s="3"/>
      <c r="AD89" s="46" t="s">
        <v>857</v>
      </c>
      <c r="AE89" s="50" t="s">
        <v>82</v>
      </c>
      <c r="AF89" s="1" t="s">
        <v>175</v>
      </c>
      <c r="AG89" s="4" t="s">
        <v>83</v>
      </c>
      <c r="AH89" s="4" t="s">
        <v>177</v>
      </c>
      <c r="AI89" s="4"/>
      <c r="AJ89" s="51"/>
      <c r="AK89" s="52" t="s">
        <v>73</v>
      </c>
      <c r="AL89" s="5"/>
      <c r="AM89" s="5"/>
      <c r="AN89" s="5"/>
      <c r="AO89" s="3" t="s">
        <v>858</v>
      </c>
      <c r="AP89" s="46" t="s">
        <v>859</v>
      </c>
      <c r="AQ89" s="43"/>
      <c r="AR89" s="43" t="s">
        <v>860</v>
      </c>
      <c r="AS89" s="53" t="s">
        <v>84</v>
      </c>
      <c r="AT89" s="45" t="s">
        <v>769</v>
      </c>
      <c r="AU89" s="3" t="s">
        <v>173</v>
      </c>
      <c r="AV89" s="3"/>
      <c r="AW89" s="3"/>
      <c r="AX89" s="3"/>
      <c r="AY89" s="3"/>
      <c r="AZ89" s="46"/>
    </row>
    <row r="90" spans="1:52" ht="35.25" customHeight="1" x14ac:dyDescent="0.35">
      <c r="A90" s="60">
        <v>88</v>
      </c>
      <c r="B90" s="42">
        <v>41500</v>
      </c>
      <c r="C90" s="1" t="s">
        <v>102</v>
      </c>
      <c r="D90" s="6" t="s">
        <v>59</v>
      </c>
      <c r="E90" s="1" t="s">
        <v>861</v>
      </c>
      <c r="F90" s="44" t="s">
        <v>862</v>
      </c>
      <c r="G90" s="45" t="s">
        <v>180</v>
      </c>
      <c r="H90" s="2" t="s">
        <v>111</v>
      </c>
      <c r="I90" s="3" t="s">
        <v>863</v>
      </c>
      <c r="J90" s="3" t="s">
        <v>729</v>
      </c>
      <c r="K90" s="47" t="s">
        <v>730</v>
      </c>
      <c r="L90" s="48" t="s">
        <v>94</v>
      </c>
      <c r="M90" s="1" t="s">
        <v>300</v>
      </c>
      <c r="N90" s="2" t="s">
        <v>198</v>
      </c>
      <c r="O90" s="1" t="s">
        <v>755</v>
      </c>
      <c r="P90" s="2" t="s">
        <v>86</v>
      </c>
      <c r="Q90" s="1"/>
      <c r="R90" s="1"/>
      <c r="S90" s="1" t="s">
        <v>67</v>
      </c>
      <c r="T90" s="49" t="s">
        <v>67</v>
      </c>
      <c r="U90" s="45" t="s">
        <v>68</v>
      </c>
      <c r="V90" s="3"/>
      <c r="W90" s="3" t="s">
        <v>80</v>
      </c>
      <c r="X90" s="3"/>
      <c r="Y90" s="3" t="s">
        <v>69</v>
      </c>
      <c r="Z90" s="3"/>
      <c r="AA90" s="2" t="s">
        <v>81</v>
      </c>
      <c r="AB90" s="3" t="s">
        <v>168</v>
      </c>
      <c r="AC90" s="3"/>
      <c r="AD90" s="46" t="s">
        <v>864</v>
      </c>
      <c r="AE90" s="50" t="s">
        <v>71</v>
      </c>
      <c r="AF90" s="1"/>
      <c r="AG90" s="4" t="s">
        <v>72</v>
      </c>
      <c r="AH90" s="4"/>
      <c r="AI90" s="4"/>
      <c r="AJ90" s="51"/>
      <c r="AK90" s="52" t="s">
        <v>73</v>
      </c>
      <c r="AL90" s="5"/>
      <c r="AM90" s="5"/>
      <c r="AN90" s="5"/>
      <c r="AO90" s="3"/>
      <c r="AP90" s="46"/>
      <c r="AQ90" s="43"/>
      <c r="AR90" s="43" t="s">
        <v>865</v>
      </c>
      <c r="AS90" s="53" t="s">
        <v>84</v>
      </c>
      <c r="AT90" s="45" t="s">
        <v>769</v>
      </c>
      <c r="AU90" s="3"/>
      <c r="AV90" s="3"/>
      <c r="AW90" s="3"/>
      <c r="AX90" s="3"/>
      <c r="AY90" s="3"/>
      <c r="AZ90" s="46"/>
    </row>
    <row r="91" spans="1:52" ht="35.25" customHeight="1" x14ac:dyDescent="0.35">
      <c r="A91" s="60">
        <v>89</v>
      </c>
      <c r="B91" s="42">
        <v>41500</v>
      </c>
      <c r="C91" s="1" t="s">
        <v>102</v>
      </c>
      <c r="D91" s="6" t="s">
        <v>59</v>
      </c>
      <c r="E91" s="1" t="s">
        <v>103</v>
      </c>
      <c r="F91" s="44" t="s">
        <v>104</v>
      </c>
      <c r="G91" s="45" t="s">
        <v>180</v>
      </c>
      <c r="H91" s="2" t="s">
        <v>111</v>
      </c>
      <c r="I91" s="3" t="s">
        <v>866</v>
      </c>
      <c r="J91" s="3" t="s">
        <v>729</v>
      </c>
      <c r="K91" s="47" t="s">
        <v>730</v>
      </c>
      <c r="L91" s="48" t="s">
        <v>94</v>
      </c>
      <c r="M91" s="1" t="s">
        <v>300</v>
      </c>
      <c r="N91" s="2" t="s">
        <v>198</v>
      </c>
      <c r="O91" s="1" t="s">
        <v>755</v>
      </c>
      <c r="P91" s="2" t="s">
        <v>86</v>
      </c>
      <c r="Q91" s="1"/>
      <c r="R91" s="1"/>
      <c r="S91" s="1" t="s">
        <v>67</v>
      </c>
      <c r="T91" s="49" t="s">
        <v>67</v>
      </c>
      <c r="U91" s="45" t="s">
        <v>68</v>
      </c>
      <c r="V91" s="3"/>
      <c r="W91" s="3" t="s">
        <v>80</v>
      </c>
      <c r="X91" s="3"/>
      <c r="Y91" s="3" t="s">
        <v>69</v>
      </c>
      <c r="Z91" s="3"/>
      <c r="AA91" s="2" t="s">
        <v>81</v>
      </c>
      <c r="AB91" s="3" t="s">
        <v>168</v>
      </c>
      <c r="AC91" s="3"/>
      <c r="AD91" s="46" t="s">
        <v>867</v>
      </c>
      <c r="AE91" s="50" t="s">
        <v>71</v>
      </c>
      <c r="AF91" s="1"/>
      <c r="AG91" s="4" t="s">
        <v>72</v>
      </c>
      <c r="AH91" s="4"/>
      <c r="AI91" s="4"/>
      <c r="AJ91" s="51"/>
      <c r="AK91" s="52" t="s">
        <v>73</v>
      </c>
      <c r="AL91" s="5"/>
      <c r="AM91" s="5"/>
      <c r="AN91" s="5"/>
      <c r="AO91" s="3"/>
      <c r="AP91" s="46"/>
      <c r="AQ91" s="43"/>
      <c r="AR91" s="43" t="s">
        <v>868</v>
      </c>
      <c r="AS91" s="53" t="s">
        <v>84</v>
      </c>
      <c r="AT91" s="45" t="s">
        <v>769</v>
      </c>
      <c r="AU91" s="3"/>
      <c r="AV91" s="3"/>
      <c r="AW91" s="3"/>
      <c r="AX91" s="3"/>
      <c r="AY91" s="3"/>
      <c r="AZ91" s="46"/>
    </row>
    <row r="92" spans="1:52" ht="35.25" customHeight="1" x14ac:dyDescent="0.35">
      <c r="A92" s="60">
        <v>90</v>
      </c>
      <c r="B92" s="42">
        <v>41500</v>
      </c>
      <c r="C92" s="1" t="s">
        <v>115</v>
      </c>
      <c r="D92" s="6" t="s">
        <v>59</v>
      </c>
      <c r="E92" s="1" t="s">
        <v>335</v>
      </c>
      <c r="F92" s="44" t="s">
        <v>118</v>
      </c>
      <c r="G92" s="45" t="s">
        <v>180</v>
      </c>
      <c r="H92" s="2" t="s">
        <v>111</v>
      </c>
      <c r="I92" s="3" t="s">
        <v>869</v>
      </c>
      <c r="J92" s="3" t="s">
        <v>729</v>
      </c>
      <c r="K92" s="47" t="s">
        <v>730</v>
      </c>
      <c r="L92" s="48" t="s">
        <v>94</v>
      </c>
      <c r="M92" s="1" t="s">
        <v>300</v>
      </c>
      <c r="N92" s="2" t="s">
        <v>198</v>
      </c>
      <c r="O92" s="1" t="s">
        <v>120</v>
      </c>
      <c r="P92" s="2" t="s">
        <v>121</v>
      </c>
      <c r="Q92" s="1"/>
      <c r="R92" s="1"/>
      <c r="S92" s="1" t="s">
        <v>67</v>
      </c>
      <c r="T92" s="49" t="s">
        <v>67</v>
      </c>
      <c r="U92" s="45" t="s">
        <v>68</v>
      </c>
      <c r="V92" s="3"/>
      <c r="W92" s="3">
        <v>1</v>
      </c>
      <c r="X92" s="3" t="s">
        <v>870</v>
      </c>
      <c r="Y92" s="3" t="s">
        <v>69</v>
      </c>
      <c r="Z92" s="3"/>
      <c r="AA92" s="2" t="s">
        <v>70</v>
      </c>
      <c r="AB92" s="3" t="s">
        <v>168</v>
      </c>
      <c r="AC92" s="3"/>
      <c r="AD92" s="46" t="s">
        <v>871</v>
      </c>
      <c r="AE92" s="50" t="s">
        <v>71</v>
      </c>
      <c r="AF92" s="1"/>
      <c r="AG92" s="4" t="s">
        <v>72</v>
      </c>
      <c r="AH92" s="4"/>
      <c r="AI92" s="4"/>
      <c r="AJ92" s="51"/>
      <c r="AK92" s="52" t="s">
        <v>73</v>
      </c>
      <c r="AL92" s="5"/>
      <c r="AM92" s="5"/>
      <c r="AN92" s="5"/>
      <c r="AO92" s="3"/>
      <c r="AP92" s="46"/>
      <c r="AQ92" s="43"/>
      <c r="AR92" s="43" t="s">
        <v>872</v>
      </c>
      <c r="AS92" s="53" t="s">
        <v>74</v>
      </c>
      <c r="AT92" s="45" t="s">
        <v>571</v>
      </c>
      <c r="AU92" s="3" t="s">
        <v>873</v>
      </c>
      <c r="AV92" s="3" t="s">
        <v>737</v>
      </c>
      <c r="AW92" s="3"/>
      <c r="AX92" s="3"/>
      <c r="AY92" s="3"/>
      <c r="AZ92" s="46"/>
    </row>
    <row r="93" spans="1:52" ht="35.25" customHeight="1" x14ac:dyDescent="0.35">
      <c r="A93" s="60">
        <v>91</v>
      </c>
      <c r="B93" s="42">
        <v>41500</v>
      </c>
      <c r="C93" s="1" t="s">
        <v>115</v>
      </c>
      <c r="D93" s="6" t="s">
        <v>59</v>
      </c>
      <c r="E93" s="1" t="s">
        <v>197</v>
      </c>
      <c r="F93" s="44" t="s">
        <v>118</v>
      </c>
      <c r="G93" s="45" t="s">
        <v>180</v>
      </c>
      <c r="H93" s="2" t="s">
        <v>111</v>
      </c>
      <c r="I93" s="3" t="s">
        <v>874</v>
      </c>
      <c r="J93" s="3" t="s">
        <v>729</v>
      </c>
      <c r="K93" s="47" t="s">
        <v>730</v>
      </c>
      <c r="L93" s="48" t="s">
        <v>94</v>
      </c>
      <c r="M93" s="1" t="s">
        <v>300</v>
      </c>
      <c r="N93" s="2" t="s">
        <v>198</v>
      </c>
      <c r="O93" s="1" t="s">
        <v>755</v>
      </c>
      <c r="P93" s="2" t="s">
        <v>86</v>
      </c>
      <c r="Q93" s="1"/>
      <c r="R93" s="1"/>
      <c r="S93" s="1" t="s">
        <v>67</v>
      </c>
      <c r="T93" s="49" t="s">
        <v>67</v>
      </c>
      <c r="U93" s="45" t="s">
        <v>68</v>
      </c>
      <c r="V93" s="3"/>
      <c r="W93" s="3" t="s">
        <v>80</v>
      </c>
      <c r="X93" s="3"/>
      <c r="Y93" s="3" t="s">
        <v>69</v>
      </c>
      <c r="Z93" s="3"/>
      <c r="AA93" s="2" t="s">
        <v>81</v>
      </c>
      <c r="AB93" s="3" t="s">
        <v>168</v>
      </c>
      <c r="AC93" s="3"/>
      <c r="AD93" s="46" t="s">
        <v>875</v>
      </c>
      <c r="AE93" s="50" t="s">
        <v>71</v>
      </c>
      <c r="AF93" s="1"/>
      <c r="AG93" s="4" t="s">
        <v>72</v>
      </c>
      <c r="AH93" s="4"/>
      <c r="AI93" s="4"/>
      <c r="AJ93" s="51"/>
      <c r="AK93" s="52" t="s">
        <v>73</v>
      </c>
      <c r="AL93" s="5"/>
      <c r="AM93" s="5"/>
      <c r="AN93" s="5"/>
      <c r="AO93" s="3"/>
      <c r="AP93" s="46"/>
      <c r="AQ93" s="43"/>
      <c r="AR93" s="43" t="s">
        <v>872</v>
      </c>
      <c r="AS93" s="53" t="s">
        <v>74</v>
      </c>
      <c r="AT93" s="45" t="s">
        <v>571</v>
      </c>
      <c r="AU93" s="3" t="s">
        <v>745</v>
      </c>
      <c r="AV93" s="3" t="s">
        <v>873</v>
      </c>
      <c r="AW93" s="3"/>
      <c r="AX93" s="3"/>
      <c r="AY93" s="3"/>
      <c r="AZ93" s="46"/>
    </row>
    <row r="94" spans="1:52" ht="35.25" customHeight="1" x14ac:dyDescent="0.35">
      <c r="A94" s="60">
        <v>92</v>
      </c>
      <c r="B94" s="42">
        <v>41500</v>
      </c>
      <c r="C94" s="1" t="s">
        <v>115</v>
      </c>
      <c r="D94" s="6" t="s">
        <v>59</v>
      </c>
      <c r="E94" s="1" t="s">
        <v>876</v>
      </c>
      <c r="F94" s="44" t="s">
        <v>877</v>
      </c>
      <c r="G94" s="45" t="s">
        <v>803</v>
      </c>
      <c r="H94" s="2" t="s">
        <v>111</v>
      </c>
      <c r="I94" s="3" t="s">
        <v>878</v>
      </c>
      <c r="J94" s="3" t="s">
        <v>879</v>
      </c>
      <c r="K94" s="47" t="s">
        <v>879</v>
      </c>
      <c r="L94" s="48" t="s">
        <v>63</v>
      </c>
      <c r="M94" s="1" t="s">
        <v>300</v>
      </c>
      <c r="N94" s="2" t="s">
        <v>198</v>
      </c>
      <c r="O94" s="1"/>
      <c r="P94" s="2" t="s">
        <v>79</v>
      </c>
      <c r="Q94" s="1"/>
      <c r="R94" s="1"/>
      <c r="S94" s="1" t="s">
        <v>67</v>
      </c>
      <c r="T94" s="49" t="s">
        <v>67</v>
      </c>
      <c r="U94" s="45" t="s">
        <v>68</v>
      </c>
      <c r="V94" s="3"/>
      <c r="W94" s="3" t="s">
        <v>80</v>
      </c>
      <c r="X94" s="3"/>
      <c r="Y94" s="3">
        <v>1</v>
      </c>
      <c r="Z94" s="3"/>
      <c r="AA94" s="2" t="s">
        <v>105</v>
      </c>
      <c r="AB94" s="3" t="s">
        <v>168</v>
      </c>
      <c r="AC94" s="3"/>
      <c r="AD94" s="46"/>
      <c r="AE94" s="50" t="s">
        <v>82</v>
      </c>
      <c r="AF94" s="1" t="s">
        <v>175</v>
      </c>
      <c r="AG94" s="4" t="s">
        <v>83</v>
      </c>
      <c r="AH94" s="4" t="s">
        <v>177</v>
      </c>
      <c r="AI94" s="4"/>
      <c r="AJ94" s="51"/>
      <c r="AK94" s="52" t="s">
        <v>73</v>
      </c>
      <c r="AL94" s="5"/>
      <c r="AM94" s="5"/>
      <c r="AN94" s="5"/>
      <c r="AO94" s="3" t="s">
        <v>880</v>
      </c>
      <c r="AP94" s="46" t="s">
        <v>881</v>
      </c>
      <c r="AQ94" s="43"/>
      <c r="AR94" s="43"/>
      <c r="AS94" s="53" t="s">
        <v>182</v>
      </c>
      <c r="AT94" s="45" t="s">
        <v>173</v>
      </c>
      <c r="AU94" s="3"/>
      <c r="AV94" s="3"/>
      <c r="AW94" s="3"/>
      <c r="AX94" s="3"/>
      <c r="AY94" s="3"/>
      <c r="AZ94" s="46"/>
    </row>
    <row r="95" spans="1:52" ht="35.25" customHeight="1" x14ac:dyDescent="0.35">
      <c r="A95" s="60">
        <v>93</v>
      </c>
      <c r="B95" s="42">
        <v>41500</v>
      </c>
      <c r="C95" s="1" t="s">
        <v>58</v>
      </c>
      <c r="D95" s="6" t="s">
        <v>59</v>
      </c>
      <c r="E95" s="1" t="s">
        <v>126</v>
      </c>
      <c r="F95" s="44" t="s">
        <v>118</v>
      </c>
      <c r="G95" s="45" t="s">
        <v>180</v>
      </c>
      <c r="H95" s="2" t="s">
        <v>111</v>
      </c>
      <c r="I95" s="3" t="s">
        <v>882</v>
      </c>
      <c r="J95" s="3" t="s">
        <v>729</v>
      </c>
      <c r="K95" s="47" t="s">
        <v>730</v>
      </c>
      <c r="L95" s="48" t="s">
        <v>94</v>
      </c>
      <c r="M95" s="1" t="s">
        <v>300</v>
      </c>
      <c r="N95" s="2" t="s">
        <v>198</v>
      </c>
      <c r="O95" s="1" t="s">
        <v>755</v>
      </c>
      <c r="P95" s="2" t="s">
        <v>86</v>
      </c>
      <c r="Q95" s="1"/>
      <c r="R95" s="1"/>
      <c r="S95" s="1" t="s">
        <v>67</v>
      </c>
      <c r="T95" s="49" t="s">
        <v>67</v>
      </c>
      <c r="U95" s="45" t="s">
        <v>68</v>
      </c>
      <c r="V95" s="3"/>
      <c r="W95" s="3" t="s">
        <v>80</v>
      </c>
      <c r="X95" s="3"/>
      <c r="Y95" s="3" t="s">
        <v>69</v>
      </c>
      <c r="Z95" s="3"/>
      <c r="AA95" s="2" t="s">
        <v>81</v>
      </c>
      <c r="AB95" s="3" t="s">
        <v>168</v>
      </c>
      <c r="AC95" s="3"/>
      <c r="AD95" s="46" t="s">
        <v>823</v>
      </c>
      <c r="AE95" s="50" t="s">
        <v>71</v>
      </c>
      <c r="AF95" s="1"/>
      <c r="AG95" s="4" t="s">
        <v>72</v>
      </c>
      <c r="AH95" s="4"/>
      <c r="AI95" s="4"/>
      <c r="AJ95" s="51"/>
      <c r="AK95" s="52" t="s">
        <v>73</v>
      </c>
      <c r="AL95" s="5"/>
      <c r="AM95" s="5"/>
      <c r="AN95" s="5"/>
      <c r="AO95" s="3"/>
      <c r="AP95" s="46"/>
      <c r="AQ95" s="43"/>
      <c r="AR95" s="43" t="s">
        <v>883</v>
      </c>
      <c r="AS95" s="53" t="s">
        <v>84</v>
      </c>
      <c r="AT95" s="45" t="s">
        <v>769</v>
      </c>
      <c r="AU95" s="3"/>
      <c r="AV95" s="3"/>
      <c r="AW95" s="3"/>
      <c r="AX95" s="3"/>
      <c r="AY95" s="3"/>
      <c r="AZ95" s="46"/>
    </row>
    <row r="96" spans="1:52" ht="35.25" customHeight="1" x14ac:dyDescent="0.35">
      <c r="A96" s="60">
        <v>94</v>
      </c>
      <c r="B96" s="42">
        <v>41500</v>
      </c>
      <c r="C96" s="1" t="s">
        <v>58</v>
      </c>
      <c r="D96" s="6" t="s">
        <v>59</v>
      </c>
      <c r="E96" s="1" t="s">
        <v>157</v>
      </c>
      <c r="F96" s="44" t="s">
        <v>884</v>
      </c>
      <c r="G96" s="45" t="s">
        <v>180</v>
      </c>
      <c r="H96" s="2" t="s">
        <v>111</v>
      </c>
      <c r="I96" s="3" t="s">
        <v>885</v>
      </c>
      <c r="J96" s="3" t="s">
        <v>729</v>
      </c>
      <c r="K96" s="47" t="s">
        <v>730</v>
      </c>
      <c r="L96" s="48" t="s">
        <v>94</v>
      </c>
      <c r="M96" s="1" t="s">
        <v>300</v>
      </c>
      <c r="N96" s="2" t="s">
        <v>198</v>
      </c>
      <c r="O96" s="1" t="s">
        <v>886</v>
      </c>
      <c r="P96" s="2" t="s">
        <v>66</v>
      </c>
      <c r="Q96" s="1"/>
      <c r="R96" s="1"/>
      <c r="S96" s="1" t="s">
        <v>67</v>
      </c>
      <c r="T96" s="49" t="s">
        <v>67</v>
      </c>
      <c r="U96" s="45">
        <v>1</v>
      </c>
      <c r="V96" s="3"/>
      <c r="W96" s="3" t="s">
        <v>80</v>
      </c>
      <c r="X96" s="3"/>
      <c r="Y96" s="3">
        <v>1</v>
      </c>
      <c r="Z96" s="3" t="s">
        <v>887</v>
      </c>
      <c r="AA96" s="2" t="s">
        <v>101</v>
      </c>
      <c r="AB96" s="3" t="s">
        <v>168</v>
      </c>
      <c r="AC96" s="3"/>
      <c r="AD96" s="46" t="s">
        <v>888</v>
      </c>
      <c r="AE96" s="50" t="s">
        <v>82</v>
      </c>
      <c r="AF96" s="1" t="s">
        <v>175</v>
      </c>
      <c r="AG96" s="4" t="s">
        <v>83</v>
      </c>
      <c r="AH96" s="4" t="s">
        <v>177</v>
      </c>
      <c r="AI96" s="4"/>
      <c r="AJ96" s="51"/>
      <c r="AK96" s="52" t="s">
        <v>73</v>
      </c>
      <c r="AL96" s="5"/>
      <c r="AM96" s="5"/>
      <c r="AN96" s="5"/>
      <c r="AO96" s="3"/>
      <c r="AP96" s="46"/>
      <c r="AQ96" s="43"/>
      <c r="AR96" s="43" t="s">
        <v>889</v>
      </c>
      <c r="AS96" s="53" t="s">
        <v>84</v>
      </c>
      <c r="AT96" s="45" t="s">
        <v>173</v>
      </c>
      <c r="AU96" s="3" t="s">
        <v>769</v>
      </c>
      <c r="AV96" s="3"/>
      <c r="AW96" s="3"/>
      <c r="AX96" s="3"/>
      <c r="AY96" s="3"/>
      <c r="AZ96" s="46"/>
    </row>
    <row r="97" spans="1:52" ht="35.25" customHeight="1" x14ac:dyDescent="0.35">
      <c r="A97" s="60">
        <v>95</v>
      </c>
      <c r="B97" s="42">
        <v>41500</v>
      </c>
      <c r="C97" s="1" t="s">
        <v>58</v>
      </c>
      <c r="D97" s="6" t="s">
        <v>59</v>
      </c>
      <c r="E97" s="1" t="s">
        <v>145</v>
      </c>
      <c r="F97" s="44" t="s">
        <v>118</v>
      </c>
      <c r="G97" s="45" t="s">
        <v>180</v>
      </c>
      <c r="H97" s="2" t="s">
        <v>111</v>
      </c>
      <c r="I97" s="3" t="s">
        <v>890</v>
      </c>
      <c r="J97" s="3" t="s">
        <v>891</v>
      </c>
      <c r="K97" s="47" t="s">
        <v>730</v>
      </c>
      <c r="L97" s="48" t="s">
        <v>94</v>
      </c>
      <c r="M97" s="1" t="s">
        <v>300</v>
      </c>
      <c r="N97" s="2" t="s">
        <v>198</v>
      </c>
      <c r="O97" s="1" t="s">
        <v>755</v>
      </c>
      <c r="P97" s="2" t="s">
        <v>86</v>
      </c>
      <c r="Q97" s="1"/>
      <c r="R97" s="1"/>
      <c r="S97" s="1" t="s">
        <v>67</v>
      </c>
      <c r="T97" s="49" t="s">
        <v>67</v>
      </c>
      <c r="U97" s="45" t="s">
        <v>68</v>
      </c>
      <c r="V97" s="3"/>
      <c r="W97" s="3" t="s">
        <v>80</v>
      </c>
      <c r="X97" s="3"/>
      <c r="Y97" s="3">
        <v>133</v>
      </c>
      <c r="Z97" s="3"/>
      <c r="AA97" s="2" t="s">
        <v>105</v>
      </c>
      <c r="AB97" s="3" t="s">
        <v>168</v>
      </c>
      <c r="AC97" s="3"/>
      <c r="AD97" s="46" t="s">
        <v>892</v>
      </c>
      <c r="AE97" s="50" t="s">
        <v>82</v>
      </c>
      <c r="AF97" s="1" t="s">
        <v>175</v>
      </c>
      <c r="AG97" s="4" t="s">
        <v>83</v>
      </c>
      <c r="AH97" s="4" t="s">
        <v>177</v>
      </c>
      <c r="AI97" s="4"/>
      <c r="AJ97" s="51"/>
      <c r="AK97" s="52" t="s">
        <v>73</v>
      </c>
      <c r="AL97" s="5"/>
      <c r="AM97" s="5"/>
      <c r="AN97" s="5"/>
      <c r="AO97" s="3" t="s">
        <v>893</v>
      </c>
      <c r="AP97" s="46" t="s">
        <v>894</v>
      </c>
      <c r="AQ97" s="43"/>
      <c r="AR97" s="43" t="s">
        <v>895</v>
      </c>
      <c r="AS97" s="53" t="s">
        <v>84</v>
      </c>
      <c r="AT97" s="45" t="s">
        <v>173</v>
      </c>
      <c r="AU97" s="3" t="s">
        <v>769</v>
      </c>
      <c r="AV97" s="3"/>
      <c r="AW97" s="3"/>
      <c r="AX97" s="3"/>
      <c r="AY97" s="3"/>
      <c r="AZ97" s="46"/>
    </row>
    <row r="98" spans="1:52" ht="35.25" customHeight="1" x14ac:dyDescent="0.35">
      <c r="A98" s="60">
        <v>96</v>
      </c>
      <c r="B98" s="42">
        <v>41500</v>
      </c>
      <c r="C98" s="1" t="s">
        <v>58</v>
      </c>
      <c r="D98" s="6" t="s">
        <v>59</v>
      </c>
      <c r="E98" s="1" t="s">
        <v>152</v>
      </c>
      <c r="F98" s="44" t="s">
        <v>153</v>
      </c>
      <c r="G98" s="45" t="s">
        <v>180</v>
      </c>
      <c r="H98" s="2" t="s">
        <v>111</v>
      </c>
      <c r="I98" s="3" t="s">
        <v>896</v>
      </c>
      <c r="J98" s="3" t="s">
        <v>897</v>
      </c>
      <c r="K98" s="47" t="s">
        <v>730</v>
      </c>
      <c r="L98" s="48" t="s">
        <v>94</v>
      </c>
      <c r="M98" s="1" t="s">
        <v>300</v>
      </c>
      <c r="N98" s="2" t="s">
        <v>198</v>
      </c>
      <c r="O98" s="1" t="s">
        <v>886</v>
      </c>
      <c r="P98" s="2" t="s">
        <v>66</v>
      </c>
      <c r="Q98" s="1"/>
      <c r="R98" s="1"/>
      <c r="S98" s="1" t="s">
        <v>67</v>
      </c>
      <c r="T98" s="49" t="s">
        <v>67</v>
      </c>
      <c r="U98" s="45">
        <v>1</v>
      </c>
      <c r="V98" s="3"/>
      <c r="W98" s="3" t="s">
        <v>80</v>
      </c>
      <c r="X98" s="3"/>
      <c r="Y98" s="3">
        <v>264</v>
      </c>
      <c r="Z98" s="3"/>
      <c r="AA98" s="2" t="s">
        <v>101</v>
      </c>
      <c r="AB98" s="3" t="s">
        <v>168</v>
      </c>
      <c r="AC98" s="3"/>
      <c r="AD98" s="46" t="s">
        <v>898</v>
      </c>
      <c r="AE98" s="50" t="s">
        <v>82</v>
      </c>
      <c r="AF98" s="1" t="s">
        <v>175</v>
      </c>
      <c r="AG98" s="4" t="s">
        <v>83</v>
      </c>
      <c r="AH98" s="4" t="s">
        <v>177</v>
      </c>
      <c r="AI98" s="4"/>
      <c r="AJ98" s="51"/>
      <c r="AK98" s="52" t="s">
        <v>73</v>
      </c>
      <c r="AL98" s="5"/>
      <c r="AM98" s="5"/>
      <c r="AN98" s="5"/>
      <c r="AO98" s="3" t="s">
        <v>899</v>
      </c>
      <c r="AP98" s="46" t="s">
        <v>900</v>
      </c>
      <c r="AQ98" s="43"/>
      <c r="AR98" s="43" t="s">
        <v>901</v>
      </c>
      <c r="AS98" s="53" t="s">
        <v>84</v>
      </c>
      <c r="AT98" s="45" t="s">
        <v>173</v>
      </c>
      <c r="AU98" s="3" t="s">
        <v>769</v>
      </c>
      <c r="AV98" s="3"/>
      <c r="AW98" s="3"/>
      <c r="AX98" s="3"/>
      <c r="AY98" s="3"/>
      <c r="AZ98" s="46"/>
    </row>
    <row r="99" spans="1:52" ht="35.25" customHeight="1" x14ac:dyDescent="0.35">
      <c r="A99" s="60">
        <v>97</v>
      </c>
      <c r="B99" s="42">
        <v>41500</v>
      </c>
      <c r="C99" s="1" t="s">
        <v>58</v>
      </c>
      <c r="D99" s="6" t="s">
        <v>59</v>
      </c>
      <c r="E99" s="1" t="s">
        <v>152</v>
      </c>
      <c r="F99" s="44" t="s">
        <v>118</v>
      </c>
      <c r="G99" s="45" t="s">
        <v>180</v>
      </c>
      <c r="H99" s="2" t="s">
        <v>111</v>
      </c>
      <c r="I99" s="3" t="s">
        <v>902</v>
      </c>
      <c r="J99" s="3" t="s">
        <v>903</v>
      </c>
      <c r="K99" s="47" t="s">
        <v>730</v>
      </c>
      <c r="L99" s="48" t="s">
        <v>94</v>
      </c>
      <c r="M99" s="1" t="s">
        <v>300</v>
      </c>
      <c r="N99" s="2" t="s">
        <v>198</v>
      </c>
      <c r="O99" s="1" t="s">
        <v>886</v>
      </c>
      <c r="P99" s="2" t="s">
        <v>66</v>
      </c>
      <c r="Q99" s="1"/>
      <c r="R99" s="1"/>
      <c r="S99" s="1" t="s">
        <v>67</v>
      </c>
      <c r="T99" s="49" t="s">
        <v>67</v>
      </c>
      <c r="U99" s="45" t="s">
        <v>68</v>
      </c>
      <c r="V99" s="3"/>
      <c r="W99" s="3" t="s">
        <v>80</v>
      </c>
      <c r="X99" s="3"/>
      <c r="Y99" s="3">
        <v>3</v>
      </c>
      <c r="Z99" s="3"/>
      <c r="AA99" s="2" t="s">
        <v>105</v>
      </c>
      <c r="AB99" s="3" t="s">
        <v>168</v>
      </c>
      <c r="AC99" s="3"/>
      <c r="AD99" s="46" t="s">
        <v>904</v>
      </c>
      <c r="AE99" s="50" t="s">
        <v>82</v>
      </c>
      <c r="AF99" s="1" t="s">
        <v>175</v>
      </c>
      <c r="AG99" s="4" t="s">
        <v>83</v>
      </c>
      <c r="AH99" s="4" t="s">
        <v>177</v>
      </c>
      <c r="AI99" s="4"/>
      <c r="AJ99" s="51"/>
      <c r="AK99" s="52" t="s">
        <v>73</v>
      </c>
      <c r="AL99" s="5"/>
      <c r="AM99" s="5"/>
      <c r="AN99" s="5"/>
      <c r="AO99" s="3" t="s">
        <v>905</v>
      </c>
      <c r="AP99" s="46" t="s">
        <v>906</v>
      </c>
      <c r="AQ99" s="43"/>
      <c r="AR99" s="43" t="s">
        <v>907</v>
      </c>
      <c r="AS99" s="53" t="s">
        <v>84</v>
      </c>
      <c r="AT99" s="45" t="s">
        <v>173</v>
      </c>
      <c r="AU99" s="3" t="s">
        <v>769</v>
      </c>
      <c r="AV99" s="3"/>
      <c r="AW99" s="3"/>
      <c r="AX99" s="3"/>
      <c r="AY99" s="3"/>
      <c r="AZ99" s="46"/>
    </row>
    <row r="100" spans="1:52" ht="35.25" customHeight="1" x14ac:dyDescent="0.35">
      <c r="A100" s="60">
        <v>98</v>
      </c>
      <c r="B100" s="42">
        <v>41500</v>
      </c>
      <c r="C100" s="1" t="s">
        <v>58</v>
      </c>
      <c r="D100" s="6" t="s">
        <v>59</v>
      </c>
      <c r="E100" s="1" t="s">
        <v>60</v>
      </c>
      <c r="F100" s="44" t="s">
        <v>908</v>
      </c>
      <c r="G100" s="45" t="s">
        <v>180</v>
      </c>
      <c r="H100" s="2" t="s">
        <v>111</v>
      </c>
      <c r="I100" s="3" t="s">
        <v>909</v>
      </c>
      <c r="J100" s="3" t="s">
        <v>729</v>
      </c>
      <c r="K100" s="47" t="s">
        <v>730</v>
      </c>
      <c r="L100" s="48" t="s">
        <v>94</v>
      </c>
      <c r="M100" s="1" t="s">
        <v>300</v>
      </c>
      <c r="N100" s="2" t="s">
        <v>198</v>
      </c>
      <c r="O100" s="1" t="s">
        <v>755</v>
      </c>
      <c r="P100" s="2" t="s">
        <v>86</v>
      </c>
      <c r="Q100" s="1"/>
      <c r="R100" s="1"/>
      <c r="S100" s="1" t="s">
        <v>67</v>
      </c>
      <c r="T100" s="49" t="s">
        <v>67</v>
      </c>
      <c r="U100" s="45" t="s">
        <v>68</v>
      </c>
      <c r="V100" s="3"/>
      <c r="W100" s="3" t="s">
        <v>80</v>
      </c>
      <c r="X100" s="3"/>
      <c r="Y100" s="3" t="s">
        <v>69</v>
      </c>
      <c r="Z100" s="3"/>
      <c r="AA100" s="2" t="s">
        <v>81</v>
      </c>
      <c r="AB100" s="3" t="s">
        <v>168</v>
      </c>
      <c r="AC100" s="3"/>
      <c r="AD100" s="46" t="s">
        <v>910</v>
      </c>
      <c r="AE100" s="50" t="s">
        <v>71</v>
      </c>
      <c r="AF100" s="1"/>
      <c r="AG100" s="4" t="s">
        <v>72</v>
      </c>
      <c r="AH100" s="4"/>
      <c r="AI100" s="4"/>
      <c r="AJ100" s="51"/>
      <c r="AK100" s="52" t="s">
        <v>73</v>
      </c>
      <c r="AL100" s="5"/>
      <c r="AM100" s="5"/>
      <c r="AN100" s="5"/>
      <c r="AO100" s="3"/>
      <c r="AP100" s="46"/>
      <c r="AQ100" s="43"/>
      <c r="AR100" s="43" t="s">
        <v>911</v>
      </c>
      <c r="AS100" s="53" t="s">
        <v>84</v>
      </c>
      <c r="AT100" s="45" t="s">
        <v>769</v>
      </c>
      <c r="AU100" s="3"/>
      <c r="AV100" s="3"/>
      <c r="AW100" s="3"/>
      <c r="AX100" s="3"/>
      <c r="AY100" s="3"/>
      <c r="AZ100" s="46"/>
    </row>
    <row r="101" spans="1:52" ht="35.25" customHeight="1" x14ac:dyDescent="0.35">
      <c r="A101" s="60">
        <v>99</v>
      </c>
      <c r="B101" s="42">
        <v>41500</v>
      </c>
      <c r="C101" s="1" t="s">
        <v>58</v>
      </c>
      <c r="D101" s="6" t="s">
        <v>59</v>
      </c>
      <c r="E101" s="1" t="s">
        <v>88</v>
      </c>
      <c r="F101" s="44" t="s">
        <v>118</v>
      </c>
      <c r="G101" s="45" t="s">
        <v>803</v>
      </c>
      <c r="H101" s="2" t="s">
        <v>111</v>
      </c>
      <c r="I101" s="3" t="s">
        <v>912</v>
      </c>
      <c r="J101" s="3" t="s">
        <v>913</v>
      </c>
      <c r="K101" s="47" t="s">
        <v>730</v>
      </c>
      <c r="L101" s="48" t="s">
        <v>63</v>
      </c>
      <c r="M101" s="1" t="s">
        <v>300</v>
      </c>
      <c r="N101" s="2" t="s">
        <v>198</v>
      </c>
      <c r="O101" s="1"/>
      <c r="P101" s="2" t="s">
        <v>79</v>
      </c>
      <c r="Q101" s="1"/>
      <c r="R101" s="1"/>
      <c r="S101" s="1" t="s">
        <v>67</v>
      </c>
      <c r="T101" s="49" t="s">
        <v>67</v>
      </c>
      <c r="U101" s="45" t="s">
        <v>68</v>
      </c>
      <c r="V101" s="3"/>
      <c r="W101" s="3" t="s">
        <v>80</v>
      </c>
      <c r="X101" s="3"/>
      <c r="Y101" s="3">
        <v>244</v>
      </c>
      <c r="Z101" s="3"/>
      <c r="AA101" s="2" t="s">
        <v>105</v>
      </c>
      <c r="AB101" s="3" t="s">
        <v>168</v>
      </c>
      <c r="AC101" s="3"/>
      <c r="AD101" s="46" t="s">
        <v>914</v>
      </c>
      <c r="AE101" s="50" t="s">
        <v>82</v>
      </c>
      <c r="AF101" s="1" t="s">
        <v>175</v>
      </c>
      <c r="AG101" s="4" t="s">
        <v>83</v>
      </c>
      <c r="AH101" s="4" t="s">
        <v>177</v>
      </c>
      <c r="AI101" s="4"/>
      <c r="AJ101" s="51"/>
      <c r="AK101" s="52" t="s">
        <v>73</v>
      </c>
      <c r="AL101" s="5"/>
      <c r="AM101" s="5"/>
      <c r="AN101" s="5"/>
      <c r="AO101" s="3"/>
      <c r="AP101" s="46" t="s">
        <v>915</v>
      </c>
      <c r="AQ101" s="43"/>
      <c r="AR101" s="43"/>
      <c r="AS101" s="53" t="s">
        <v>182</v>
      </c>
      <c r="AT101" s="45" t="s">
        <v>173</v>
      </c>
      <c r="AU101" s="3"/>
      <c r="AV101" s="3"/>
      <c r="AW101" s="3"/>
      <c r="AX101" s="3"/>
      <c r="AY101" s="3"/>
      <c r="AZ101" s="46"/>
    </row>
    <row r="102" spans="1:52" ht="35.25" customHeight="1" x14ac:dyDescent="0.35">
      <c r="A102" s="60">
        <v>100</v>
      </c>
      <c r="B102" s="42">
        <v>41500</v>
      </c>
      <c r="C102" s="1" t="s">
        <v>58</v>
      </c>
      <c r="D102" s="6" t="s">
        <v>59</v>
      </c>
      <c r="E102" s="1" t="s">
        <v>125</v>
      </c>
      <c r="F102" s="44" t="s">
        <v>118</v>
      </c>
      <c r="G102" s="45" t="s">
        <v>180</v>
      </c>
      <c r="H102" s="2" t="s">
        <v>111</v>
      </c>
      <c r="I102" s="3" t="s">
        <v>916</v>
      </c>
      <c r="J102" s="3" t="s">
        <v>729</v>
      </c>
      <c r="K102" s="47" t="s">
        <v>730</v>
      </c>
      <c r="L102" s="48" t="s">
        <v>94</v>
      </c>
      <c r="M102" s="1" t="s">
        <v>300</v>
      </c>
      <c r="N102" s="2" t="s">
        <v>198</v>
      </c>
      <c r="O102" s="1" t="s">
        <v>755</v>
      </c>
      <c r="P102" s="2" t="s">
        <v>86</v>
      </c>
      <c r="Q102" s="1"/>
      <c r="R102" s="1"/>
      <c r="S102" s="1" t="s">
        <v>67</v>
      </c>
      <c r="T102" s="49" t="s">
        <v>67</v>
      </c>
      <c r="U102" s="45" t="s">
        <v>68</v>
      </c>
      <c r="V102" s="3"/>
      <c r="W102" s="3" t="s">
        <v>80</v>
      </c>
      <c r="X102" s="3"/>
      <c r="Y102" s="3" t="s">
        <v>69</v>
      </c>
      <c r="Z102" s="3"/>
      <c r="AA102" s="2" t="s">
        <v>81</v>
      </c>
      <c r="AB102" s="3" t="s">
        <v>168</v>
      </c>
      <c r="AC102" s="3"/>
      <c r="AD102" s="46" t="s">
        <v>917</v>
      </c>
      <c r="AE102" s="50" t="s">
        <v>71</v>
      </c>
      <c r="AF102" s="1"/>
      <c r="AG102" s="4" t="s">
        <v>72</v>
      </c>
      <c r="AH102" s="4"/>
      <c r="AI102" s="4"/>
      <c r="AJ102" s="51"/>
      <c r="AK102" s="52" t="s">
        <v>73</v>
      </c>
      <c r="AL102" s="5"/>
      <c r="AM102" s="5"/>
      <c r="AN102" s="5"/>
      <c r="AO102" s="3"/>
      <c r="AP102" s="46"/>
      <c r="AQ102" s="43"/>
      <c r="AR102" s="43" t="s">
        <v>918</v>
      </c>
      <c r="AS102" s="53" t="s">
        <v>84</v>
      </c>
      <c r="AT102" s="45" t="s">
        <v>769</v>
      </c>
      <c r="AU102" s="3"/>
      <c r="AV102" s="3"/>
      <c r="AW102" s="3"/>
      <c r="AX102" s="3"/>
      <c r="AY102" s="3"/>
      <c r="AZ102" s="46"/>
    </row>
    <row r="103" spans="1:52" ht="35.25" customHeight="1" x14ac:dyDescent="0.35">
      <c r="A103" s="60">
        <v>101</v>
      </c>
      <c r="B103" s="42">
        <v>41500</v>
      </c>
      <c r="C103" s="1" t="s">
        <v>58</v>
      </c>
      <c r="D103" s="6" t="s">
        <v>59</v>
      </c>
      <c r="E103" s="1" t="s">
        <v>220</v>
      </c>
      <c r="F103" s="44" t="s">
        <v>220</v>
      </c>
      <c r="G103" s="45" t="s">
        <v>180</v>
      </c>
      <c r="H103" s="2" t="s">
        <v>111</v>
      </c>
      <c r="I103" s="3" t="s">
        <v>919</v>
      </c>
      <c r="J103" s="3" t="s">
        <v>729</v>
      </c>
      <c r="K103" s="47" t="s">
        <v>730</v>
      </c>
      <c r="L103" s="48" t="s">
        <v>94</v>
      </c>
      <c r="M103" s="1" t="s">
        <v>300</v>
      </c>
      <c r="N103" s="2" t="s">
        <v>198</v>
      </c>
      <c r="O103" s="1" t="s">
        <v>755</v>
      </c>
      <c r="P103" s="2" t="s">
        <v>86</v>
      </c>
      <c r="Q103" s="1"/>
      <c r="R103" s="1"/>
      <c r="S103" s="1" t="s">
        <v>67</v>
      </c>
      <c r="T103" s="49" t="s">
        <v>67</v>
      </c>
      <c r="U103" s="45" t="s">
        <v>68</v>
      </c>
      <c r="V103" s="3"/>
      <c r="W103" s="3" t="s">
        <v>80</v>
      </c>
      <c r="X103" s="3"/>
      <c r="Y103" s="3">
        <v>12</v>
      </c>
      <c r="Z103" s="3"/>
      <c r="AA103" s="2" t="s">
        <v>105</v>
      </c>
      <c r="AB103" s="3" t="s">
        <v>168</v>
      </c>
      <c r="AC103" s="3"/>
      <c r="AD103" s="46" t="s">
        <v>920</v>
      </c>
      <c r="AE103" s="50" t="s">
        <v>82</v>
      </c>
      <c r="AF103" s="1" t="s">
        <v>175</v>
      </c>
      <c r="AG103" s="4" t="s">
        <v>83</v>
      </c>
      <c r="AH103" s="4" t="s">
        <v>177</v>
      </c>
      <c r="AI103" s="4"/>
      <c r="AJ103" s="51"/>
      <c r="AK103" s="52" t="s">
        <v>73</v>
      </c>
      <c r="AL103" s="5"/>
      <c r="AM103" s="5"/>
      <c r="AN103" s="5"/>
      <c r="AO103" s="3" t="s">
        <v>921</v>
      </c>
      <c r="AP103" s="46" t="s">
        <v>922</v>
      </c>
      <c r="AQ103" s="43"/>
      <c r="AR103" s="43" t="s">
        <v>923</v>
      </c>
      <c r="AS103" s="53" t="s">
        <v>84</v>
      </c>
      <c r="AT103" s="45" t="s">
        <v>571</v>
      </c>
      <c r="AU103" s="3" t="s">
        <v>769</v>
      </c>
      <c r="AV103" s="3" t="s">
        <v>173</v>
      </c>
      <c r="AW103" s="3"/>
      <c r="AX103" s="3"/>
      <c r="AY103" s="3"/>
      <c r="AZ103" s="46"/>
    </row>
    <row r="104" spans="1:52" ht="35.25" customHeight="1" x14ac:dyDescent="0.35">
      <c r="A104" s="60">
        <v>102</v>
      </c>
      <c r="B104" s="42">
        <v>41500</v>
      </c>
      <c r="C104" s="1" t="s">
        <v>58</v>
      </c>
      <c r="D104" s="6" t="s">
        <v>59</v>
      </c>
      <c r="E104" s="1" t="s">
        <v>85</v>
      </c>
      <c r="F104" s="44" t="s">
        <v>924</v>
      </c>
      <c r="G104" s="45" t="s">
        <v>180</v>
      </c>
      <c r="H104" s="2" t="s">
        <v>111</v>
      </c>
      <c r="I104" s="3" t="s">
        <v>925</v>
      </c>
      <c r="J104" s="3" t="s">
        <v>926</v>
      </c>
      <c r="K104" s="47" t="s">
        <v>730</v>
      </c>
      <c r="L104" s="48" t="s">
        <v>94</v>
      </c>
      <c r="M104" s="1" t="s">
        <v>300</v>
      </c>
      <c r="N104" s="2" t="s">
        <v>198</v>
      </c>
      <c r="O104" s="1" t="s">
        <v>755</v>
      </c>
      <c r="P104" s="2" t="s">
        <v>86</v>
      </c>
      <c r="Q104" s="1"/>
      <c r="R104" s="1"/>
      <c r="S104" s="1" t="s">
        <v>67</v>
      </c>
      <c r="T104" s="49" t="s">
        <v>67</v>
      </c>
      <c r="U104" s="45">
        <v>1</v>
      </c>
      <c r="V104" s="3"/>
      <c r="W104" s="3" t="s">
        <v>80</v>
      </c>
      <c r="X104" s="3"/>
      <c r="Y104" s="3">
        <v>266</v>
      </c>
      <c r="Z104" s="3"/>
      <c r="AA104" s="2" t="s">
        <v>101</v>
      </c>
      <c r="AB104" s="3" t="s">
        <v>168</v>
      </c>
      <c r="AC104" s="3"/>
      <c r="AD104" s="46" t="s">
        <v>927</v>
      </c>
      <c r="AE104" s="50" t="s">
        <v>82</v>
      </c>
      <c r="AF104" s="1" t="s">
        <v>175</v>
      </c>
      <c r="AG104" s="4" t="s">
        <v>83</v>
      </c>
      <c r="AH104" s="4" t="s">
        <v>177</v>
      </c>
      <c r="AI104" s="4"/>
      <c r="AJ104" s="51"/>
      <c r="AK104" s="52" t="s">
        <v>73</v>
      </c>
      <c r="AL104" s="5"/>
      <c r="AM104" s="5"/>
      <c r="AN104" s="5"/>
      <c r="AO104" s="3" t="s">
        <v>928</v>
      </c>
      <c r="AP104" s="46" t="s">
        <v>929</v>
      </c>
      <c r="AQ104" s="43"/>
      <c r="AR104" s="43" t="s">
        <v>930</v>
      </c>
      <c r="AS104" s="53" t="s">
        <v>84</v>
      </c>
      <c r="AT104" s="45" t="s">
        <v>571</v>
      </c>
      <c r="AU104" s="3" t="s">
        <v>769</v>
      </c>
      <c r="AV104" s="3" t="s">
        <v>931</v>
      </c>
      <c r="AW104" s="3" t="s">
        <v>173</v>
      </c>
      <c r="AX104" s="3"/>
      <c r="AY104" s="3"/>
      <c r="AZ104" s="46"/>
    </row>
    <row r="105" spans="1:52" ht="35.25" customHeight="1" x14ac:dyDescent="0.35">
      <c r="A105" s="60">
        <v>103</v>
      </c>
      <c r="B105" s="42">
        <v>41500</v>
      </c>
      <c r="C105" s="1" t="s">
        <v>135</v>
      </c>
      <c r="D105" s="6" t="s">
        <v>59</v>
      </c>
      <c r="E105" s="1" t="s">
        <v>136</v>
      </c>
      <c r="F105" s="44" t="s">
        <v>118</v>
      </c>
      <c r="G105" s="45" t="s">
        <v>180</v>
      </c>
      <c r="H105" s="2" t="s">
        <v>111</v>
      </c>
      <c r="I105" s="3" t="s">
        <v>932</v>
      </c>
      <c r="J105" s="3" t="s">
        <v>729</v>
      </c>
      <c r="K105" s="47" t="s">
        <v>730</v>
      </c>
      <c r="L105" s="48" t="s">
        <v>94</v>
      </c>
      <c r="M105" s="1" t="s">
        <v>300</v>
      </c>
      <c r="N105" s="2" t="s">
        <v>198</v>
      </c>
      <c r="O105" s="1" t="s">
        <v>755</v>
      </c>
      <c r="P105" s="2" t="s">
        <v>86</v>
      </c>
      <c r="Q105" s="1"/>
      <c r="R105" s="1"/>
      <c r="S105" s="1" t="s">
        <v>67</v>
      </c>
      <c r="T105" s="49" t="s">
        <v>67</v>
      </c>
      <c r="U105" s="45" t="s">
        <v>68</v>
      </c>
      <c r="V105" s="3"/>
      <c r="W105" s="3" t="s">
        <v>80</v>
      </c>
      <c r="X105" s="3"/>
      <c r="Y105" s="3">
        <v>21</v>
      </c>
      <c r="Z105" s="3"/>
      <c r="AA105" s="2" t="s">
        <v>105</v>
      </c>
      <c r="AB105" s="3" t="s">
        <v>168</v>
      </c>
      <c r="AC105" s="3"/>
      <c r="AD105" s="46" t="s">
        <v>933</v>
      </c>
      <c r="AE105" s="50" t="s">
        <v>82</v>
      </c>
      <c r="AF105" s="1" t="s">
        <v>175</v>
      </c>
      <c r="AG105" s="4" t="s">
        <v>83</v>
      </c>
      <c r="AH105" s="4" t="s">
        <v>177</v>
      </c>
      <c r="AI105" s="4"/>
      <c r="AJ105" s="51"/>
      <c r="AK105" s="52" t="s">
        <v>73</v>
      </c>
      <c r="AL105" s="5"/>
      <c r="AM105" s="5"/>
      <c r="AN105" s="5"/>
      <c r="AO105" s="3"/>
      <c r="AP105" s="46" t="s">
        <v>934</v>
      </c>
      <c r="AQ105" s="43"/>
      <c r="AR105" s="43" t="s">
        <v>935</v>
      </c>
      <c r="AS105" s="53" t="s">
        <v>84</v>
      </c>
      <c r="AT105" s="45" t="s">
        <v>173</v>
      </c>
      <c r="AU105" s="3" t="s">
        <v>769</v>
      </c>
      <c r="AV105" s="3"/>
      <c r="AW105" s="3"/>
      <c r="AX105" s="3"/>
      <c r="AY105" s="3"/>
      <c r="AZ105" s="46"/>
    </row>
    <row r="106" spans="1:52" ht="35.25" customHeight="1" x14ac:dyDescent="0.35">
      <c r="A106" s="60">
        <v>104</v>
      </c>
      <c r="B106" s="42">
        <v>41500</v>
      </c>
      <c r="C106" s="1" t="s">
        <v>135</v>
      </c>
      <c r="D106" s="6" t="s">
        <v>59</v>
      </c>
      <c r="E106" s="1" t="s">
        <v>936</v>
      </c>
      <c r="F106" s="44" t="s">
        <v>937</v>
      </c>
      <c r="G106" s="45" t="s">
        <v>180</v>
      </c>
      <c r="H106" s="2" t="s">
        <v>111</v>
      </c>
      <c r="I106" s="3" t="s">
        <v>938</v>
      </c>
      <c r="J106" s="3" t="s">
        <v>729</v>
      </c>
      <c r="K106" s="47" t="s">
        <v>730</v>
      </c>
      <c r="L106" s="48" t="s">
        <v>94</v>
      </c>
      <c r="M106" s="1" t="s">
        <v>300</v>
      </c>
      <c r="N106" s="2" t="s">
        <v>198</v>
      </c>
      <c r="O106" s="1" t="s">
        <v>755</v>
      </c>
      <c r="P106" s="2" t="s">
        <v>86</v>
      </c>
      <c r="Q106" s="1"/>
      <c r="R106" s="1"/>
      <c r="S106" s="1" t="s">
        <v>67</v>
      </c>
      <c r="T106" s="49" t="s">
        <v>67</v>
      </c>
      <c r="U106" s="45" t="s">
        <v>68</v>
      </c>
      <c r="V106" s="3"/>
      <c r="W106" s="3" t="s">
        <v>80</v>
      </c>
      <c r="X106" s="3"/>
      <c r="Y106" s="3" t="s">
        <v>69</v>
      </c>
      <c r="Z106" s="3"/>
      <c r="AA106" s="2" t="s">
        <v>81</v>
      </c>
      <c r="AB106" s="3" t="s">
        <v>168</v>
      </c>
      <c r="AC106" s="3"/>
      <c r="AD106" s="46" t="s">
        <v>939</v>
      </c>
      <c r="AE106" s="50" t="s">
        <v>71</v>
      </c>
      <c r="AF106" s="1"/>
      <c r="AG106" s="4" t="s">
        <v>72</v>
      </c>
      <c r="AH106" s="4"/>
      <c r="AI106" s="4"/>
      <c r="AJ106" s="51"/>
      <c r="AK106" s="52" t="s">
        <v>73</v>
      </c>
      <c r="AL106" s="5"/>
      <c r="AM106" s="5"/>
      <c r="AN106" s="5"/>
      <c r="AO106" s="3"/>
      <c r="AP106" s="46"/>
      <c r="AQ106" s="43"/>
      <c r="AR106" s="43" t="s">
        <v>940</v>
      </c>
      <c r="AS106" s="53" t="s">
        <v>84</v>
      </c>
      <c r="AT106" s="45" t="s">
        <v>769</v>
      </c>
      <c r="AU106" s="3"/>
      <c r="AV106" s="3"/>
      <c r="AW106" s="3"/>
      <c r="AX106" s="3"/>
      <c r="AY106" s="3"/>
      <c r="AZ106" s="46"/>
    </row>
    <row r="107" spans="1:52" ht="35.25" customHeight="1" x14ac:dyDescent="0.35">
      <c r="A107" s="60">
        <v>105</v>
      </c>
      <c r="B107" s="42">
        <v>41500</v>
      </c>
      <c r="C107" s="1" t="s">
        <v>135</v>
      </c>
      <c r="D107" s="6" t="s">
        <v>59</v>
      </c>
      <c r="E107" s="1" t="s">
        <v>164</v>
      </c>
      <c r="F107" s="44" t="s">
        <v>941</v>
      </c>
      <c r="G107" s="45" t="s">
        <v>180</v>
      </c>
      <c r="H107" s="2" t="s">
        <v>111</v>
      </c>
      <c r="I107" s="3" t="s">
        <v>942</v>
      </c>
      <c r="J107" s="3" t="s">
        <v>729</v>
      </c>
      <c r="K107" s="47" t="s">
        <v>730</v>
      </c>
      <c r="L107" s="48" t="s">
        <v>94</v>
      </c>
      <c r="M107" s="1" t="s">
        <v>300</v>
      </c>
      <c r="N107" s="2" t="s">
        <v>198</v>
      </c>
      <c r="O107" s="1" t="s">
        <v>755</v>
      </c>
      <c r="P107" s="2" t="s">
        <v>86</v>
      </c>
      <c r="Q107" s="1"/>
      <c r="R107" s="1"/>
      <c r="S107" s="1" t="s">
        <v>67</v>
      </c>
      <c r="T107" s="49" t="s">
        <v>67</v>
      </c>
      <c r="U107" s="45" t="s">
        <v>68</v>
      </c>
      <c r="V107" s="3"/>
      <c r="W107" s="3" t="s">
        <v>80</v>
      </c>
      <c r="X107" s="3"/>
      <c r="Y107" s="3" t="s">
        <v>69</v>
      </c>
      <c r="Z107" s="3"/>
      <c r="AA107" s="2" t="s">
        <v>81</v>
      </c>
      <c r="AB107" s="3" t="s">
        <v>168</v>
      </c>
      <c r="AC107" s="3"/>
      <c r="AD107" s="46" t="s">
        <v>943</v>
      </c>
      <c r="AE107" s="50" t="s">
        <v>71</v>
      </c>
      <c r="AF107" s="1"/>
      <c r="AG107" s="4" t="s">
        <v>72</v>
      </c>
      <c r="AH107" s="4"/>
      <c r="AI107" s="4"/>
      <c r="AJ107" s="51"/>
      <c r="AK107" s="52" t="s">
        <v>73</v>
      </c>
      <c r="AL107" s="5"/>
      <c r="AM107" s="5"/>
      <c r="AN107" s="5"/>
      <c r="AO107" s="3"/>
      <c r="AP107" s="46"/>
      <c r="AQ107" s="43"/>
      <c r="AR107" s="43" t="s">
        <v>944</v>
      </c>
      <c r="AS107" s="53" t="s">
        <v>84</v>
      </c>
      <c r="AT107" s="45" t="s">
        <v>769</v>
      </c>
      <c r="AU107" s="3"/>
      <c r="AV107" s="3"/>
      <c r="AW107" s="3"/>
      <c r="AX107" s="3"/>
      <c r="AY107" s="3"/>
      <c r="AZ107" s="46"/>
    </row>
    <row r="108" spans="1:52" ht="35.25" customHeight="1" x14ac:dyDescent="0.35">
      <c r="A108" s="60">
        <v>106</v>
      </c>
      <c r="B108" s="42">
        <v>41500</v>
      </c>
      <c r="C108" s="1" t="s">
        <v>135</v>
      </c>
      <c r="D108" s="6" t="s">
        <v>59</v>
      </c>
      <c r="E108" s="1" t="s">
        <v>159</v>
      </c>
      <c r="F108" s="44" t="s">
        <v>945</v>
      </c>
      <c r="G108" s="45" t="s">
        <v>180</v>
      </c>
      <c r="H108" s="2" t="s">
        <v>111</v>
      </c>
      <c r="I108" s="3" t="s">
        <v>946</v>
      </c>
      <c r="J108" s="3" t="s">
        <v>729</v>
      </c>
      <c r="K108" s="47" t="s">
        <v>730</v>
      </c>
      <c r="L108" s="48" t="s">
        <v>94</v>
      </c>
      <c r="M108" s="1" t="s">
        <v>300</v>
      </c>
      <c r="N108" s="2" t="s">
        <v>198</v>
      </c>
      <c r="O108" s="1" t="s">
        <v>755</v>
      </c>
      <c r="P108" s="2" t="s">
        <v>86</v>
      </c>
      <c r="Q108" s="1"/>
      <c r="R108" s="1"/>
      <c r="S108" s="1" t="s">
        <v>67</v>
      </c>
      <c r="T108" s="49" t="s">
        <v>67</v>
      </c>
      <c r="U108" s="45" t="s">
        <v>68</v>
      </c>
      <c r="V108" s="3"/>
      <c r="W108" s="3" t="s">
        <v>80</v>
      </c>
      <c r="X108" s="3"/>
      <c r="Y108" s="3" t="s">
        <v>69</v>
      </c>
      <c r="Z108" s="3"/>
      <c r="AA108" s="2" t="s">
        <v>81</v>
      </c>
      <c r="AB108" s="3">
        <v>2</v>
      </c>
      <c r="AC108" s="3" t="s">
        <v>947</v>
      </c>
      <c r="AD108" s="46" t="s">
        <v>948</v>
      </c>
      <c r="AE108" s="50" t="s">
        <v>71</v>
      </c>
      <c r="AF108" s="1"/>
      <c r="AG108" s="4" t="s">
        <v>72</v>
      </c>
      <c r="AH108" s="4"/>
      <c r="AI108" s="4"/>
      <c r="AJ108" s="51"/>
      <c r="AK108" s="52" t="s">
        <v>73</v>
      </c>
      <c r="AL108" s="5"/>
      <c r="AM108" s="5"/>
      <c r="AN108" s="5"/>
      <c r="AO108" s="3"/>
      <c r="AP108" s="46"/>
      <c r="AQ108" s="43"/>
      <c r="AR108" s="43" t="s">
        <v>949</v>
      </c>
      <c r="AS108" s="53" t="s">
        <v>84</v>
      </c>
      <c r="AT108" s="45" t="s">
        <v>769</v>
      </c>
      <c r="AU108" s="3"/>
      <c r="AV108" s="3"/>
      <c r="AW108" s="3"/>
      <c r="AX108" s="3"/>
      <c r="AY108" s="3"/>
      <c r="AZ108" s="46"/>
    </row>
    <row r="109" spans="1:52" ht="35.25" customHeight="1" x14ac:dyDescent="0.35">
      <c r="A109" s="60">
        <v>107</v>
      </c>
      <c r="B109" s="42">
        <v>41500</v>
      </c>
      <c r="C109" s="1" t="s">
        <v>138</v>
      </c>
      <c r="D109" s="6" t="s">
        <v>59</v>
      </c>
      <c r="E109" s="1" t="s">
        <v>950</v>
      </c>
      <c r="F109" s="44" t="s">
        <v>118</v>
      </c>
      <c r="G109" s="45" t="s">
        <v>180</v>
      </c>
      <c r="H109" s="2" t="s">
        <v>111</v>
      </c>
      <c r="I109" s="3" t="s">
        <v>951</v>
      </c>
      <c r="J109" s="3" t="s">
        <v>729</v>
      </c>
      <c r="K109" s="47" t="s">
        <v>730</v>
      </c>
      <c r="L109" s="48" t="s">
        <v>94</v>
      </c>
      <c r="M109" s="1" t="s">
        <v>300</v>
      </c>
      <c r="N109" s="2" t="s">
        <v>198</v>
      </c>
      <c r="O109" s="1" t="s">
        <v>755</v>
      </c>
      <c r="P109" s="2" t="s">
        <v>86</v>
      </c>
      <c r="Q109" s="1"/>
      <c r="R109" s="1"/>
      <c r="S109" s="1" t="s">
        <v>67</v>
      </c>
      <c r="T109" s="49" t="s">
        <v>67</v>
      </c>
      <c r="U109" s="45" t="s">
        <v>68</v>
      </c>
      <c r="V109" s="3"/>
      <c r="W109" s="3" t="s">
        <v>80</v>
      </c>
      <c r="X109" s="3"/>
      <c r="Y109" s="3">
        <v>14</v>
      </c>
      <c r="Z109" s="3"/>
      <c r="AA109" s="2" t="s">
        <v>105</v>
      </c>
      <c r="AB109" s="3" t="s">
        <v>168</v>
      </c>
      <c r="AC109" s="3"/>
      <c r="AD109" s="46" t="s">
        <v>952</v>
      </c>
      <c r="AE109" s="50" t="s">
        <v>82</v>
      </c>
      <c r="AF109" s="1" t="s">
        <v>175</v>
      </c>
      <c r="AG109" s="4" t="s">
        <v>83</v>
      </c>
      <c r="AH109" s="4" t="s">
        <v>177</v>
      </c>
      <c r="AI109" s="4"/>
      <c r="AJ109" s="51" t="s">
        <v>953</v>
      </c>
      <c r="AK109" s="52" t="s">
        <v>73</v>
      </c>
      <c r="AL109" s="5"/>
      <c r="AM109" s="5"/>
      <c r="AN109" s="5"/>
      <c r="AO109" s="3"/>
      <c r="AP109" s="46"/>
      <c r="AQ109" s="43"/>
      <c r="AR109" s="43" t="s">
        <v>954</v>
      </c>
      <c r="AS109" s="53" t="s">
        <v>84</v>
      </c>
      <c r="AT109" s="45" t="s">
        <v>769</v>
      </c>
      <c r="AU109" s="3" t="s">
        <v>955</v>
      </c>
      <c r="AV109" s="3"/>
      <c r="AW109" s="3"/>
      <c r="AX109" s="3"/>
      <c r="AY109" s="3"/>
      <c r="AZ109" s="46"/>
    </row>
    <row r="110" spans="1:52" ht="35.25" customHeight="1" x14ac:dyDescent="0.35">
      <c r="A110" s="60">
        <v>108</v>
      </c>
      <c r="B110" s="42">
        <v>41500</v>
      </c>
      <c r="C110" s="1" t="s">
        <v>138</v>
      </c>
      <c r="D110" s="6" t="s">
        <v>59</v>
      </c>
      <c r="E110" s="1" t="s">
        <v>166</v>
      </c>
      <c r="F110" s="44" t="s">
        <v>956</v>
      </c>
      <c r="G110" s="45" t="s">
        <v>180</v>
      </c>
      <c r="H110" s="2" t="s">
        <v>111</v>
      </c>
      <c r="I110" s="3" t="s">
        <v>957</v>
      </c>
      <c r="J110" s="3" t="s">
        <v>729</v>
      </c>
      <c r="K110" s="47" t="s">
        <v>730</v>
      </c>
      <c r="L110" s="48" t="s">
        <v>94</v>
      </c>
      <c r="M110" s="1" t="s">
        <v>300</v>
      </c>
      <c r="N110" s="2" t="s">
        <v>198</v>
      </c>
      <c r="O110" s="1" t="s">
        <v>748</v>
      </c>
      <c r="P110" s="2" t="s">
        <v>66</v>
      </c>
      <c r="Q110" s="1"/>
      <c r="R110" s="1"/>
      <c r="S110" s="1" t="s">
        <v>67</v>
      </c>
      <c r="T110" s="49" t="s">
        <v>67</v>
      </c>
      <c r="U110" s="45" t="s">
        <v>68</v>
      </c>
      <c r="V110" s="3"/>
      <c r="W110" s="3" t="s">
        <v>80</v>
      </c>
      <c r="X110" s="3"/>
      <c r="Y110" s="3" t="s">
        <v>69</v>
      </c>
      <c r="Z110" s="3"/>
      <c r="AA110" s="2" t="s">
        <v>81</v>
      </c>
      <c r="AB110" s="3" t="s">
        <v>168</v>
      </c>
      <c r="AC110" s="3"/>
      <c r="AD110" s="46" t="s">
        <v>773</v>
      </c>
      <c r="AE110" s="50" t="s">
        <v>71</v>
      </c>
      <c r="AF110" s="1"/>
      <c r="AG110" s="4" t="s">
        <v>72</v>
      </c>
      <c r="AH110" s="4"/>
      <c r="AI110" s="4"/>
      <c r="AJ110" s="51"/>
      <c r="AK110" s="52" t="s">
        <v>73</v>
      </c>
      <c r="AL110" s="5"/>
      <c r="AM110" s="5"/>
      <c r="AN110" s="5"/>
      <c r="AO110" s="3"/>
      <c r="AP110" s="46"/>
      <c r="AQ110" s="43"/>
      <c r="AR110" s="43" t="s">
        <v>958</v>
      </c>
      <c r="AS110" s="53" t="s">
        <v>84</v>
      </c>
      <c r="AT110" s="45" t="s">
        <v>769</v>
      </c>
      <c r="AU110" s="3"/>
      <c r="AV110" s="3"/>
      <c r="AW110" s="3"/>
      <c r="AX110" s="3"/>
      <c r="AY110" s="3"/>
      <c r="AZ110" s="46"/>
    </row>
    <row r="111" spans="1:52" ht="35.25" customHeight="1" x14ac:dyDescent="0.35">
      <c r="A111" s="60">
        <v>109</v>
      </c>
      <c r="B111" s="42">
        <v>41500</v>
      </c>
      <c r="C111" s="1" t="s">
        <v>114</v>
      </c>
      <c r="D111" s="6" t="s">
        <v>59</v>
      </c>
      <c r="E111" s="1" t="s">
        <v>178</v>
      </c>
      <c r="F111" s="44" t="s">
        <v>959</v>
      </c>
      <c r="G111" s="45" t="s">
        <v>180</v>
      </c>
      <c r="H111" s="2" t="s">
        <v>111</v>
      </c>
      <c r="I111" s="3" t="s">
        <v>960</v>
      </c>
      <c r="J111" s="3" t="s">
        <v>729</v>
      </c>
      <c r="K111" s="47" t="s">
        <v>730</v>
      </c>
      <c r="L111" s="48" t="s">
        <v>94</v>
      </c>
      <c r="M111" s="1" t="s">
        <v>300</v>
      </c>
      <c r="N111" s="2" t="s">
        <v>198</v>
      </c>
      <c r="O111" s="1" t="s">
        <v>755</v>
      </c>
      <c r="P111" s="2" t="s">
        <v>86</v>
      </c>
      <c r="Q111" s="1"/>
      <c r="R111" s="1"/>
      <c r="S111" s="1" t="s">
        <v>67</v>
      </c>
      <c r="T111" s="49" t="s">
        <v>67</v>
      </c>
      <c r="U111" s="45" t="s">
        <v>68</v>
      </c>
      <c r="V111" s="3"/>
      <c r="W111" s="3">
        <v>1</v>
      </c>
      <c r="X111" s="3" t="s">
        <v>961</v>
      </c>
      <c r="Y111" s="3">
        <v>87</v>
      </c>
      <c r="Z111" s="3"/>
      <c r="AA111" s="2" t="s">
        <v>122</v>
      </c>
      <c r="AB111" s="3" t="s">
        <v>168</v>
      </c>
      <c r="AC111" s="3"/>
      <c r="AD111" s="46" t="s">
        <v>962</v>
      </c>
      <c r="AE111" s="50" t="s">
        <v>82</v>
      </c>
      <c r="AF111" s="1" t="s">
        <v>175</v>
      </c>
      <c r="AG111" s="4" t="s">
        <v>83</v>
      </c>
      <c r="AH111" s="4" t="s">
        <v>177</v>
      </c>
      <c r="AI111" s="4"/>
      <c r="AJ111" s="51"/>
      <c r="AK111" s="52" t="s">
        <v>73</v>
      </c>
      <c r="AL111" s="5"/>
      <c r="AM111" s="5"/>
      <c r="AN111" s="5"/>
      <c r="AO111" s="3"/>
      <c r="AP111" s="46" t="s">
        <v>963</v>
      </c>
      <c r="AQ111" s="43"/>
      <c r="AR111" s="43" t="s">
        <v>964</v>
      </c>
      <c r="AS111" s="53" t="s">
        <v>74</v>
      </c>
      <c r="AT111" s="45" t="s">
        <v>571</v>
      </c>
      <c r="AU111" s="3" t="s">
        <v>173</v>
      </c>
      <c r="AV111" s="3" t="s">
        <v>737</v>
      </c>
      <c r="AW111" s="3"/>
      <c r="AX111" s="3"/>
      <c r="AY111" s="3"/>
      <c r="AZ111" s="46"/>
    </row>
    <row r="112" spans="1:52" ht="35.25" customHeight="1" x14ac:dyDescent="0.35">
      <c r="A112" s="60">
        <v>110</v>
      </c>
      <c r="B112" s="42">
        <v>41500</v>
      </c>
      <c r="C112" s="1" t="s">
        <v>128</v>
      </c>
      <c r="D112" s="6" t="s">
        <v>59</v>
      </c>
      <c r="E112" s="1" t="s">
        <v>448</v>
      </c>
      <c r="F112" s="44" t="s">
        <v>118</v>
      </c>
      <c r="G112" s="45" t="s">
        <v>180</v>
      </c>
      <c r="H112" s="2" t="s">
        <v>111</v>
      </c>
      <c r="I112" s="3" t="s">
        <v>965</v>
      </c>
      <c r="J112" s="3" t="s">
        <v>729</v>
      </c>
      <c r="K112" s="47" t="s">
        <v>730</v>
      </c>
      <c r="L112" s="48" t="s">
        <v>94</v>
      </c>
      <c r="M112" s="1" t="s">
        <v>300</v>
      </c>
      <c r="N112" s="2" t="s">
        <v>198</v>
      </c>
      <c r="O112" s="1" t="s">
        <v>755</v>
      </c>
      <c r="P112" s="2" t="s">
        <v>86</v>
      </c>
      <c r="Q112" s="1"/>
      <c r="R112" s="1"/>
      <c r="S112" s="1" t="s">
        <v>67</v>
      </c>
      <c r="T112" s="49" t="s">
        <v>67</v>
      </c>
      <c r="U112" s="45">
        <v>1</v>
      </c>
      <c r="V112" s="3"/>
      <c r="W112" s="3">
        <v>3</v>
      </c>
      <c r="X112" s="3"/>
      <c r="Y112" s="3" t="s">
        <v>69</v>
      </c>
      <c r="Z112" s="3"/>
      <c r="AA112" s="2" t="s">
        <v>92</v>
      </c>
      <c r="AB112" s="3" t="s">
        <v>168</v>
      </c>
      <c r="AC112" s="3"/>
      <c r="AD112" s="46" t="s">
        <v>966</v>
      </c>
      <c r="AE112" s="50" t="s">
        <v>71</v>
      </c>
      <c r="AF112" s="1"/>
      <c r="AG112" s="4" t="s">
        <v>72</v>
      </c>
      <c r="AH112" s="4"/>
      <c r="AI112" s="4"/>
      <c r="AJ112" s="51"/>
      <c r="AK112" s="52" t="s">
        <v>73</v>
      </c>
      <c r="AL112" s="5"/>
      <c r="AM112" s="5"/>
      <c r="AN112" s="5"/>
      <c r="AO112" s="3"/>
      <c r="AP112" s="46"/>
      <c r="AQ112" s="43"/>
      <c r="AR112" s="43" t="s">
        <v>967</v>
      </c>
      <c r="AS112" s="53" t="s">
        <v>84</v>
      </c>
      <c r="AT112" s="45" t="s">
        <v>571</v>
      </c>
      <c r="AU112" s="3" t="s">
        <v>968</v>
      </c>
      <c r="AV112" s="3" t="s">
        <v>969</v>
      </c>
      <c r="AW112" s="3"/>
      <c r="AX112" s="3"/>
      <c r="AY112" s="3"/>
      <c r="AZ112" s="46"/>
    </row>
    <row r="113" spans="1:52" ht="35.25" customHeight="1" x14ac:dyDescent="0.35">
      <c r="A113" s="60">
        <v>111</v>
      </c>
      <c r="B113" s="42">
        <v>41500</v>
      </c>
      <c r="C113" s="1" t="s">
        <v>163</v>
      </c>
      <c r="D113" s="6" t="s">
        <v>161</v>
      </c>
      <c r="E113" s="1" t="s">
        <v>290</v>
      </c>
      <c r="F113" s="44" t="s">
        <v>970</v>
      </c>
      <c r="G113" s="45" t="s">
        <v>180</v>
      </c>
      <c r="H113" s="2" t="s">
        <v>111</v>
      </c>
      <c r="I113" s="3" t="s">
        <v>971</v>
      </c>
      <c r="J113" s="3" t="s">
        <v>972</v>
      </c>
      <c r="K113" s="47" t="s">
        <v>730</v>
      </c>
      <c r="L113" s="48" t="s">
        <v>94</v>
      </c>
      <c r="M113" s="1" t="s">
        <v>300</v>
      </c>
      <c r="N113" s="2" t="s">
        <v>198</v>
      </c>
      <c r="O113" s="1" t="s">
        <v>196</v>
      </c>
      <c r="P113" s="2" t="s">
        <v>86</v>
      </c>
      <c r="Q113" s="1"/>
      <c r="R113" s="1"/>
      <c r="S113" s="1" t="s">
        <v>67</v>
      </c>
      <c r="T113" s="49" t="s">
        <v>67</v>
      </c>
      <c r="U113" s="45" t="s">
        <v>68</v>
      </c>
      <c r="V113" s="3"/>
      <c r="W113" s="3" t="s">
        <v>80</v>
      </c>
      <c r="X113" s="3"/>
      <c r="Y113" s="3">
        <v>38</v>
      </c>
      <c r="Z113" s="3" t="s">
        <v>973</v>
      </c>
      <c r="AA113" s="2" t="s">
        <v>105</v>
      </c>
      <c r="AB113" s="3" t="s">
        <v>168</v>
      </c>
      <c r="AC113" s="3"/>
      <c r="AD113" s="46" t="s">
        <v>974</v>
      </c>
      <c r="AE113" s="50" t="s">
        <v>82</v>
      </c>
      <c r="AF113" s="1" t="s">
        <v>170</v>
      </c>
      <c r="AG113" s="4" t="s">
        <v>83</v>
      </c>
      <c r="AH113" s="4" t="s">
        <v>177</v>
      </c>
      <c r="AI113" s="4"/>
      <c r="AJ113" s="51"/>
      <c r="AK113" s="52" t="s">
        <v>73</v>
      </c>
      <c r="AL113" s="5"/>
      <c r="AM113" s="5"/>
      <c r="AN113" s="5"/>
      <c r="AO113" s="3" t="s">
        <v>975</v>
      </c>
      <c r="AP113" s="46" t="s">
        <v>976</v>
      </c>
      <c r="AQ113" s="43" t="s">
        <v>977</v>
      </c>
      <c r="AR113" s="43" t="s">
        <v>978</v>
      </c>
      <c r="AS113" s="53" t="s">
        <v>84</v>
      </c>
      <c r="AT113" s="45" t="s">
        <v>169</v>
      </c>
      <c r="AU113" s="3" t="s">
        <v>979</v>
      </c>
      <c r="AV113" s="3" t="s">
        <v>980</v>
      </c>
      <c r="AW113" s="3" t="s">
        <v>981</v>
      </c>
      <c r="AX113" s="3" t="s">
        <v>173</v>
      </c>
      <c r="AY113" s="3"/>
      <c r="AZ113" s="46"/>
    </row>
    <row r="114" spans="1:52" ht="35.25" customHeight="1" x14ac:dyDescent="0.35">
      <c r="A114" s="60">
        <v>112</v>
      </c>
      <c r="B114" s="42">
        <v>41501</v>
      </c>
      <c r="C114" s="1" t="s">
        <v>89</v>
      </c>
      <c r="D114" s="6" t="s">
        <v>90</v>
      </c>
      <c r="E114" s="1" t="s">
        <v>186</v>
      </c>
      <c r="F114" s="44" t="s">
        <v>982</v>
      </c>
      <c r="G114" s="45" t="s">
        <v>187</v>
      </c>
      <c r="H114" s="2" t="s">
        <v>111</v>
      </c>
      <c r="I114" s="3" t="s">
        <v>983</v>
      </c>
      <c r="J114" s="3" t="s">
        <v>984</v>
      </c>
      <c r="K114" s="47" t="s">
        <v>984</v>
      </c>
      <c r="L114" s="48" t="s">
        <v>94</v>
      </c>
      <c r="M114" s="1" t="s">
        <v>985</v>
      </c>
      <c r="N114" s="2" t="s">
        <v>78</v>
      </c>
      <c r="O114" s="1"/>
      <c r="P114" s="2" t="s">
        <v>79</v>
      </c>
      <c r="Q114" s="1" t="s">
        <v>986</v>
      </c>
      <c r="R114" s="1"/>
      <c r="S114" s="1" t="s">
        <v>67</v>
      </c>
      <c r="T114" s="49" t="s">
        <v>67</v>
      </c>
      <c r="U114" s="45">
        <v>1</v>
      </c>
      <c r="V114" s="3"/>
      <c r="W114" s="3">
        <v>3</v>
      </c>
      <c r="X114" s="3"/>
      <c r="Y114" s="3" t="s">
        <v>69</v>
      </c>
      <c r="Z114" s="3"/>
      <c r="AA114" s="2" t="s">
        <v>92</v>
      </c>
      <c r="AB114" s="3" t="s">
        <v>168</v>
      </c>
      <c r="AC114" s="3"/>
      <c r="AD114" s="46"/>
      <c r="AE114" s="50" t="s">
        <v>71</v>
      </c>
      <c r="AF114" s="1"/>
      <c r="AG114" s="4" t="s">
        <v>72</v>
      </c>
      <c r="AH114" s="4"/>
      <c r="AI114" s="4"/>
      <c r="AJ114" s="51"/>
      <c r="AK114" s="52" t="s">
        <v>73</v>
      </c>
      <c r="AL114" s="5"/>
      <c r="AM114" s="5"/>
      <c r="AN114" s="5"/>
      <c r="AO114" s="3" t="s">
        <v>987</v>
      </c>
      <c r="AP114" s="46"/>
      <c r="AQ114" s="43"/>
      <c r="AR114" s="43"/>
      <c r="AS114" s="53" t="s">
        <v>182</v>
      </c>
      <c r="AT114" s="45" t="s">
        <v>173</v>
      </c>
      <c r="AU114" s="3"/>
      <c r="AV114" s="3"/>
      <c r="AW114" s="3"/>
      <c r="AX114" s="3"/>
      <c r="AY114" s="3"/>
      <c r="AZ114" s="46"/>
    </row>
    <row r="115" spans="1:52" ht="35.25" customHeight="1" x14ac:dyDescent="0.35">
      <c r="A115" s="60">
        <v>113</v>
      </c>
      <c r="B115" s="42">
        <v>41501</v>
      </c>
      <c r="C115" s="1" t="s">
        <v>102</v>
      </c>
      <c r="D115" s="6" t="s">
        <v>59</v>
      </c>
      <c r="E115" s="1" t="s">
        <v>109</v>
      </c>
      <c r="F115" s="44" t="s">
        <v>988</v>
      </c>
      <c r="G115" s="45" t="s">
        <v>180</v>
      </c>
      <c r="H115" s="2" t="s">
        <v>111</v>
      </c>
      <c r="I115" s="3" t="s">
        <v>989</v>
      </c>
      <c r="J115" s="3" t="s">
        <v>729</v>
      </c>
      <c r="K115" s="47" t="s">
        <v>730</v>
      </c>
      <c r="L115" s="48" t="s">
        <v>94</v>
      </c>
      <c r="M115" s="1" t="s">
        <v>300</v>
      </c>
      <c r="N115" s="2" t="s">
        <v>198</v>
      </c>
      <c r="O115" s="1" t="s">
        <v>755</v>
      </c>
      <c r="P115" s="2" t="s">
        <v>86</v>
      </c>
      <c r="Q115" s="1"/>
      <c r="R115" s="1"/>
      <c r="S115" s="1" t="s">
        <v>67</v>
      </c>
      <c r="T115" s="49" t="s">
        <v>67</v>
      </c>
      <c r="U115" s="45" t="s">
        <v>68</v>
      </c>
      <c r="V115" s="3"/>
      <c r="W115" s="3" t="s">
        <v>80</v>
      </c>
      <c r="X115" s="3"/>
      <c r="Y115" s="3" t="s">
        <v>69</v>
      </c>
      <c r="Z115" s="3"/>
      <c r="AA115" s="2" t="s">
        <v>81</v>
      </c>
      <c r="AB115" s="3" t="s">
        <v>168</v>
      </c>
      <c r="AC115" s="3"/>
      <c r="AD115" s="46" t="s">
        <v>990</v>
      </c>
      <c r="AE115" s="50" t="s">
        <v>71</v>
      </c>
      <c r="AF115" s="1"/>
      <c r="AG115" s="4" t="s">
        <v>72</v>
      </c>
      <c r="AH115" s="4"/>
      <c r="AI115" s="4"/>
      <c r="AJ115" s="51"/>
      <c r="AK115" s="52" t="s">
        <v>73</v>
      </c>
      <c r="AL115" s="5"/>
      <c r="AM115" s="5"/>
      <c r="AN115" s="5"/>
      <c r="AO115" s="3"/>
      <c r="AP115" s="46"/>
      <c r="AQ115" s="43"/>
      <c r="AR115" s="43" t="s">
        <v>991</v>
      </c>
      <c r="AS115" s="53" t="s">
        <v>84</v>
      </c>
      <c r="AT115" s="45" t="s">
        <v>769</v>
      </c>
      <c r="AU115" s="3"/>
      <c r="AV115" s="3"/>
      <c r="AW115" s="3"/>
      <c r="AX115" s="3"/>
      <c r="AY115" s="3"/>
      <c r="AZ115" s="46"/>
    </row>
    <row r="116" spans="1:52" ht="35.25" customHeight="1" x14ac:dyDescent="0.35">
      <c r="A116" s="60">
        <v>114</v>
      </c>
      <c r="B116" s="42">
        <v>41502</v>
      </c>
      <c r="C116" s="1" t="s">
        <v>89</v>
      </c>
      <c r="D116" s="6" t="s">
        <v>90</v>
      </c>
      <c r="E116" s="1" t="s">
        <v>992</v>
      </c>
      <c r="F116" s="44" t="s">
        <v>993</v>
      </c>
      <c r="G116" s="45" t="s">
        <v>180</v>
      </c>
      <c r="H116" s="2" t="s">
        <v>111</v>
      </c>
      <c r="I116" s="3" t="s">
        <v>994</v>
      </c>
      <c r="J116" s="3" t="s">
        <v>729</v>
      </c>
      <c r="K116" s="47" t="s">
        <v>730</v>
      </c>
      <c r="L116" s="48" t="s">
        <v>94</v>
      </c>
      <c r="M116" s="1" t="s">
        <v>300</v>
      </c>
      <c r="N116" s="2" t="s">
        <v>198</v>
      </c>
      <c r="O116" s="1" t="s">
        <v>755</v>
      </c>
      <c r="P116" s="2" t="s">
        <v>86</v>
      </c>
      <c r="Q116" s="1"/>
      <c r="R116" s="1"/>
      <c r="S116" s="1" t="s">
        <v>67</v>
      </c>
      <c r="T116" s="49" t="s">
        <v>67</v>
      </c>
      <c r="U116" s="45" t="s">
        <v>68</v>
      </c>
      <c r="V116" s="3"/>
      <c r="W116" s="3" t="s">
        <v>80</v>
      </c>
      <c r="X116" s="3"/>
      <c r="Y116" s="3" t="s">
        <v>69</v>
      </c>
      <c r="Z116" s="3"/>
      <c r="AA116" s="2" t="s">
        <v>81</v>
      </c>
      <c r="AB116" s="3" t="s">
        <v>168</v>
      </c>
      <c r="AC116" s="3"/>
      <c r="AD116" s="46" t="s">
        <v>823</v>
      </c>
      <c r="AE116" s="50" t="s">
        <v>71</v>
      </c>
      <c r="AF116" s="1"/>
      <c r="AG116" s="4" t="s">
        <v>72</v>
      </c>
      <c r="AH116" s="4"/>
      <c r="AI116" s="4"/>
      <c r="AJ116" s="51"/>
      <c r="AK116" s="52" t="s">
        <v>73</v>
      </c>
      <c r="AL116" s="5"/>
      <c r="AM116" s="5"/>
      <c r="AN116" s="5"/>
      <c r="AO116" s="3"/>
      <c r="AP116" s="46"/>
      <c r="AQ116" s="43"/>
      <c r="AR116" s="43" t="s">
        <v>995</v>
      </c>
      <c r="AS116" s="53" t="s">
        <v>74</v>
      </c>
      <c r="AT116" s="45" t="s">
        <v>571</v>
      </c>
      <c r="AU116" s="3" t="s">
        <v>737</v>
      </c>
      <c r="AV116" s="3"/>
      <c r="AW116" s="3"/>
      <c r="AX116" s="3"/>
      <c r="AY116" s="3"/>
      <c r="AZ116" s="46"/>
    </row>
    <row r="117" spans="1:52" ht="35.25" customHeight="1" x14ac:dyDescent="0.35">
      <c r="A117" s="60">
        <v>115</v>
      </c>
      <c r="B117" s="42">
        <v>41502</v>
      </c>
      <c r="C117" s="1" t="s">
        <v>143</v>
      </c>
      <c r="D117" s="6" t="s">
        <v>76</v>
      </c>
      <c r="E117" s="1" t="s">
        <v>147</v>
      </c>
      <c r="F117" s="44" t="s">
        <v>996</v>
      </c>
      <c r="G117" s="45" t="s">
        <v>180</v>
      </c>
      <c r="H117" s="2" t="s">
        <v>111</v>
      </c>
      <c r="I117" s="3" t="s">
        <v>997</v>
      </c>
      <c r="J117" s="3" t="s">
        <v>998</v>
      </c>
      <c r="K117" s="47" t="s">
        <v>730</v>
      </c>
      <c r="L117" s="48" t="s">
        <v>94</v>
      </c>
      <c r="M117" s="1" t="s">
        <v>300</v>
      </c>
      <c r="N117" s="2" t="s">
        <v>198</v>
      </c>
      <c r="O117" s="1" t="s">
        <v>828</v>
      </c>
      <c r="P117" s="2" t="s">
        <v>66</v>
      </c>
      <c r="Q117" s="1"/>
      <c r="R117" s="1"/>
      <c r="S117" s="1" t="s">
        <v>67</v>
      </c>
      <c r="T117" s="49" t="s">
        <v>67</v>
      </c>
      <c r="U117" s="45" t="s">
        <v>68</v>
      </c>
      <c r="V117" s="3"/>
      <c r="W117" s="3" t="s">
        <v>80</v>
      </c>
      <c r="X117" s="3"/>
      <c r="Y117" s="3" t="s">
        <v>69</v>
      </c>
      <c r="Z117" s="3"/>
      <c r="AA117" s="2" t="s">
        <v>81</v>
      </c>
      <c r="AB117" s="3" t="s">
        <v>168</v>
      </c>
      <c r="AC117" s="3"/>
      <c r="AD117" s="46" t="s">
        <v>999</v>
      </c>
      <c r="AE117" s="50" t="s">
        <v>71</v>
      </c>
      <c r="AF117" s="1"/>
      <c r="AG117" s="4" t="s">
        <v>72</v>
      </c>
      <c r="AH117" s="4"/>
      <c r="AI117" s="4"/>
      <c r="AJ117" s="51"/>
      <c r="AK117" s="52" t="s">
        <v>73</v>
      </c>
      <c r="AL117" s="5"/>
      <c r="AM117" s="5"/>
      <c r="AN117" s="5"/>
      <c r="AO117" s="3"/>
      <c r="AP117" s="46"/>
      <c r="AQ117" s="43"/>
      <c r="AR117" s="43" t="s">
        <v>1000</v>
      </c>
      <c r="AS117" s="53" t="s">
        <v>74</v>
      </c>
      <c r="AT117" s="45" t="s">
        <v>571</v>
      </c>
      <c r="AU117" s="3" t="s">
        <v>1001</v>
      </c>
      <c r="AV117" s="3" t="s">
        <v>1002</v>
      </c>
      <c r="AW117" s="3"/>
      <c r="AX117" s="3"/>
      <c r="AY117" s="3"/>
      <c r="AZ117" s="46"/>
    </row>
    <row r="118" spans="1:52" ht="35.25" customHeight="1" x14ac:dyDescent="0.35">
      <c r="A118" s="60">
        <v>116</v>
      </c>
      <c r="B118" s="42">
        <v>41502</v>
      </c>
      <c r="C118" s="1" t="s">
        <v>150</v>
      </c>
      <c r="D118" s="6" t="s">
        <v>76</v>
      </c>
      <c r="E118" s="1" t="s">
        <v>1003</v>
      </c>
      <c r="F118" s="44" t="s">
        <v>1004</v>
      </c>
      <c r="G118" s="45" t="s">
        <v>180</v>
      </c>
      <c r="H118" s="2" t="s">
        <v>111</v>
      </c>
      <c r="I118" s="3" t="s">
        <v>1005</v>
      </c>
      <c r="J118" s="3" t="s">
        <v>729</v>
      </c>
      <c r="K118" s="47" t="s">
        <v>730</v>
      </c>
      <c r="L118" s="48" t="s">
        <v>94</v>
      </c>
      <c r="M118" s="1" t="s">
        <v>300</v>
      </c>
      <c r="N118" s="2" t="s">
        <v>198</v>
      </c>
      <c r="O118" s="1" t="s">
        <v>755</v>
      </c>
      <c r="P118" s="2" t="s">
        <v>86</v>
      </c>
      <c r="Q118" s="1"/>
      <c r="R118" s="1"/>
      <c r="S118" s="1" t="s">
        <v>67</v>
      </c>
      <c r="T118" s="49" t="s">
        <v>67</v>
      </c>
      <c r="U118" s="45" t="s">
        <v>68</v>
      </c>
      <c r="V118" s="3"/>
      <c r="W118" s="3" t="s">
        <v>80</v>
      </c>
      <c r="X118" s="3"/>
      <c r="Y118" s="3" t="s">
        <v>69</v>
      </c>
      <c r="Z118" s="3"/>
      <c r="AA118" s="2" t="s">
        <v>81</v>
      </c>
      <c r="AB118" s="3" t="s">
        <v>168</v>
      </c>
      <c r="AC118" s="3"/>
      <c r="AD118" s="46" t="s">
        <v>1006</v>
      </c>
      <c r="AE118" s="50" t="s">
        <v>71</v>
      </c>
      <c r="AF118" s="1"/>
      <c r="AG118" s="4" t="s">
        <v>72</v>
      </c>
      <c r="AH118" s="4"/>
      <c r="AI118" s="4"/>
      <c r="AJ118" s="51"/>
      <c r="AK118" s="52" t="s">
        <v>73</v>
      </c>
      <c r="AL118" s="5"/>
      <c r="AM118" s="5"/>
      <c r="AN118" s="5"/>
      <c r="AO118" s="3"/>
      <c r="AP118" s="46"/>
      <c r="AQ118" s="43"/>
      <c r="AR118" s="43" t="s">
        <v>824</v>
      </c>
      <c r="AS118" s="53" t="s">
        <v>84</v>
      </c>
      <c r="AT118" s="45" t="s">
        <v>571</v>
      </c>
      <c r="AU118" s="3" t="s">
        <v>769</v>
      </c>
      <c r="AV118" s="3"/>
      <c r="AW118" s="3"/>
      <c r="AX118" s="3"/>
      <c r="AY118" s="3"/>
      <c r="AZ118" s="46"/>
    </row>
    <row r="119" spans="1:52" ht="35.25" customHeight="1" x14ac:dyDescent="0.35">
      <c r="A119" s="60">
        <v>117</v>
      </c>
      <c r="B119" s="42">
        <v>41502</v>
      </c>
      <c r="C119" s="1" t="s">
        <v>116</v>
      </c>
      <c r="D119" s="6" t="s">
        <v>76</v>
      </c>
      <c r="E119" s="1" t="s">
        <v>117</v>
      </c>
      <c r="F119" s="44" t="s">
        <v>1007</v>
      </c>
      <c r="G119" s="45" t="s">
        <v>180</v>
      </c>
      <c r="H119" s="2" t="s">
        <v>111</v>
      </c>
      <c r="I119" s="3" t="s">
        <v>1008</v>
      </c>
      <c r="J119" s="3" t="s">
        <v>1009</v>
      </c>
      <c r="K119" s="47" t="s">
        <v>730</v>
      </c>
      <c r="L119" s="48" t="s">
        <v>94</v>
      </c>
      <c r="M119" s="1" t="s">
        <v>300</v>
      </c>
      <c r="N119" s="2" t="s">
        <v>198</v>
      </c>
      <c r="O119" s="1" t="s">
        <v>828</v>
      </c>
      <c r="P119" s="2" t="s">
        <v>66</v>
      </c>
      <c r="Q119" s="1"/>
      <c r="R119" s="1"/>
      <c r="S119" s="1" t="s">
        <v>67</v>
      </c>
      <c r="T119" s="49" t="s">
        <v>67</v>
      </c>
      <c r="U119" s="45" t="s">
        <v>68</v>
      </c>
      <c r="V119" s="3"/>
      <c r="W119" s="3" t="s">
        <v>80</v>
      </c>
      <c r="X119" s="3"/>
      <c r="Y119" s="3" t="s">
        <v>69</v>
      </c>
      <c r="Z119" s="3"/>
      <c r="AA119" s="2" t="s">
        <v>81</v>
      </c>
      <c r="AB119" s="3" t="s">
        <v>168</v>
      </c>
      <c r="AC119" s="3"/>
      <c r="AD119" s="46" t="s">
        <v>1010</v>
      </c>
      <c r="AE119" s="50" t="s">
        <v>71</v>
      </c>
      <c r="AF119" s="1"/>
      <c r="AG119" s="4" t="s">
        <v>72</v>
      </c>
      <c r="AH119" s="4"/>
      <c r="AI119" s="4"/>
      <c r="AJ119" s="51"/>
      <c r="AK119" s="52" t="s">
        <v>73</v>
      </c>
      <c r="AL119" s="5"/>
      <c r="AM119" s="5"/>
      <c r="AN119" s="5"/>
      <c r="AO119" s="3"/>
      <c r="AP119" s="46"/>
      <c r="AQ119" s="43"/>
      <c r="AR119" s="43" t="s">
        <v>1011</v>
      </c>
      <c r="AS119" s="53" t="s">
        <v>74</v>
      </c>
      <c r="AT119" s="45" t="s">
        <v>571</v>
      </c>
      <c r="AU119" s="3" t="s">
        <v>1012</v>
      </c>
      <c r="AV119" s="3"/>
      <c r="AW119" s="3"/>
      <c r="AX119" s="3"/>
      <c r="AY119" s="3"/>
      <c r="AZ119" s="46"/>
    </row>
    <row r="120" spans="1:52" ht="35.25" customHeight="1" x14ac:dyDescent="0.35">
      <c r="A120" s="60">
        <v>118</v>
      </c>
      <c r="B120" s="42">
        <v>41502</v>
      </c>
      <c r="C120" s="1" t="s">
        <v>58</v>
      </c>
      <c r="D120" s="6" t="s">
        <v>59</v>
      </c>
      <c r="E120" s="1" t="s">
        <v>85</v>
      </c>
      <c r="F120" s="44" t="s">
        <v>85</v>
      </c>
      <c r="G120" s="45" t="s">
        <v>180</v>
      </c>
      <c r="H120" s="2" t="s">
        <v>111</v>
      </c>
      <c r="I120" s="3" t="s">
        <v>1013</v>
      </c>
      <c r="J120" s="3" t="s">
        <v>729</v>
      </c>
      <c r="K120" s="47" t="s">
        <v>730</v>
      </c>
      <c r="L120" s="48" t="s">
        <v>94</v>
      </c>
      <c r="M120" s="1" t="s">
        <v>300</v>
      </c>
      <c r="N120" s="2" t="s">
        <v>198</v>
      </c>
      <c r="O120" s="1" t="s">
        <v>755</v>
      </c>
      <c r="P120" s="2" t="s">
        <v>86</v>
      </c>
      <c r="Q120" s="1"/>
      <c r="R120" s="1"/>
      <c r="S120" s="1" t="s">
        <v>67</v>
      </c>
      <c r="T120" s="49" t="s">
        <v>67</v>
      </c>
      <c r="U120" s="45" t="s">
        <v>68</v>
      </c>
      <c r="V120" s="3"/>
      <c r="W120" s="3" t="s">
        <v>80</v>
      </c>
      <c r="X120" s="3"/>
      <c r="Y120" s="3" t="s">
        <v>69</v>
      </c>
      <c r="Z120" s="3"/>
      <c r="AA120" s="2" t="s">
        <v>81</v>
      </c>
      <c r="AB120" s="3" t="s">
        <v>168</v>
      </c>
      <c r="AC120" s="3"/>
      <c r="AD120" s="46" t="s">
        <v>1014</v>
      </c>
      <c r="AE120" s="50" t="s">
        <v>71</v>
      </c>
      <c r="AF120" s="1"/>
      <c r="AG120" s="4" t="s">
        <v>72</v>
      </c>
      <c r="AH120" s="4"/>
      <c r="AI120" s="4"/>
      <c r="AJ120" s="51"/>
      <c r="AK120" s="52" t="s">
        <v>73</v>
      </c>
      <c r="AL120" s="5"/>
      <c r="AM120" s="5"/>
      <c r="AN120" s="5"/>
      <c r="AO120" s="3"/>
      <c r="AP120" s="46"/>
      <c r="AQ120" s="43"/>
      <c r="AR120" s="43" t="s">
        <v>930</v>
      </c>
      <c r="AS120" s="53" t="s">
        <v>84</v>
      </c>
      <c r="AT120" s="45" t="s">
        <v>571</v>
      </c>
      <c r="AU120" s="3" t="s">
        <v>769</v>
      </c>
      <c r="AV120" s="3" t="s">
        <v>931</v>
      </c>
      <c r="AW120" s="3"/>
      <c r="AX120" s="3"/>
      <c r="AY120" s="3"/>
      <c r="AZ120" s="46"/>
    </row>
    <row r="121" spans="1:52" ht="35.25" customHeight="1" x14ac:dyDescent="0.35">
      <c r="A121" s="60">
        <v>119</v>
      </c>
      <c r="B121" s="42">
        <v>41502</v>
      </c>
      <c r="C121" s="1" t="s">
        <v>135</v>
      </c>
      <c r="D121" s="6" t="s">
        <v>59</v>
      </c>
      <c r="E121" s="1" t="s">
        <v>136</v>
      </c>
      <c r="F121" s="44" t="s">
        <v>118</v>
      </c>
      <c r="G121" s="45" t="s">
        <v>1015</v>
      </c>
      <c r="H121" s="2" t="s">
        <v>111</v>
      </c>
      <c r="I121" s="3" t="s">
        <v>1016</v>
      </c>
      <c r="J121" s="3" t="s">
        <v>1017</v>
      </c>
      <c r="K121" s="47" t="s">
        <v>1017</v>
      </c>
      <c r="L121" s="48" t="s">
        <v>91</v>
      </c>
      <c r="M121" s="1" t="s">
        <v>300</v>
      </c>
      <c r="N121" s="2" t="s">
        <v>198</v>
      </c>
      <c r="O121" s="1"/>
      <c r="P121" s="2" t="s">
        <v>79</v>
      </c>
      <c r="Q121" s="1" t="s">
        <v>300</v>
      </c>
      <c r="R121" s="1"/>
      <c r="S121" s="1" t="s">
        <v>67</v>
      </c>
      <c r="T121" s="49" t="s">
        <v>67</v>
      </c>
      <c r="U121" s="45" t="s">
        <v>68</v>
      </c>
      <c r="V121" s="3"/>
      <c r="W121" s="3" t="s">
        <v>80</v>
      </c>
      <c r="X121" s="3"/>
      <c r="Y121" s="3">
        <v>4</v>
      </c>
      <c r="Z121" s="3"/>
      <c r="AA121" s="2" t="s">
        <v>105</v>
      </c>
      <c r="AB121" s="3" t="s">
        <v>168</v>
      </c>
      <c r="AC121" s="3"/>
      <c r="AD121" s="46" t="s">
        <v>1018</v>
      </c>
      <c r="AE121" s="50" t="s">
        <v>82</v>
      </c>
      <c r="AF121" s="1" t="s">
        <v>175</v>
      </c>
      <c r="AG121" s="4" t="s">
        <v>83</v>
      </c>
      <c r="AH121" s="4" t="s">
        <v>177</v>
      </c>
      <c r="AI121" s="4"/>
      <c r="AJ121" s="51"/>
      <c r="AK121" s="52" t="s">
        <v>73</v>
      </c>
      <c r="AL121" s="5"/>
      <c r="AM121" s="5"/>
      <c r="AN121" s="5"/>
      <c r="AO121" s="3"/>
      <c r="AP121" s="46" t="s">
        <v>934</v>
      </c>
      <c r="AQ121" s="43"/>
      <c r="AR121" s="43"/>
      <c r="AS121" s="53" t="s">
        <v>182</v>
      </c>
      <c r="AT121" s="45" t="s">
        <v>173</v>
      </c>
      <c r="AU121" s="3"/>
      <c r="AV121" s="3"/>
      <c r="AW121" s="3"/>
      <c r="AX121" s="3"/>
      <c r="AY121" s="3"/>
      <c r="AZ121" s="46"/>
    </row>
    <row r="122" spans="1:52" ht="35.25" customHeight="1" x14ac:dyDescent="0.35">
      <c r="A122" s="60">
        <v>120</v>
      </c>
      <c r="B122" s="42">
        <v>41502</v>
      </c>
      <c r="C122" s="1" t="s">
        <v>138</v>
      </c>
      <c r="D122" s="6" t="s">
        <v>59</v>
      </c>
      <c r="E122" s="1" t="s">
        <v>156</v>
      </c>
      <c r="F122" s="44" t="s">
        <v>1019</v>
      </c>
      <c r="G122" s="45" t="s">
        <v>292</v>
      </c>
      <c r="H122" s="2" t="s">
        <v>62</v>
      </c>
      <c r="I122" s="3" t="s">
        <v>1020</v>
      </c>
      <c r="J122" s="3" t="s">
        <v>1021</v>
      </c>
      <c r="K122" s="47" t="s">
        <v>1021</v>
      </c>
      <c r="L122" s="48" t="s">
        <v>63</v>
      </c>
      <c r="M122" s="1" t="s">
        <v>64</v>
      </c>
      <c r="N122" s="2" t="s">
        <v>65</v>
      </c>
      <c r="O122" s="1" t="s">
        <v>95</v>
      </c>
      <c r="P122" s="2" t="s">
        <v>66</v>
      </c>
      <c r="Q122" s="1" t="s">
        <v>1022</v>
      </c>
      <c r="R122" s="1"/>
      <c r="S122" s="1" t="s">
        <v>67</v>
      </c>
      <c r="T122" s="49" t="s">
        <v>67</v>
      </c>
      <c r="U122" s="45">
        <v>1</v>
      </c>
      <c r="V122" s="3"/>
      <c r="W122" s="3">
        <v>1</v>
      </c>
      <c r="X122" s="3"/>
      <c r="Y122" s="3" t="s">
        <v>69</v>
      </c>
      <c r="Z122" s="3"/>
      <c r="AA122" s="2" t="s">
        <v>92</v>
      </c>
      <c r="AB122" s="3" t="s">
        <v>168</v>
      </c>
      <c r="AC122" s="3"/>
      <c r="AD122" s="46"/>
      <c r="AE122" s="50" t="s">
        <v>71</v>
      </c>
      <c r="AF122" s="1"/>
      <c r="AG122" s="4" t="s">
        <v>72</v>
      </c>
      <c r="AH122" s="4"/>
      <c r="AI122" s="4"/>
      <c r="AJ122" s="51"/>
      <c r="AK122" s="52" t="s">
        <v>73</v>
      </c>
      <c r="AL122" s="5"/>
      <c r="AM122" s="5"/>
      <c r="AN122" s="5"/>
      <c r="AO122" s="3"/>
      <c r="AP122" s="46"/>
      <c r="AQ122" s="43"/>
      <c r="AR122" s="43"/>
      <c r="AS122" s="53" t="s">
        <v>182</v>
      </c>
      <c r="AT122" s="45" t="s">
        <v>173</v>
      </c>
      <c r="AU122" s="3"/>
      <c r="AV122" s="3"/>
      <c r="AW122" s="3"/>
      <c r="AX122" s="3"/>
      <c r="AY122" s="3"/>
      <c r="AZ122" s="46"/>
    </row>
    <row r="123" spans="1:52" ht="35.25" customHeight="1" x14ac:dyDescent="0.35">
      <c r="A123" s="60">
        <v>121</v>
      </c>
      <c r="B123" s="42">
        <v>41502</v>
      </c>
      <c r="C123" s="1" t="s">
        <v>138</v>
      </c>
      <c r="D123" s="6" t="s">
        <v>59</v>
      </c>
      <c r="E123" s="1" t="s">
        <v>144</v>
      </c>
      <c r="F123" s="44" t="s">
        <v>1023</v>
      </c>
      <c r="G123" s="45" t="s">
        <v>180</v>
      </c>
      <c r="H123" s="2" t="s">
        <v>111</v>
      </c>
      <c r="I123" s="3" t="s">
        <v>1024</v>
      </c>
      <c r="J123" s="3" t="s">
        <v>729</v>
      </c>
      <c r="K123" s="47" t="s">
        <v>730</v>
      </c>
      <c r="L123" s="48" t="s">
        <v>94</v>
      </c>
      <c r="M123" s="1" t="s">
        <v>300</v>
      </c>
      <c r="N123" s="2" t="s">
        <v>198</v>
      </c>
      <c r="O123" s="1" t="s">
        <v>748</v>
      </c>
      <c r="P123" s="2" t="s">
        <v>66</v>
      </c>
      <c r="Q123" s="1"/>
      <c r="R123" s="1"/>
      <c r="S123" s="1" t="s">
        <v>67</v>
      </c>
      <c r="T123" s="49" t="s">
        <v>67</v>
      </c>
      <c r="U123" s="45">
        <v>2</v>
      </c>
      <c r="V123" s="3" t="s">
        <v>1025</v>
      </c>
      <c r="W123" s="3">
        <v>1</v>
      </c>
      <c r="X123" s="3"/>
      <c r="Y123" s="3" t="s">
        <v>69</v>
      </c>
      <c r="Z123" s="3"/>
      <c r="AA123" s="2" t="s">
        <v>92</v>
      </c>
      <c r="AB123" s="3" t="s">
        <v>168</v>
      </c>
      <c r="AC123" s="3"/>
      <c r="AD123" s="46" t="s">
        <v>1026</v>
      </c>
      <c r="AE123" s="50" t="s">
        <v>71</v>
      </c>
      <c r="AF123" s="1"/>
      <c r="AG123" s="4" t="s">
        <v>72</v>
      </c>
      <c r="AH123" s="4"/>
      <c r="AI123" s="4"/>
      <c r="AJ123" s="51"/>
      <c r="AK123" s="52" t="s">
        <v>73</v>
      </c>
      <c r="AL123" s="5"/>
      <c r="AM123" s="5"/>
      <c r="AN123" s="5"/>
      <c r="AO123" s="3"/>
      <c r="AP123" s="46"/>
      <c r="AQ123" s="43"/>
      <c r="AR123" s="43" t="s">
        <v>1027</v>
      </c>
      <c r="AS123" s="53" t="s">
        <v>84</v>
      </c>
      <c r="AT123" s="45" t="s">
        <v>173</v>
      </c>
      <c r="AU123" s="3" t="s">
        <v>769</v>
      </c>
      <c r="AV123" s="3"/>
      <c r="AW123" s="3"/>
      <c r="AX123" s="3"/>
      <c r="AY123" s="3"/>
      <c r="AZ123" s="46"/>
    </row>
    <row r="124" spans="1:52" ht="35.25" customHeight="1" x14ac:dyDescent="0.35">
      <c r="A124" s="60">
        <v>122</v>
      </c>
      <c r="B124" s="42">
        <v>41503</v>
      </c>
      <c r="C124" s="1" t="s">
        <v>112</v>
      </c>
      <c r="D124" s="6" t="s">
        <v>90</v>
      </c>
      <c r="E124" s="1" t="s">
        <v>142</v>
      </c>
      <c r="F124" s="44" t="s">
        <v>1028</v>
      </c>
      <c r="G124" s="45" t="s">
        <v>180</v>
      </c>
      <c r="H124" s="2" t="s">
        <v>111</v>
      </c>
      <c r="I124" s="3" t="s">
        <v>1029</v>
      </c>
      <c r="J124" s="3" t="s">
        <v>729</v>
      </c>
      <c r="K124" s="47" t="s">
        <v>730</v>
      </c>
      <c r="L124" s="48" t="s">
        <v>94</v>
      </c>
      <c r="M124" s="1" t="s">
        <v>300</v>
      </c>
      <c r="N124" s="2" t="s">
        <v>198</v>
      </c>
      <c r="O124" s="1" t="s">
        <v>755</v>
      </c>
      <c r="P124" s="2" t="s">
        <v>86</v>
      </c>
      <c r="Q124" s="1"/>
      <c r="R124" s="1"/>
      <c r="S124" s="1" t="s">
        <v>67</v>
      </c>
      <c r="T124" s="49" t="s">
        <v>67</v>
      </c>
      <c r="U124" s="45" t="s">
        <v>68</v>
      </c>
      <c r="V124" s="3"/>
      <c r="W124" s="3" t="s">
        <v>80</v>
      </c>
      <c r="X124" s="3"/>
      <c r="Y124" s="3" t="s">
        <v>69</v>
      </c>
      <c r="Z124" s="3"/>
      <c r="AA124" s="2" t="s">
        <v>81</v>
      </c>
      <c r="AB124" s="3" t="s">
        <v>168</v>
      </c>
      <c r="AC124" s="3"/>
      <c r="AD124" s="46" t="s">
        <v>1030</v>
      </c>
      <c r="AE124" s="50" t="s">
        <v>71</v>
      </c>
      <c r="AF124" s="1"/>
      <c r="AG124" s="4" t="s">
        <v>72</v>
      </c>
      <c r="AH124" s="4"/>
      <c r="AI124" s="4"/>
      <c r="AJ124" s="51"/>
      <c r="AK124" s="52" t="s">
        <v>73</v>
      </c>
      <c r="AL124" s="5"/>
      <c r="AM124" s="5"/>
      <c r="AN124" s="5"/>
      <c r="AO124" s="3"/>
      <c r="AP124" s="46"/>
      <c r="AQ124" s="43"/>
      <c r="AR124" s="43" t="s">
        <v>1031</v>
      </c>
      <c r="AS124" s="53" t="s">
        <v>84</v>
      </c>
      <c r="AT124" s="45" t="s">
        <v>769</v>
      </c>
      <c r="AU124" s="3"/>
      <c r="AV124" s="3"/>
      <c r="AW124" s="3"/>
      <c r="AX124" s="3"/>
      <c r="AY124" s="3"/>
      <c r="AZ124" s="46"/>
    </row>
    <row r="125" spans="1:52" ht="35.25" customHeight="1" x14ac:dyDescent="0.35">
      <c r="A125" s="60">
        <v>123</v>
      </c>
      <c r="B125" s="42">
        <v>41503</v>
      </c>
      <c r="C125" s="1" t="s">
        <v>112</v>
      </c>
      <c r="D125" s="6" t="s">
        <v>90</v>
      </c>
      <c r="E125" s="1" t="s">
        <v>1032</v>
      </c>
      <c r="F125" s="44" t="s">
        <v>1033</v>
      </c>
      <c r="G125" s="45" t="s">
        <v>180</v>
      </c>
      <c r="H125" s="2" t="s">
        <v>111</v>
      </c>
      <c r="I125" s="3" t="s">
        <v>1034</v>
      </c>
      <c r="J125" s="3" t="s">
        <v>729</v>
      </c>
      <c r="K125" s="47" t="s">
        <v>730</v>
      </c>
      <c r="L125" s="48" t="s">
        <v>94</v>
      </c>
      <c r="M125" s="1" t="s">
        <v>300</v>
      </c>
      <c r="N125" s="2" t="s">
        <v>198</v>
      </c>
      <c r="O125" s="1" t="s">
        <v>139</v>
      </c>
      <c r="P125" s="2" t="s">
        <v>121</v>
      </c>
      <c r="Q125" s="1"/>
      <c r="R125" s="1"/>
      <c r="S125" s="1" t="s">
        <v>67</v>
      </c>
      <c r="T125" s="49" t="s">
        <v>67</v>
      </c>
      <c r="U125" s="45" t="s">
        <v>68</v>
      </c>
      <c r="V125" s="3"/>
      <c r="W125" s="3">
        <v>12</v>
      </c>
      <c r="X125" s="3"/>
      <c r="Y125" s="3">
        <v>1</v>
      </c>
      <c r="Z125" s="3"/>
      <c r="AA125" s="2" t="s">
        <v>122</v>
      </c>
      <c r="AB125" s="3" t="s">
        <v>168</v>
      </c>
      <c r="AC125" s="3"/>
      <c r="AD125" s="46" t="s">
        <v>1035</v>
      </c>
      <c r="AE125" s="50" t="s">
        <v>82</v>
      </c>
      <c r="AF125" s="1" t="s">
        <v>206</v>
      </c>
      <c r="AG125" s="4" t="s">
        <v>176</v>
      </c>
      <c r="AH125" s="4" t="s">
        <v>154</v>
      </c>
      <c r="AI125" s="4"/>
      <c r="AJ125" s="51"/>
      <c r="AK125" s="52" t="s">
        <v>73</v>
      </c>
      <c r="AL125" s="5"/>
      <c r="AM125" s="5"/>
      <c r="AN125" s="5"/>
      <c r="AO125" s="3"/>
      <c r="AP125" s="46"/>
      <c r="AQ125" s="43"/>
      <c r="AR125" s="43" t="s">
        <v>1036</v>
      </c>
      <c r="AS125" s="53" t="s">
        <v>84</v>
      </c>
      <c r="AT125" s="45" t="s">
        <v>769</v>
      </c>
      <c r="AU125" s="3"/>
      <c r="AV125" s="3"/>
      <c r="AW125" s="3"/>
      <c r="AX125" s="3"/>
      <c r="AY125" s="3"/>
      <c r="AZ125" s="46"/>
    </row>
    <row r="126" spans="1:52" ht="35.25" customHeight="1" x14ac:dyDescent="0.35">
      <c r="A126" s="60">
        <v>124</v>
      </c>
      <c r="B126" s="42">
        <v>41503</v>
      </c>
      <c r="C126" s="1" t="s">
        <v>110</v>
      </c>
      <c r="D126" s="6" t="s">
        <v>76</v>
      </c>
      <c r="E126" s="1" t="s">
        <v>1037</v>
      </c>
      <c r="F126" s="44" t="s">
        <v>118</v>
      </c>
      <c r="G126" s="45" t="s">
        <v>180</v>
      </c>
      <c r="H126" s="2" t="s">
        <v>111</v>
      </c>
      <c r="I126" s="3" t="s">
        <v>1038</v>
      </c>
      <c r="J126" s="3" t="s">
        <v>1039</v>
      </c>
      <c r="K126" s="47" t="s">
        <v>730</v>
      </c>
      <c r="L126" s="48" t="s">
        <v>94</v>
      </c>
      <c r="M126" s="1" t="s">
        <v>300</v>
      </c>
      <c r="N126" s="2" t="s">
        <v>198</v>
      </c>
      <c r="O126" s="1"/>
      <c r="P126" s="2" t="s">
        <v>79</v>
      </c>
      <c r="Q126" s="1"/>
      <c r="R126" s="1"/>
      <c r="S126" s="1" t="s">
        <v>67</v>
      </c>
      <c r="T126" s="49" t="s">
        <v>67</v>
      </c>
      <c r="U126" s="45" t="s">
        <v>68</v>
      </c>
      <c r="V126" s="3"/>
      <c r="W126" s="3" t="s">
        <v>80</v>
      </c>
      <c r="X126" s="3"/>
      <c r="Y126" s="3" t="s">
        <v>69</v>
      </c>
      <c r="Z126" s="3"/>
      <c r="AA126" s="2" t="s">
        <v>81</v>
      </c>
      <c r="AB126" s="3" t="s">
        <v>168</v>
      </c>
      <c r="AC126" s="3"/>
      <c r="AD126" s="46" t="s">
        <v>1040</v>
      </c>
      <c r="AE126" s="50" t="s">
        <v>71</v>
      </c>
      <c r="AF126" s="1"/>
      <c r="AG126" s="4" t="s">
        <v>72</v>
      </c>
      <c r="AH126" s="4"/>
      <c r="AI126" s="4"/>
      <c r="AJ126" s="51"/>
      <c r="AK126" s="52" t="s">
        <v>73</v>
      </c>
      <c r="AL126" s="5"/>
      <c r="AM126" s="5"/>
      <c r="AN126" s="5"/>
      <c r="AO126" s="3"/>
      <c r="AP126" s="46"/>
      <c r="AQ126" s="43"/>
      <c r="AR126" s="43" t="s">
        <v>1041</v>
      </c>
      <c r="AS126" s="53" t="s">
        <v>74</v>
      </c>
      <c r="AT126" s="45" t="s">
        <v>571</v>
      </c>
      <c r="AU126" s="3" t="s">
        <v>1042</v>
      </c>
      <c r="AV126" s="3" t="s">
        <v>1043</v>
      </c>
      <c r="AW126" s="3"/>
      <c r="AX126" s="3"/>
      <c r="AY126" s="3"/>
      <c r="AZ126" s="46"/>
    </row>
    <row r="127" spans="1:52" ht="35.25" customHeight="1" x14ac:dyDescent="0.35">
      <c r="A127" s="60">
        <v>125</v>
      </c>
      <c r="B127" s="42">
        <v>41503</v>
      </c>
      <c r="C127" s="1" t="s">
        <v>58</v>
      </c>
      <c r="D127" s="6" t="s">
        <v>59</v>
      </c>
      <c r="E127" s="1" t="s">
        <v>152</v>
      </c>
      <c r="F127" s="44" t="s">
        <v>153</v>
      </c>
      <c r="G127" s="45" t="s">
        <v>180</v>
      </c>
      <c r="H127" s="2" t="s">
        <v>111</v>
      </c>
      <c r="I127" s="3" t="s">
        <v>1044</v>
      </c>
      <c r="J127" s="3" t="s">
        <v>729</v>
      </c>
      <c r="K127" s="47" t="s">
        <v>730</v>
      </c>
      <c r="L127" s="48" t="s">
        <v>94</v>
      </c>
      <c r="M127" s="1" t="s">
        <v>300</v>
      </c>
      <c r="N127" s="2" t="s">
        <v>198</v>
      </c>
      <c r="O127" s="1" t="s">
        <v>886</v>
      </c>
      <c r="P127" s="2" t="s">
        <v>66</v>
      </c>
      <c r="Q127" s="1"/>
      <c r="R127" s="1"/>
      <c r="S127" s="1" t="s">
        <v>67</v>
      </c>
      <c r="T127" s="49" t="s">
        <v>67</v>
      </c>
      <c r="U127" s="45" t="s">
        <v>68</v>
      </c>
      <c r="V127" s="3"/>
      <c r="W127" s="3" t="s">
        <v>80</v>
      </c>
      <c r="X127" s="3"/>
      <c r="Y127" s="3" t="s">
        <v>69</v>
      </c>
      <c r="Z127" s="3"/>
      <c r="AA127" s="2" t="s">
        <v>81</v>
      </c>
      <c r="AB127" s="3" t="s">
        <v>168</v>
      </c>
      <c r="AC127" s="3"/>
      <c r="AD127" s="46" t="s">
        <v>1045</v>
      </c>
      <c r="AE127" s="50" t="s">
        <v>71</v>
      </c>
      <c r="AF127" s="1"/>
      <c r="AG127" s="4" t="s">
        <v>72</v>
      </c>
      <c r="AH127" s="4"/>
      <c r="AI127" s="4"/>
      <c r="AJ127" s="51"/>
      <c r="AK127" s="52" t="s">
        <v>73</v>
      </c>
      <c r="AL127" s="5"/>
      <c r="AM127" s="5"/>
      <c r="AN127" s="5"/>
      <c r="AO127" s="3"/>
      <c r="AP127" s="46"/>
      <c r="AQ127" s="43"/>
      <c r="AR127" s="43" t="s">
        <v>901</v>
      </c>
      <c r="AS127" s="53" t="s">
        <v>84</v>
      </c>
      <c r="AT127" s="45" t="s">
        <v>769</v>
      </c>
      <c r="AU127" s="3"/>
      <c r="AV127" s="3"/>
      <c r="AW127" s="3"/>
      <c r="AX127" s="3"/>
      <c r="AY127" s="3"/>
      <c r="AZ127" s="46"/>
    </row>
    <row r="128" spans="1:52" ht="35.25" customHeight="1" x14ac:dyDescent="0.35">
      <c r="A128" s="60">
        <v>126</v>
      </c>
      <c r="B128" s="42">
        <v>41503</v>
      </c>
      <c r="C128" s="1" t="s">
        <v>58</v>
      </c>
      <c r="D128" s="6" t="s">
        <v>59</v>
      </c>
      <c r="E128" s="1" t="s">
        <v>220</v>
      </c>
      <c r="F128" s="44" t="s">
        <v>1046</v>
      </c>
      <c r="G128" s="45" t="s">
        <v>180</v>
      </c>
      <c r="H128" s="2" t="s">
        <v>111</v>
      </c>
      <c r="I128" s="3" t="s">
        <v>1047</v>
      </c>
      <c r="J128" s="3" t="s">
        <v>729</v>
      </c>
      <c r="K128" s="47" t="s">
        <v>730</v>
      </c>
      <c r="L128" s="48" t="s">
        <v>94</v>
      </c>
      <c r="M128" s="1" t="s">
        <v>300</v>
      </c>
      <c r="N128" s="2" t="s">
        <v>198</v>
      </c>
      <c r="O128" s="1" t="s">
        <v>755</v>
      </c>
      <c r="P128" s="2" t="s">
        <v>86</v>
      </c>
      <c r="Q128" s="1"/>
      <c r="R128" s="1"/>
      <c r="S128" s="1" t="s">
        <v>67</v>
      </c>
      <c r="T128" s="49" t="s">
        <v>67</v>
      </c>
      <c r="U128" s="45" t="s">
        <v>68</v>
      </c>
      <c r="V128" s="3"/>
      <c r="W128" s="3">
        <v>12</v>
      </c>
      <c r="X128" s="3"/>
      <c r="Y128" s="3" t="s">
        <v>69</v>
      </c>
      <c r="Z128" s="3"/>
      <c r="AA128" s="2" t="s">
        <v>70</v>
      </c>
      <c r="AB128" s="3" t="s">
        <v>168</v>
      </c>
      <c r="AC128" s="3"/>
      <c r="AD128" s="46" t="s">
        <v>1048</v>
      </c>
      <c r="AE128" s="50" t="s">
        <v>71</v>
      </c>
      <c r="AF128" s="1"/>
      <c r="AG128" s="4" t="s">
        <v>72</v>
      </c>
      <c r="AH128" s="4"/>
      <c r="AI128" s="4"/>
      <c r="AJ128" s="51"/>
      <c r="AK128" s="52" t="s">
        <v>73</v>
      </c>
      <c r="AL128" s="5"/>
      <c r="AM128" s="5"/>
      <c r="AN128" s="5"/>
      <c r="AO128" s="3"/>
      <c r="AP128" s="46"/>
      <c r="AQ128" s="43"/>
      <c r="AR128" s="43" t="s">
        <v>1049</v>
      </c>
      <c r="AS128" s="53" t="s">
        <v>84</v>
      </c>
      <c r="AT128" s="45" t="s">
        <v>769</v>
      </c>
      <c r="AU128" s="3"/>
      <c r="AV128" s="3"/>
      <c r="AW128" s="3"/>
      <c r="AX128" s="3"/>
      <c r="AY128" s="3"/>
      <c r="AZ128" s="46"/>
    </row>
    <row r="129" spans="1:52" ht="35.25" customHeight="1" x14ac:dyDescent="0.35">
      <c r="A129" s="60">
        <v>127</v>
      </c>
      <c r="B129" s="42">
        <v>41503</v>
      </c>
      <c r="C129" s="1" t="s">
        <v>58</v>
      </c>
      <c r="D129" s="6" t="s">
        <v>59</v>
      </c>
      <c r="E129" s="1" t="s">
        <v>85</v>
      </c>
      <c r="F129" s="44" t="s">
        <v>1050</v>
      </c>
      <c r="G129" s="45" t="s">
        <v>180</v>
      </c>
      <c r="H129" s="2" t="s">
        <v>111</v>
      </c>
      <c r="I129" s="3" t="s">
        <v>1051</v>
      </c>
      <c r="J129" s="3" t="s">
        <v>1052</v>
      </c>
      <c r="K129" s="47" t="s">
        <v>730</v>
      </c>
      <c r="L129" s="48" t="s">
        <v>94</v>
      </c>
      <c r="M129" s="1" t="s">
        <v>300</v>
      </c>
      <c r="N129" s="2" t="s">
        <v>198</v>
      </c>
      <c r="O129" s="1" t="s">
        <v>755</v>
      </c>
      <c r="P129" s="2" t="s">
        <v>86</v>
      </c>
      <c r="Q129" s="1"/>
      <c r="R129" s="1"/>
      <c r="S129" s="1" t="s">
        <v>67</v>
      </c>
      <c r="T129" s="49" t="s">
        <v>67</v>
      </c>
      <c r="U129" s="45" t="s">
        <v>68</v>
      </c>
      <c r="V129" s="3"/>
      <c r="W129" s="3" t="s">
        <v>80</v>
      </c>
      <c r="X129" s="3"/>
      <c r="Y129" s="3" t="s">
        <v>69</v>
      </c>
      <c r="Z129" s="3"/>
      <c r="AA129" s="2" t="s">
        <v>81</v>
      </c>
      <c r="AB129" s="3" t="s">
        <v>168</v>
      </c>
      <c r="AC129" s="3"/>
      <c r="AD129" s="46" t="s">
        <v>1053</v>
      </c>
      <c r="AE129" s="50" t="s">
        <v>71</v>
      </c>
      <c r="AF129" s="1"/>
      <c r="AG129" s="4" t="s">
        <v>72</v>
      </c>
      <c r="AH129" s="4"/>
      <c r="AI129" s="4"/>
      <c r="AJ129" s="51"/>
      <c r="AK129" s="52" t="s">
        <v>73</v>
      </c>
      <c r="AL129" s="5"/>
      <c r="AM129" s="5"/>
      <c r="AN129" s="5"/>
      <c r="AO129" s="3"/>
      <c r="AP129" s="46"/>
      <c r="AQ129" s="43"/>
      <c r="AR129" s="43"/>
      <c r="AS129" s="53" t="s">
        <v>74</v>
      </c>
      <c r="AT129" s="45" t="s">
        <v>571</v>
      </c>
      <c r="AU129" s="3" t="s">
        <v>1054</v>
      </c>
      <c r="AV129" s="3"/>
      <c r="AW129" s="3"/>
      <c r="AX129" s="3"/>
      <c r="AY129" s="3"/>
      <c r="AZ129" s="46"/>
    </row>
    <row r="130" spans="1:52" ht="35.25" customHeight="1" x14ac:dyDescent="0.35">
      <c r="A130" s="60">
        <v>128</v>
      </c>
      <c r="B130" s="42">
        <v>41504</v>
      </c>
      <c r="C130" s="1" t="s">
        <v>58</v>
      </c>
      <c r="D130" s="6" t="s">
        <v>59</v>
      </c>
      <c r="E130" s="1" t="s">
        <v>85</v>
      </c>
      <c r="F130" s="44" t="s">
        <v>1055</v>
      </c>
      <c r="G130" s="45" t="s">
        <v>180</v>
      </c>
      <c r="H130" s="2" t="s">
        <v>111</v>
      </c>
      <c r="I130" s="3" t="s">
        <v>1056</v>
      </c>
      <c r="J130" s="3" t="s">
        <v>1057</v>
      </c>
      <c r="K130" s="47" t="s">
        <v>730</v>
      </c>
      <c r="L130" s="48" t="s">
        <v>94</v>
      </c>
      <c r="M130" s="1" t="s">
        <v>300</v>
      </c>
      <c r="N130" s="2" t="s">
        <v>198</v>
      </c>
      <c r="O130" s="1" t="s">
        <v>203</v>
      </c>
      <c r="P130" s="2" t="s">
        <v>86</v>
      </c>
      <c r="Q130" s="1"/>
      <c r="R130" s="1"/>
      <c r="S130" s="1" t="s">
        <v>67</v>
      </c>
      <c r="T130" s="49" t="s">
        <v>67</v>
      </c>
      <c r="U130" s="45" t="s">
        <v>68</v>
      </c>
      <c r="V130" s="3"/>
      <c r="W130" s="3" t="s">
        <v>80</v>
      </c>
      <c r="X130" s="3"/>
      <c r="Y130" s="3">
        <v>1</v>
      </c>
      <c r="Z130" s="3"/>
      <c r="AA130" s="2" t="s">
        <v>105</v>
      </c>
      <c r="AB130" s="3" t="s">
        <v>168</v>
      </c>
      <c r="AC130" s="3"/>
      <c r="AD130" s="46" t="s">
        <v>1058</v>
      </c>
      <c r="AE130" s="50" t="s">
        <v>82</v>
      </c>
      <c r="AF130" s="1" t="s">
        <v>206</v>
      </c>
      <c r="AG130" s="4" t="s">
        <v>83</v>
      </c>
      <c r="AH130" s="4" t="s">
        <v>154</v>
      </c>
      <c r="AI130" s="4"/>
      <c r="AJ130" s="51"/>
      <c r="AK130" s="52" t="s">
        <v>73</v>
      </c>
      <c r="AL130" s="5"/>
      <c r="AM130" s="5"/>
      <c r="AN130" s="5"/>
      <c r="AO130" s="3"/>
      <c r="AP130" s="46"/>
      <c r="AQ130" s="43"/>
      <c r="AR130" s="43"/>
      <c r="AS130" s="53" t="s">
        <v>74</v>
      </c>
      <c r="AT130" s="45" t="s">
        <v>571</v>
      </c>
      <c r="AU130" s="3" t="s">
        <v>1059</v>
      </c>
      <c r="AV130" s="3"/>
      <c r="AW130" s="3"/>
      <c r="AX130" s="3"/>
      <c r="AY130" s="3"/>
      <c r="AZ130" s="46"/>
    </row>
    <row r="131" spans="1:52" ht="35.25" customHeight="1" x14ac:dyDescent="0.35">
      <c r="A131" s="60">
        <v>129</v>
      </c>
      <c r="B131" s="42">
        <v>41505</v>
      </c>
      <c r="C131" s="1" t="s">
        <v>655</v>
      </c>
      <c r="D131" s="6" t="s">
        <v>193</v>
      </c>
      <c r="E131" s="1" t="s">
        <v>656</v>
      </c>
      <c r="F131" s="44" t="s">
        <v>118</v>
      </c>
      <c r="G131" s="45" t="s">
        <v>180</v>
      </c>
      <c r="H131" s="2" t="s">
        <v>111</v>
      </c>
      <c r="I131" s="3" t="s">
        <v>1060</v>
      </c>
      <c r="J131" s="3" t="s">
        <v>1061</v>
      </c>
      <c r="K131" s="47" t="s">
        <v>730</v>
      </c>
      <c r="L131" s="48" t="s">
        <v>91</v>
      </c>
      <c r="M131" s="1" t="s">
        <v>300</v>
      </c>
      <c r="N131" s="2" t="s">
        <v>198</v>
      </c>
      <c r="O131" s="1" t="s">
        <v>120</v>
      </c>
      <c r="P131" s="2" t="s">
        <v>121</v>
      </c>
      <c r="Q131" s="1" t="s">
        <v>1062</v>
      </c>
      <c r="R131" s="1"/>
      <c r="S131" s="1" t="s">
        <v>67</v>
      </c>
      <c r="T131" s="49" t="s">
        <v>67</v>
      </c>
      <c r="U131" s="45" t="s">
        <v>68</v>
      </c>
      <c r="V131" s="3"/>
      <c r="W131" s="3" t="s">
        <v>80</v>
      </c>
      <c r="X131" s="3"/>
      <c r="Y131" s="3" t="s">
        <v>69</v>
      </c>
      <c r="Z131" s="3"/>
      <c r="AA131" s="2" t="s">
        <v>81</v>
      </c>
      <c r="AB131" s="3" t="s">
        <v>168</v>
      </c>
      <c r="AC131" s="3"/>
      <c r="AD131" s="46" t="s">
        <v>1063</v>
      </c>
      <c r="AE131" s="50" t="s">
        <v>71</v>
      </c>
      <c r="AF131" s="1"/>
      <c r="AG131" s="4" t="s">
        <v>72</v>
      </c>
      <c r="AH131" s="4"/>
      <c r="AI131" s="4"/>
      <c r="AJ131" s="51"/>
      <c r="AK131" s="52" t="s">
        <v>73</v>
      </c>
      <c r="AL131" s="5"/>
      <c r="AM131" s="5"/>
      <c r="AN131" s="5"/>
      <c r="AO131" s="3"/>
      <c r="AP131" s="46"/>
      <c r="AQ131" s="43"/>
      <c r="AR131" s="43" t="s">
        <v>1064</v>
      </c>
      <c r="AS131" s="53" t="s">
        <v>84</v>
      </c>
      <c r="AT131" s="45" t="s">
        <v>571</v>
      </c>
      <c r="AU131" s="3" t="s">
        <v>1065</v>
      </c>
      <c r="AV131" s="3" t="s">
        <v>1066</v>
      </c>
      <c r="AW131" s="3"/>
      <c r="AX131" s="3"/>
      <c r="AY131" s="3"/>
      <c r="AZ131" s="46"/>
    </row>
    <row r="132" spans="1:52" ht="35.25" customHeight="1" x14ac:dyDescent="0.35">
      <c r="A132" s="60">
        <v>130</v>
      </c>
      <c r="B132" s="42">
        <v>41505</v>
      </c>
      <c r="C132" s="1" t="s">
        <v>58</v>
      </c>
      <c r="D132" s="6" t="s">
        <v>59</v>
      </c>
      <c r="E132" s="1" t="s">
        <v>85</v>
      </c>
      <c r="F132" s="44" t="s">
        <v>1067</v>
      </c>
      <c r="G132" s="45" t="s">
        <v>180</v>
      </c>
      <c r="H132" s="2" t="s">
        <v>111</v>
      </c>
      <c r="I132" s="3" t="s">
        <v>1068</v>
      </c>
      <c r="J132" s="3" t="s">
        <v>1069</v>
      </c>
      <c r="K132" s="47" t="s">
        <v>730</v>
      </c>
      <c r="L132" s="48" t="s">
        <v>94</v>
      </c>
      <c r="M132" s="1" t="s">
        <v>300</v>
      </c>
      <c r="N132" s="2" t="s">
        <v>198</v>
      </c>
      <c r="O132" s="1" t="s">
        <v>209</v>
      </c>
      <c r="P132" s="2" t="s">
        <v>86</v>
      </c>
      <c r="Q132" s="1"/>
      <c r="R132" s="1"/>
      <c r="S132" s="1" t="s">
        <v>67</v>
      </c>
      <c r="T132" s="49" t="s">
        <v>67</v>
      </c>
      <c r="U132" s="45" t="s">
        <v>68</v>
      </c>
      <c r="V132" s="3"/>
      <c r="W132" s="3" t="s">
        <v>80</v>
      </c>
      <c r="X132" s="3"/>
      <c r="Y132" s="3" t="s">
        <v>69</v>
      </c>
      <c r="Z132" s="3"/>
      <c r="AA132" s="2" t="s">
        <v>81</v>
      </c>
      <c r="AB132" s="3" t="s">
        <v>168</v>
      </c>
      <c r="AC132" s="3"/>
      <c r="AD132" s="46" t="s">
        <v>1069</v>
      </c>
      <c r="AE132" s="50" t="s">
        <v>71</v>
      </c>
      <c r="AF132" s="1"/>
      <c r="AG132" s="4" t="s">
        <v>72</v>
      </c>
      <c r="AH132" s="4"/>
      <c r="AI132" s="4"/>
      <c r="AJ132" s="51"/>
      <c r="AK132" s="52" t="s">
        <v>73</v>
      </c>
      <c r="AL132" s="5"/>
      <c r="AM132" s="5"/>
      <c r="AN132" s="5"/>
      <c r="AO132" s="3"/>
      <c r="AP132" s="46"/>
      <c r="AQ132" s="43"/>
      <c r="AR132" s="43"/>
      <c r="AS132" s="53" t="s">
        <v>74</v>
      </c>
      <c r="AT132" s="45" t="s">
        <v>571</v>
      </c>
      <c r="AU132" s="3" t="s">
        <v>1070</v>
      </c>
      <c r="AV132" s="3"/>
      <c r="AW132" s="3"/>
      <c r="AX132" s="3"/>
      <c r="AY132" s="3"/>
      <c r="AZ132" s="46"/>
    </row>
    <row r="133" spans="1:52" ht="35.25" customHeight="1" x14ac:dyDescent="0.35">
      <c r="A133" s="60">
        <v>131</v>
      </c>
      <c r="B133" s="42">
        <v>41506</v>
      </c>
      <c r="C133" s="1" t="s">
        <v>135</v>
      </c>
      <c r="D133" s="6" t="s">
        <v>59</v>
      </c>
      <c r="E133" s="1" t="s">
        <v>136</v>
      </c>
      <c r="F133" s="44" t="s">
        <v>565</v>
      </c>
      <c r="G133" s="45" t="s">
        <v>646</v>
      </c>
      <c r="H133" s="2" t="s">
        <v>100</v>
      </c>
      <c r="I133" s="3" t="s">
        <v>1071</v>
      </c>
      <c r="J133" s="3" t="s">
        <v>1072</v>
      </c>
      <c r="K133" s="47" t="s">
        <v>1072</v>
      </c>
      <c r="L133" s="48" t="s">
        <v>63</v>
      </c>
      <c r="M133" s="1" t="s">
        <v>64</v>
      </c>
      <c r="N133" s="2" t="s">
        <v>65</v>
      </c>
      <c r="O133" s="1" t="s">
        <v>95</v>
      </c>
      <c r="P133" s="2" t="s">
        <v>66</v>
      </c>
      <c r="Q133" s="1" t="s">
        <v>1073</v>
      </c>
      <c r="R133" s="1"/>
      <c r="S133" s="1" t="s">
        <v>67</v>
      </c>
      <c r="T133" s="49" t="s">
        <v>67</v>
      </c>
      <c r="U133" s="45">
        <v>2</v>
      </c>
      <c r="V133" s="3" t="s">
        <v>1073</v>
      </c>
      <c r="W133" s="3" t="s">
        <v>80</v>
      </c>
      <c r="X133" s="3"/>
      <c r="Y133" s="3" t="s">
        <v>69</v>
      </c>
      <c r="Z133" s="3"/>
      <c r="AA133" s="2" t="s">
        <v>134</v>
      </c>
      <c r="AB133" s="3" t="s">
        <v>168</v>
      </c>
      <c r="AC133" s="3"/>
      <c r="AD133" s="46"/>
      <c r="AE133" s="50" t="s">
        <v>71</v>
      </c>
      <c r="AF133" s="1"/>
      <c r="AG133" s="4" t="s">
        <v>72</v>
      </c>
      <c r="AH133" s="4"/>
      <c r="AI133" s="4"/>
      <c r="AJ133" s="51"/>
      <c r="AK133" s="52" t="s">
        <v>73</v>
      </c>
      <c r="AL133" s="5"/>
      <c r="AM133" s="5"/>
      <c r="AN133" s="5"/>
      <c r="AO133" s="3"/>
      <c r="AP133" s="46"/>
      <c r="AQ133" s="43"/>
      <c r="AR133" s="43"/>
      <c r="AS133" s="53" t="s">
        <v>74</v>
      </c>
      <c r="AT133" s="45" t="s">
        <v>571</v>
      </c>
      <c r="AU133" s="3" t="s">
        <v>1074</v>
      </c>
      <c r="AV133" s="3"/>
      <c r="AW133" s="3"/>
      <c r="AX133" s="3"/>
      <c r="AY133" s="3"/>
      <c r="AZ133" s="46"/>
    </row>
    <row r="134" spans="1:52" ht="35.25" customHeight="1" x14ac:dyDescent="0.35">
      <c r="A134" s="60">
        <v>132</v>
      </c>
      <c r="B134" s="42">
        <v>41507</v>
      </c>
      <c r="C134" s="1" t="s">
        <v>58</v>
      </c>
      <c r="D134" s="6" t="s">
        <v>59</v>
      </c>
      <c r="E134" s="1" t="s">
        <v>88</v>
      </c>
      <c r="F134" s="44" t="s">
        <v>212</v>
      </c>
      <c r="G134" s="45" t="s">
        <v>174</v>
      </c>
      <c r="H134" s="2" t="s">
        <v>111</v>
      </c>
      <c r="I134" s="3" t="s">
        <v>1075</v>
      </c>
      <c r="J134" s="3" t="s">
        <v>1076</v>
      </c>
      <c r="K134" s="47" t="s">
        <v>1077</v>
      </c>
      <c r="L134" s="48" t="s">
        <v>63</v>
      </c>
      <c r="M134" s="1" t="s">
        <v>669</v>
      </c>
      <c r="N134" s="2" t="s">
        <v>78</v>
      </c>
      <c r="O134" s="1" t="s">
        <v>209</v>
      </c>
      <c r="P134" s="2" t="s">
        <v>86</v>
      </c>
      <c r="Q134" s="1" t="s">
        <v>670</v>
      </c>
      <c r="R134" s="1" t="s">
        <v>203</v>
      </c>
      <c r="S134" s="1" t="s">
        <v>67</v>
      </c>
      <c r="T134" s="49" t="s">
        <v>67</v>
      </c>
      <c r="U134" s="45">
        <v>2</v>
      </c>
      <c r="V134" s="3" t="s">
        <v>1078</v>
      </c>
      <c r="W134" s="3">
        <v>4</v>
      </c>
      <c r="X134" s="3"/>
      <c r="Y134" s="3">
        <v>11</v>
      </c>
      <c r="Z134" s="3" t="s">
        <v>1079</v>
      </c>
      <c r="AA134" s="2" t="s">
        <v>96</v>
      </c>
      <c r="AB134" s="3" t="s">
        <v>168</v>
      </c>
      <c r="AC134" s="3"/>
      <c r="AD134" s="46" t="s">
        <v>1080</v>
      </c>
      <c r="AE134" s="50" t="s">
        <v>82</v>
      </c>
      <c r="AF134" s="1" t="s">
        <v>175</v>
      </c>
      <c r="AG134" s="4" t="s">
        <v>83</v>
      </c>
      <c r="AH134" s="4" t="s">
        <v>177</v>
      </c>
      <c r="AI134" s="4"/>
      <c r="AJ134" s="51"/>
      <c r="AK134" s="52" t="s">
        <v>73</v>
      </c>
      <c r="AL134" s="5"/>
      <c r="AM134" s="5"/>
      <c r="AN134" s="5"/>
      <c r="AO134" s="3"/>
      <c r="AP134" s="46"/>
      <c r="AQ134" s="43"/>
      <c r="AR134" s="43"/>
      <c r="AS134" s="53" t="s">
        <v>74</v>
      </c>
      <c r="AT134" s="45" t="s">
        <v>571</v>
      </c>
      <c r="AU134" s="3" t="s">
        <v>173</v>
      </c>
      <c r="AV134" s="3" t="s">
        <v>1081</v>
      </c>
      <c r="AW134" s="3"/>
      <c r="AX134" s="3"/>
      <c r="AY134" s="3"/>
      <c r="AZ134" s="46"/>
    </row>
    <row r="135" spans="1:52" ht="35.25" customHeight="1" x14ac:dyDescent="0.35">
      <c r="A135" s="60">
        <v>133</v>
      </c>
      <c r="B135" s="42">
        <v>41507</v>
      </c>
      <c r="C135" s="1" t="s">
        <v>135</v>
      </c>
      <c r="D135" s="6" t="s">
        <v>59</v>
      </c>
      <c r="E135" s="1" t="s">
        <v>204</v>
      </c>
      <c r="F135" s="44" t="s">
        <v>118</v>
      </c>
      <c r="G135" s="45" t="s">
        <v>137</v>
      </c>
      <c r="H135" s="2" t="s">
        <v>137</v>
      </c>
      <c r="I135" s="3" t="s">
        <v>1082</v>
      </c>
      <c r="J135" s="3" t="s">
        <v>1083</v>
      </c>
      <c r="K135" s="47" t="s">
        <v>1083</v>
      </c>
      <c r="L135" s="48" t="s">
        <v>63</v>
      </c>
      <c r="M135" s="1" t="s">
        <v>674</v>
      </c>
      <c r="N135" s="2" t="s">
        <v>65</v>
      </c>
      <c r="O135" s="1"/>
      <c r="P135" s="2" t="s">
        <v>79</v>
      </c>
      <c r="Q135" s="1" t="s">
        <v>1084</v>
      </c>
      <c r="R135" s="1"/>
      <c r="S135" s="1" t="s">
        <v>67</v>
      </c>
      <c r="T135" s="49" t="s">
        <v>67</v>
      </c>
      <c r="U135" s="45" t="s">
        <v>68</v>
      </c>
      <c r="V135" s="3"/>
      <c r="W135" s="3" t="s">
        <v>80</v>
      </c>
      <c r="X135" s="3"/>
      <c r="Y135" s="3" t="s">
        <v>69</v>
      </c>
      <c r="Z135" s="3"/>
      <c r="AA135" s="2" t="s">
        <v>81</v>
      </c>
      <c r="AB135" s="3">
        <v>1</v>
      </c>
      <c r="AC135" s="3" t="s">
        <v>1084</v>
      </c>
      <c r="AD135" s="46"/>
      <c r="AE135" s="50" t="s">
        <v>82</v>
      </c>
      <c r="AF135" s="1" t="s">
        <v>200</v>
      </c>
      <c r="AG135" s="4" t="s">
        <v>83</v>
      </c>
      <c r="AH135" s="4" t="s">
        <v>190</v>
      </c>
      <c r="AI135" s="4"/>
      <c r="AJ135" s="51"/>
      <c r="AK135" s="52" t="s">
        <v>73</v>
      </c>
      <c r="AL135" s="5"/>
      <c r="AM135" s="5"/>
      <c r="AN135" s="5"/>
      <c r="AO135" s="3" t="s">
        <v>1085</v>
      </c>
      <c r="AP135" s="46"/>
      <c r="AQ135" s="43" t="s">
        <v>1086</v>
      </c>
      <c r="AR135" s="43" t="s">
        <v>1087</v>
      </c>
      <c r="AS135" s="53" t="s">
        <v>98</v>
      </c>
      <c r="AT135" s="45" t="s">
        <v>1088</v>
      </c>
      <c r="AU135" s="3"/>
      <c r="AV135" s="3"/>
      <c r="AW135" s="3"/>
      <c r="AX135" s="3"/>
      <c r="AY135" s="3"/>
      <c r="AZ135" s="46"/>
    </row>
    <row r="136" spans="1:52" ht="35.25" customHeight="1" x14ac:dyDescent="0.35">
      <c r="A136" s="60">
        <v>134</v>
      </c>
      <c r="B136" s="42">
        <v>41509</v>
      </c>
      <c r="C136" s="1" t="s">
        <v>135</v>
      </c>
      <c r="D136" s="6" t="s">
        <v>59</v>
      </c>
      <c r="E136" s="1" t="s">
        <v>136</v>
      </c>
      <c r="F136" s="44" t="s">
        <v>1089</v>
      </c>
      <c r="G136" s="45" t="s">
        <v>137</v>
      </c>
      <c r="H136" s="2" t="s">
        <v>137</v>
      </c>
      <c r="I136" s="3" t="s">
        <v>1090</v>
      </c>
      <c r="J136" s="3" t="s">
        <v>1091</v>
      </c>
      <c r="K136" s="47" t="s">
        <v>1092</v>
      </c>
      <c r="L136" s="48" t="s">
        <v>63</v>
      </c>
      <c r="M136" s="1" t="s">
        <v>64</v>
      </c>
      <c r="N136" s="2" t="s">
        <v>65</v>
      </c>
      <c r="O136" s="1"/>
      <c r="P136" s="2" t="s">
        <v>79</v>
      </c>
      <c r="Q136" s="1" t="s">
        <v>1093</v>
      </c>
      <c r="R136" s="1"/>
      <c r="S136" s="1" t="s">
        <v>67</v>
      </c>
      <c r="T136" s="49" t="s">
        <v>67</v>
      </c>
      <c r="U136" s="45" t="s">
        <v>68</v>
      </c>
      <c r="V136" s="3"/>
      <c r="W136" s="3" t="s">
        <v>80</v>
      </c>
      <c r="X136" s="3"/>
      <c r="Y136" s="3" t="s">
        <v>69</v>
      </c>
      <c r="Z136" s="3"/>
      <c r="AA136" s="2" t="s">
        <v>81</v>
      </c>
      <c r="AB136" s="3">
        <v>1</v>
      </c>
      <c r="AC136" s="3" t="s">
        <v>1093</v>
      </c>
      <c r="AD136" s="46"/>
      <c r="AE136" s="50" t="s">
        <v>82</v>
      </c>
      <c r="AF136" s="1" t="s">
        <v>200</v>
      </c>
      <c r="AG136" s="4" t="s">
        <v>83</v>
      </c>
      <c r="AH136" s="4" t="s">
        <v>190</v>
      </c>
      <c r="AI136" s="4"/>
      <c r="AJ136" s="51"/>
      <c r="AK136" s="52" t="s">
        <v>73</v>
      </c>
      <c r="AL136" s="5"/>
      <c r="AM136" s="5"/>
      <c r="AN136" s="5"/>
      <c r="AO136" s="3"/>
      <c r="AP136" s="46"/>
      <c r="AQ136" s="43" t="s">
        <v>1094</v>
      </c>
      <c r="AR136" s="43" t="s">
        <v>1095</v>
      </c>
      <c r="AS136" s="53" t="s">
        <v>98</v>
      </c>
      <c r="AT136" s="45" t="s">
        <v>1096</v>
      </c>
      <c r="AU136" s="3"/>
      <c r="AV136" s="3"/>
      <c r="AW136" s="3"/>
      <c r="AX136" s="3"/>
      <c r="AY136" s="3"/>
      <c r="AZ136" s="46"/>
    </row>
    <row r="137" spans="1:52" ht="35.25" customHeight="1" x14ac:dyDescent="0.35">
      <c r="A137" s="60">
        <v>135</v>
      </c>
      <c r="B137" s="42">
        <v>41511</v>
      </c>
      <c r="C137" s="1" t="s">
        <v>163</v>
      </c>
      <c r="D137" s="6" t="s">
        <v>161</v>
      </c>
      <c r="E137" s="1" t="s">
        <v>290</v>
      </c>
      <c r="F137" s="44" t="s">
        <v>1097</v>
      </c>
      <c r="G137" s="45" t="s">
        <v>61</v>
      </c>
      <c r="H137" s="2" t="s">
        <v>62</v>
      </c>
      <c r="I137" s="3" t="s">
        <v>1098</v>
      </c>
      <c r="J137" s="3" t="s">
        <v>1099</v>
      </c>
      <c r="K137" s="47" t="s">
        <v>1099</v>
      </c>
      <c r="L137" s="48" t="s">
        <v>94</v>
      </c>
      <c r="M137" s="1" t="s">
        <v>64</v>
      </c>
      <c r="N137" s="2" t="s">
        <v>65</v>
      </c>
      <c r="O137" s="1" t="s">
        <v>95</v>
      </c>
      <c r="P137" s="2" t="s">
        <v>66</v>
      </c>
      <c r="Q137" s="1"/>
      <c r="R137" s="1"/>
      <c r="S137" s="1" t="s">
        <v>67</v>
      </c>
      <c r="T137" s="49" t="s">
        <v>67</v>
      </c>
      <c r="U137" s="45" t="s">
        <v>68</v>
      </c>
      <c r="V137" s="3"/>
      <c r="W137" s="3" t="s">
        <v>80</v>
      </c>
      <c r="X137" s="3"/>
      <c r="Y137" s="3" t="s">
        <v>69</v>
      </c>
      <c r="Z137" s="3"/>
      <c r="AA137" s="2" t="s">
        <v>81</v>
      </c>
      <c r="AB137" s="3" t="s">
        <v>168</v>
      </c>
      <c r="AC137" s="3"/>
      <c r="AD137" s="46"/>
      <c r="AE137" s="50" t="s">
        <v>71</v>
      </c>
      <c r="AF137" s="1"/>
      <c r="AG137" s="4" t="s">
        <v>72</v>
      </c>
      <c r="AH137" s="4"/>
      <c r="AI137" s="4"/>
      <c r="AJ137" s="51"/>
      <c r="AK137" s="52" t="s">
        <v>73</v>
      </c>
      <c r="AL137" s="5"/>
      <c r="AM137" s="5"/>
      <c r="AN137" s="5"/>
      <c r="AO137" s="3"/>
      <c r="AP137" s="46"/>
      <c r="AQ137" s="43"/>
      <c r="AR137" s="43" t="s">
        <v>1100</v>
      </c>
      <c r="AS137" s="53" t="s">
        <v>74</v>
      </c>
      <c r="AT137" s="45" t="s">
        <v>571</v>
      </c>
      <c r="AU137" s="3" t="s">
        <v>1101</v>
      </c>
      <c r="AV137" s="3" t="s">
        <v>1102</v>
      </c>
      <c r="AW137" s="3"/>
      <c r="AX137" s="3"/>
      <c r="AY137" s="3"/>
      <c r="AZ137" s="46"/>
    </row>
    <row r="138" spans="1:52" ht="35.25" customHeight="1" x14ac:dyDescent="0.35">
      <c r="A138" s="60">
        <v>136</v>
      </c>
      <c r="B138" s="42">
        <v>41511</v>
      </c>
      <c r="C138" s="1" t="s">
        <v>163</v>
      </c>
      <c r="D138" s="6" t="s">
        <v>161</v>
      </c>
      <c r="E138" s="1" t="s">
        <v>1103</v>
      </c>
      <c r="F138" s="44" t="s">
        <v>1104</v>
      </c>
      <c r="G138" s="45" t="s">
        <v>61</v>
      </c>
      <c r="H138" s="2" t="s">
        <v>62</v>
      </c>
      <c r="I138" s="3" t="s">
        <v>1105</v>
      </c>
      <c r="J138" s="3" t="s">
        <v>1106</v>
      </c>
      <c r="K138" s="47" t="s">
        <v>1106</v>
      </c>
      <c r="L138" s="48" t="s">
        <v>94</v>
      </c>
      <c r="M138" s="1" t="s">
        <v>64</v>
      </c>
      <c r="N138" s="2" t="s">
        <v>65</v>
      </c>
      <c r="O138" s="1" t="s">
        <v>95</v>
      </c>
      <c r="P138" s="2" t="s">
        <v>66</v>
      </c>
      <c r="Q138" s="1"/>
      <c r="R138" s="1"/>
      <c r="S138" s="1" t="s">
        <v>67</v>
      </c>
      <c r="T138" s="49" t="s">
        <v>67</v>
      </c>
      <c r="U138" s="45" t="s">
        <v>68</v>
      </c>
      <c r="V138" s="3"/>
      <c r="W138" s="3" t="s">
        <v>80</v>
      </c>
      <c r="X138" s="3"/>
      <c r="Y138" s="3" t="s">
        <v>69</v>
      </c>
      <c r="Z138" s="3"/>
      <c r="AA138" s="2" t="s">
        <v>81</v>
      </c>
      <c r="AB138" s="3" t="s">
        <v>168</v>
      </c>
      <c r="AC138" s="3"/>
      <c r="AD138" s="46"/>
      <c r="AE138" s="50" t="s">
        <v>71</v>
      </c>
      <c r="AF138" s="1"/>
      <c r="AG138" s="4" t="s">
        <v>72</v>
      </c>
      <c r="AH138" s="4"/>
      <c r="AI138" s="4"/>
      <c r="AJ138" s="51"/>
      <c r="AK138" s="52" t="s">
        <v>73</v>
      </c>
      <c r="AL138" s="5"/>
      <c r="AM138" s="5"/>
      <c r="AN138" s="5"/>
      <c r="AO138" s="3"/>
      <c r="AP138" s="46"/>
      <c r="AQ138" s="43"/>
      <c r="AR138" s="43" t="s">
        <v>1107</v>
      </c>
      <c r="AS138" s="53" t="s">
        <v>74</v>
      </c>
      <c r="AT138" s="45" t="s">
        <v>571</v>
      </c>
      <c r="AU138" s="3" t="s">
        <v>1101</v>
      </c>
      <c r="AV138" s="3" t="s">
        <v>1108</v>
      </c>
      <c r="AW138" s="3"/>
      <c r="AX138" s="3"/>
      <c r="AY138" s="3"/>
      <c r="AZ138" s="46"/>
    </row>
    <row r="139" spans="1:52" ht="35.25" customHeight="1" x14ac:dyDescent="0.35">
      <c r="A139" s="60">
        <v>137</v>
      </c>
      <c r="B139" s="42">
        <v>41513</v>
      </c>
      <c r="C139" s="1" t="s">
        <v>135</v>
      </c>
      <c r="D139" s="6" t="s">
        <v>59</v>
      </c>
      <c r="E139" s="1" t="s">
        <v>136</v>
      </c>
      <c r="F139" s="44" t="s">
        <v>1109</v>
      </c>
      <c r="G139" s="45" t="s">
        <v>205</v>
      </c>
      <c r="H139" s="2" t="s">
        <v>111</v>
      </c>
      <c r="I139" s="3" t="s">
        <v>1110</v>
      </c>
      <c r="J139" s="3" t="s">
        <v>1111</v>
      </c>
      <c r="K139" s="47" t="s">
        <v>1111</v>
      </c>
      <c r="L139" s="48" t="s">
        <v>63</v>
      </c>
      <c r="M139" s="1" t="s">
        <v>1112</v>
      </c>
      <c r="N139" s="2" t="s">
        <v>78</v>
      </c>
      <c r="O139" s="1"/>
      <c r="P139" s="2" t="s">
        <v>79</v>
      </c>
      <c r="Q139" s="1" t="s">
        <v>1113</v>
      </c>
      <c r="R139" s="1"/>
      <c r="S139" s="1" t="s">
        <v>67</v>
      </c>
      <c r="T139" s="49" t="s">
        <v>67</v>
      </c>
      <c r="U139" s="45">
        <v>2</v>
      </c>
      <c r="V139" s="3"/>
      <c r="W139" s="3" t="s">
        <v>80</v>
      </c>
      <c r="X139" s="3"/>
      <c r="Y139" s="3" t="s">
        <v>69</v>
      </c>
      <c r="Z139" s="3"/>
      <c r="AA139" s="2" t="s">
        <v>134</v>
      </c>
      <c r="AB139" s="3" t="s">
        <v>168</v>
      </c>
      <c r="AC139" s="3"/>
      <c r="AD139" s="46"/>
      <c r="AE139" s="50" t="s">
        <v>71</v>
      </c>
      <c r="AF139" s="1"/>
      <c r="AG139" s="4" t="s">
        <v>72</v>
      </c>
      <c r="AH139" s="4"/>
      <c r="AI139" s="4"/>
      <c r="AJ139" s="51"/>
      <c r="AK139" s="52" t="s">
        <v>73</v>
      </c>
      <c r="AL139" s="5"/>
      <c r="AM139" s="5"/>
      <c r="AN139" s="5"/>
      <c r="AO139" s="3"/>
      <c r="AP139" s="46"/>
      <c r="AQ139" s="43"/>
      <c r="AR139" s="43"/>
      <c r="AS139" s="53" t="s">
        <v>182</v>
      </c>
      <c r="AT139" s="45" t="s">
        <v>173</v>
      </c>
      <c r="AU139" s="3"/>
      <c r="AV139" s="3"/>
      <c r="AW139" s="3"/>
      <c r="AX139" s="3"/>
      <c r="AY139" s="3"/>
      <c r="AZ139" s="46"/>
    </row>
    <row r="140" spans="1:52" ht="35.25" customHeight="1" x14ac:dyDescent="0.35">
      <c r="A140" s="60">
        <v>138</v>
      </c>
      <c r="B140" s="42">
        <v>41515</v>
      </c>
      <c r="C140" s="1" t="s">
        <v>58</v>
      </c>
      <c r="D140" s="6" t="s">
        <v>59</v>
      </c>
      <c r="E140" s="1" t="s">
        <v>85</v>
      </c>
      <c r="F140" s="44" t="s">
        <v>1114</v>
      </c>
      <c r="G140" s="45" t="s">
        <v>189</v>
      </c>
      <c r="H140" s="2" t="s">
        <v>111</v>
      </c>
      <c r="I140" s="3" t="s">
        <v>1115</v>
      </c>
      <c r="J140" s="3" t="s">
        <v>1116</v>
      </c>
      <c r="K140" s="47" t="s">
        <v>1116</v>
      </c>
      <c r="L140" s="48" t="s">
        <v>63</v>
      </c>
      <c r="M140" s="1" t="s">
        <v>1117</v>
      </c>
      <c r="N140" s="2" t="s">
        <v>78</v>
      </c>
      <c r="O140" s="1"/>
      <c r="P140" s="2" t="s">
        <v>79</v>
      </c>
      <c r="Q140" s="1" t="s">
        <v>1118</v>
      </c>
      <c r="R140" s="1"/>
      <c r="S140" s="1" t="s">
        <v>67</v>
      </c>
      <c r="T140" s="49" t="s">
        <v>67</v>
      </c>
      <c r="U140" s="45" t="s">
        <v>68</v>
      </c>
      <c r="V140" s="3"/>
      <c r="W140" s="3">
        <v>14</v>
      </c>
      <c r="X140" s="3"/>
      <c r="Y140" s="3" t="s">
        <v>69</v>
      </c>
      <c r="Z140" s="3"/>
      <c r="AA140" s="2" t="s">
        <v>70</v>
      </c>
      <c r="AB140" s="3" t="s">
        <v>168</v>
      </c>
      <c r="AC140" s="3"/>
      <c r="AD140" s="46"/>
      <c r="AE140" s="50" t="s">
        <v>71</v>
      </c>
      <c r="AF140" s="1"/>
      <c r="AG140" s="4" t="s">
        <v>72</v>
      </c>
      <c r="AH140" s="4"/>
      <c r="AI140" s="4"/>
      <c r="AJ140" s="51"/>
      <c r="AK140" s="52" t="s">
        <v>73</v>
      </c>
      <c r="AL140" s="5"/>
      <c r="AM140" s="5"/>
      <c r="AN140" s="5"/>
      <c r="AO140" s="3"/>
      <c r="AP140" s="46"/>
      <c r="AQ140" s="43"/>
      <c r="AR140" s="43"/>
      <c r="AS140" s="53" t="s">
        <v>182</v>
      </c>
      <c r="AT140" s="45" t="s">
        <v>173</v>
      </c>
      <c r="AU140" s="3"/>
      <c r="AV140" s="3"/>
      <c r="AW140" s="3"/>
      <c r="AX140" s="3"/>
      <c r="AY140" s="3"/>
      <c r="AZ140" s="46"/>
    </row>
    <row r="141" spans="1:52" ht="35.25" customHeight="1" x14ac:dyDescent="0.35">
      <c r="A141" s="60">
        <v>139</v>
      </c>
      <c r="B141" s="42">
        <v>41516</v>
      </c>
      <c r="C141" s="1" t="s">
        <v>58</v>
      </c>
      <c r="D141" s="6" t="s">
        <v>59</v>
      </c>
      <c r="E141" s="1" t="s">
        <v>152</v>
      </c>
      <c r="F141" s="44" t="s">
        <v>1119</v>
      </c>
      <c r="G141" s="45" t="s">
        <v>174</v>
      </c>
      <c r="H141" s="2" t="s">
        <v>111</v>
      </c>
      <c r="I141" s="3" t="s">
        <v>1120</v>
      </c>
      <c r="J141" s="3" t="s">
        <v>1121</v>
      </c>
      <c r="K141" s="47" t="s">
        <v>1121</v>
      </c>
      <c r="L141" s="48" t="s">
        <v>63</v>
      </c>
      <c r="M141" s="1" t="s">
        <v>1122</v>
      </c>
      <c r="N141" s="2" t="s">
        <v>78</v>
      </c>
      <c r="O141" s="1"/>
      <c r="P141" s="2" t="s">
        <v>79</v>
      </c>
      <c r="Q141" s="1" t="s">
        <v>1123</v>
      </c>
      <c r="R141" s="1"/>
      <c r="S141" s="1" t="s">
        <v>67</v>
      </c>
      <c r="T141" s="49" t="s">
        <v>67</v>
      </c>
      <c r="U141" s="45">
        <v>1</v>
      </c>
      <c r="V141" s="3"/>
      <c r="W141" s="3" t="s">
        <v>80</v>
      </c>
      <c r="X141" s="3"/>
      <c r="Y141" s="3" t="s">
        <v>69</v>
      </c>
      <c r="Z141" s="3"/>
      <c r="AA141" s="2" t="s">
        <v>134</v>
      </c>
      <c r="AB141" s="3" t="s">
        <v>168</v>
      </c>
      <c r="AC141" s="3"/>
      <c r="AD141" s="46"/>
      <c r="AE141" s="50" t="s">
        <v>71</v>
      </c>
      <c r="AF141" s="1"/>
      <c r="AG141" s="4" t="s">
        <v>72</v>
      </c>
      <c r="AH141" s="4"/>
      <c r="AI141" s="4"/>
      <c r="AJ141" s="51"/>
      <c r="AK141" s="52" t="s">
        <v>73</v>
      </c>
      <c r="AL141" s="5"/>
      <c r="AM141" s="5"/>
      <c r="AN141" s="5"/>
      <c r="AO141" s="3"/>
      <c r="AP141" s="46"/>
      <c r="AQ141" s="43"/>
      <c r="AR141" s="43"/>
      <c r="AS141" s="53" t="s">
        <v>182</v>
      </c>
      <c r="AT141" s="45" t="s">
        <v>173</v>
      </c>
      <c r="AU141" s="3"/>
      <c r="AV141" s="3"/>
      <c r="AW141" s="3"/>
      <c r="AX141" s="3"/>
      <c r="AY141" s="3"/>
      <c r="AZ141" s="46"/>
    </row>
    <row r="142" spans="1:52" ht="35.25" customHeight="1" x14ac:dyDescent="0.35">
      <c r="A142" s="60">
        <v>140</v>
      </c>
      <c r="B142" s="42">
        <v>41517</v>
      </c>
      <c r="C142" s="1" t="s">
        <v>655</v>
      </c>
      <c r="D142" s="6" t="s">
        <v>193</v>
      </c>
      <c r="E142" s="1" t="s">
        <v>1124</v>
      </c>
      <c r="F142" s="44" t="s">
        <v>1050</v>
      </c>
      <c r="G142" s="45" t="s">
        <v>61</v>
      </c>
      <c r="H142" s="2" t="s">
        <v>62</v>
      </c>
      <c r="I142" s="3" t="s">
        <v>1125</v>
      </c>
      <c r="J142" s="3" t="s">
        <v>1126</v>
      </c>
      <c r="K142" s="47" t="s">
        <v>1127</v>
      </c>
      <c r="L142" s="48" t="s">
        <v>94</v>
      </c>
      <c r="M142" s="1" t="s">
        <v>64</v>
      </c>
      <c r="N142" s="2" t="s">
        <v>65</v>
      </c>
      <c r="O142" s="1" t="s">
        <v>95</v>
      </c>
      <c r="P142" s="2" t="s">
        <v>66</v>
      </c>
      <c r="Q142" s="1"/>
      <c r="R142" s="1"/>
      <c r="S142" s="1" t="s">
        <v>67</v>
      </c>
      <c r="T142" s="49" t="s">
        <v>67</v>
      </c>
      <c r="U142" s="45" t="s">
        <v>68</v>
      </c>
      <c r="V142" s="3"/>
      <c r="W142" s="3">
        <v>4</v>
      </c>
      <c r="X142" s="3" t="s">
        <v>1128</v>
      </c>
      <c r="Y142" s="3" t="s">
        <v>69</v>
      </c>
      <c r="Z142" s="3"/>
      <c r="AA142" s="2" t="s">
        <v>70</v>
      </c>
      <c r="AB142" s="3" t="s">
        <v>168</v>
      </c>
      <c r="AC142" s="3"/>
      <c r="AD142" s="46"/>
      <c r="AE142" s="50" t="s">
        <v>71</v>
      </c>
      <c r="AF142" s="1"/>
      <c r="AG142" s="4" t="s">
        <v>72</v>
      </c>
      <c r="AH142" s="4"/>
      <c r="AI142" s="4"/>
      <c r="AJ142" s="51"/>
      <c r="AK142" s="52" t="s">
        <v>73</v>
      </c>
      <c r="AL142" s="5"/>
      <c r="AM142" s="5"/>
      <c r="AN142" s="5"/>
      <c r="AO142" s="3"/>
      <c r="AP142" s="46"/>
      <c r="AQ142" s="43"/>
      <c r="AR142" s="43" t="s">
        <v>1129</v>
      </c>
      <c r="AS142" s="53" t="s">
        <v>84</v>
      </c>
      <c r="AT142" s="45" t="s">
        <v>571</v>
      </c>
      <c r="AU142" s="3" t="s">
        <v>1130</v>
      </c>
      <c r="AV142" s="3"/>
      <c r="AW142" s="3"/>
      <c r="AX142" s="3"/>
      <c r="AY142" s="3"/>
      <c r="AZ142" s="46"/>
    </row>
    <row r="143" spans="1:52" ht="35.25" customHeight="1" x14ac:dyDescent="0.35">
      <c r="A143" s="60">
        <v>141</v>
      </c>
      <c r="B143" s="42">
        <v>41518</v>
      </c>
      <c r="C143" s="1" t="s">
        <v>163</v>
      </c>
      <c r="D143" s="6" t="s">
        <v>161</v>
      </c>
      <c r="E143" s="1" t="s">
        <v>290</v>
      </c>
      <c r="F143" s="44" t="s">
        <v>671</v>
      </c>
      <c r="G143" s="45" t="s">
        <v>646</v>
      </c>
      <c r="H143" s="2" t="s">
        <v>100</v>
      </c>
      <c r="I143" s="3" t="s">
        <v>1131</v>
      </c>
      <c r="J143" s="3" t="s">
        <v>1132</v>
      </c>
      <c r="K143" s="47" t="s">
        <v>1132</v>
      </c>
      <c r="L143" s="48" t="s">
        <v>63</v>
      </c>
      <c r="M143" s="1" t="s">
        <v>640</v>
      </c>
      <c r="N143" s="2" t="s">
        <v>65</v>
      </c>
      <c r="O143" s="1" t="s">
        <v>95</v>
      </c>
      <c r="P143" s="2" t="s">
        <v>66</v>
      </c>
      <c r="Q143" s="1" t="s">
        <v>1133</v>
      </c>
      <c r="R143" s="1"/>
      <c r="S143" s="1" t="s">
        <v>67</v>
      </c>
      <c r="T143" s="49" t="s">
        <v>67</v>
      </c>
      <c r="U143" s="45">
        <v>1</v>
      </c>
      <c r="V143" s="3" t="s">
        <v>1134</v>
      </c>
      <c r="W143" s="3" t="s">
        <v>80</v>
      </c>
      <c r="X143" s="3"/>
      <c r="Y143" s="3" t="s">
        <v>69</v>
      </c>
      <c r="Z143" s="3"/>
      <c r="AA143" s="2" t="s">
        <v>134</v>
      </c>
      <c r="AB143" s="3" t="s">
        <v>168</v>
      </c>
      <c r="AC143" s="3"/>
      <c r="AD143" s="46"/>
      <c r="AE143" s="50" t="s">
        <v>71</v>
      </c>
      <c r="AF143" s="1"/>
      <c r="AG143" s="4" t="s">
        <v>72</v>
      </c>
      <c r="AH143" s="4"/>
      <c r="AI143" s="4"/>
      <c r="AJ143" s="51"/>
      <c r="AK143" s="52" t="s">
        <v>73</v>
      </c>
      <c r="AL143" s="5"/>
      <c r="AM143" s="5"/>
      <c r="AN143" s="5"/>
      <c r="AO143" s="3"/>
      <c r="AP143" s="46"/>
      <c r="AQ143" s="43" t="s">
        <v>1135</v>
      </c>
      <c r="AR143" s="43" t="s">
        <v>1136</v>
      </c>
      <c r="AS143" s="53" t="s">
        <v>74</v>
      </c>
      <c r="AT143" s="45" t="s">
        <v>169</v>
      </c>
      <c r="AU143" s="3" t="s">
        <v>173</v>
      </c>
      <c r="AV143" s="3"/>
      <c r="AW143" s="3"/>
      <c r="AX143" s="3"/>
      <c r="AY143" s="3"/>
      <c r="AZ143" s="46"/>
    </row>
    <row r="144" spans="1:52" ht="35.25" customHeight="1" x14ac:dyDescent="0.35">
      <c r="A144" s="60">
        <v>142</v>
      </c>
      <c r="B144" s="42">
        <v>41519</v>
      </c>
      <c r="C144" s="1" t="s">
        <v>115</v>
      </c>
      <c r="D144" s="6" t="s">
        <v>59</v>
      </c>
      <c r="E144" s="1" t="s">
        <v>335</v>
      </c>
      <c r="F144" s="44" t="s">
        <v>118</v>
      </c>
      <c r="G144" s="45" t="s">
        <v>1137</v>
      </c>
      <c r="H144" s="2" t="s">
        <v>111</v>
      </c>
      <c r="I144" s="3" t="s">
        <v>1138</v>
      </c>
      <c r="J144" s="3" t="s">
        <v>1139</v>
      </c>
      <c r="K144" s="47" t="s">
        <v>1139</v>
      </c>
      <c r="L144" s="48" t="s">
        <v>63</v>
      </c>
      <c r="M144" s="1" t="s">
        <v>300</v>
      </c>
      <c r="N144" s="2" t="s">
        <v>198</v>
      </c>
      <c r="O144" s="1"/>
      <c r="P144" s="2" t="s">
        <v>79</v>
      </c>
      <c r="Q144" s="1"/>
      <c r="R144" s="1"/>
      <c r="S144" s="1" t="s">
        <v>67</v>
      </c>
      <c r="T144" s="49" t="s">
        <v>67</v>
      </c>
      <c r="U144" s="45" t="s">
        <v>68</v>
      </c>
      <c r="V144" s="3"/>
      <c r="W144" s="3" t="s">
        <v>80</v>
      </c>
      <c r="X144" s="3"/>
      <c r="Y144" s="3" t="s">
        <v>69</v>
      </c>
      <c r="Z144" s="3"/>
      <c r="AA144" s="2" t="s">
        <v>81</v>
      </c>
      <c r="AB144" s="3" t="s">
        <v>168</v>
      </c>
      <c r="AC144" s="3"/>
      <c r="AD144" s="46" t="s">
        <v>1140</v>
      </c>
      <c r="AE144" s="50" t="s">
        <v>71</v>
      </c>
      <c r="AF144" s="1"/>
      <c r="AG144" s="4" t="s">
        <v>72</v>
      </c>
      <c r="AH144" s="4"/>
      <c r="AI144" s="4"/>
      <c r="AJ144" s="51"/>
      <c r="AK144" s="52" t="s">
        <v>73</v>
      </c>
      <c r="AL144" s="5"/>
      <c r="AM144" s="5"/>
      <c r="AN144" s="5"/>
      <c r="AO144" s="3"/>
      <c r="AP144" s="46"/>
      <c r="AQ144" s="43"/>
      <c r="AR144" s="43"/>
      <c r="AS144" s="53" t="s">
        <v>74</v>
      </c>
      <c r="AT144" s="45" t="s">
        <v>571</v>
      </c>
      <c r="AU144" s="3" t="s">
        <v>1141</v>
      </c>
      <c r="AV144" s="3"/>
      <c r="AW144" s="3"/>
      <c r="AX144" s="3"/>
      <c r="AY144" s="3"/>
      <c r="AZ144" s="46"/>
    </row>
    <row r="145" spans="1:52" ht="35.25" customHeight="1" x14ac:dyDescent="0.35">
      <c r="A145" s="60">
        <v>143</v>
      </c>
      <c r="B145" s="42">
        <v>41521</v>
      </c>
      <c r="C145" s="1" t="s">
        <v>135</v>
      </c>
      <c r="D145" s="6" t="s">
        <v>59</v>
      </c>
      <c r="E145" s="1" t="s">
        <v>1142</v>
      </c>
      <c r="F145" s="44" t="s">
        <v>118</v>
      </c>
      <c r="G145" s="45" t="s">
        <v>137</v>
      </c>
      <c r="H145" s="2" t="s">
        <v>137</v>
      </c>
      <c r="I145" s="3" t="s">
        <v>1143</v>
      </c>
      <c r="J145" s="3" t="s">
        <v>1144</v>
      </c>
      <c r="K145" s="47" t="s">
        <v>1144</v>
      </c>
      <c r="L145" s="48" t="s">
        <v>63</v>
      </c>
      <c r="M145" s="1" t="s">
        <v>64</v>
      </c>
      <c r="N145" s="2" t="s">
        <v>65</v>
      </c>
      <c r="O145" s="1"/>
      <c r="P145" s="2" t="s">
        <v>79</v>
      </c>
      <c r="Q145" s="1" t="s">
        <v>1145</v>
      </c>
      <c r="R145" s="1"/>
      <c r="S145" s="1" t="s">
        <v>67</v>
      </c>
      <c r="T145" s="49" t="s">
        <v>67</v>
      </c>
      <c r="U145" s="45" t="s">
        <v>68</v>
      </c>
      <c r="V145" s="3"/>
      <c r="W145" s="3" t="s">
        <v>80</v>
      </c>
      <c r="X145" s="3"/>
      <c r="Y145" s="3" t="s">
        <v>69</v>
      </c>
      <c r="Z145" s="3"/>
      <c r="AA145" s="2" t="s">
        <v>81</v>
      </c>
      <c r="AB145" s="3">
        <v>1</v>
      </c>
      <c r="AC145" s="3" t="s">
        <v>1145</v>
      </c>
      <c r="AD145" s="46"/>
      <c r="AE145" s="50" t="s">
        <v>71</v>
      </c>
      <c r="AF145" s="1"/>
      <c r="AG145" s="4" t="s">
        <v>72</v>
      </c>
      <c r="AH145" s="4"/>
      <c r="AI145" s="4"/>
      <c r="AJ145" s="51"/>
      <c r="AK145" s="52" t="s">
        <v>73</v>
      </c>
      <c r="AL145" s="5"/>
      <c r="AM145" s="5"/>
      <c r="AN145" s="5"/>
      <c r="AO145" s="3"/>
      <c r="AP145" s="46"/>
      <c r="AQ145" s="43" t="s">
        <v>1146</v>
      </c>
      <c r="AR145" s="43" t="s">
        <v>1147</v>
      </c>
      <c r="AS145" s="53" t="s">
        <v>84</v>
      </c>
      <c r="AT145" s="45" t="s">
        <v>571</v>
      </c>
      <c r="AU145" s="3" t="s">
        <v>1148</v>
      </c>
      <c r="AV145" s="3" t="s">
        <v>1149</v>
      </c>
      <c r="AW145" s="3"/>
      <c r="AX145" s="3"/>
      <c r="AY145" s="3"/>
      <c r="AZ145" s="46"/>
    </row>
    <row r="146" spans="1:52" ht="35.25" customHeight="1" x14ac:dyDescent="0.35">
      <c r="A146" s="60">
        <v>144</v>
      </c>
      <c r="B146" s="42">
        <v>41526</v>
      </c>
      <c r="C146" s="1" t="s">
        <v>112</v>
      </c>
      <c r="D146" s="6" t="s">
        <v>90</v>
      </c>
      <c r="E146" s="1" t="s">
        <v>771</v>
      </c>
      <c r="F146" s="44" t="s">
        <v>1150</v>
      </c>
      <c r="G146" s="45" t="s">
        <v>292</v>
      </c>
      <c r="H146" s="2" t="s">
        <v>62</v>
      </c>
      <c r="I146" s="3" t="s">
        <v>1151</v>
      </c>
      <c r="J146" s="3" t="s">
        <v>1152</v>
      </c>
      <c r="K146" s="47" t="s">
        <v>1152</v>
      </c>
      <c r="L146" s="48" t="s">
        <v>94</v>
      </c>
      <c r="M146" s="1" t="s">
        <v>64</v>
      </c>
      <c r="N146" s="2" t="s">
        <v>65</v>
      </c>
      <c r="O146" s="1" t="s">
        <v>95</v>
      </c>
      <c r="P146" s="2" t="s">
        <v>66</v>
      </c>
      <c r="Q146" s="1"/>
      <c r="R146" s="1"/>
      <c r="S146" s="1" t="s">
        <v>67</v>
      </c>
      <c r="T146" s="49" t="s">
        <v>67</v>
      </c>
      <c r="U146" s="45" t="s">
        <v>68</v>
      </c>
      <c r="V146" s="3"/>
      <c r="W146" s="3">
        <v>1</v>
      </c>
      <c r="X146" s="3"/>
      <c r="Y146" s="3" t="s">
        <v>69</v>
      </c>
      <c r="Z146" s="3"/>
      <c r="AA146" s="2" t="s">
        <v>70</v>
      </c>
      <c r="AB146" s="3" t="s">
        <v>168</v>
      </c>
      <c r="AC146" s="3"/>
      <c r="AD146" s="46"/>
      <c r="AE146" s="50" t="s">
        <v>71</v>
      </c>
      <c r="AF146" s="1"/>
      <c r="AG146" s="4" t="s">
        <v>72</v>
      </c>
      <c r="AH146" s="4"/>
      <c r="AI146" s="4"/>
      <c r="AJ146" s="51"/>
      <c r="AK146" s="52" t="s">
        <v>73</v>
      </c>
      <c r="AL146" s="5"/>
      <c r="AM146" s="5"/>
      <c r="AN146" s="5"/>
      <c r="AO146" s="3"/>
      <c r="AP146" s="46"/>
      <c r="AQ146" s="43"/>
      <c r="AR146" s="43"/>
      <c r="AS146" s="53" t="s">
        <v>182</v>
      </c>
      <c r="AT146" s="45" t="s">
        <v>173</v>
      </c>
      <c r="AU146" s="3"/>
      <c r="AV146" s="3"/>
      <c r="AW146" s="3"/>
      <c r="AX146" s="3"/>
      <c r="AY146" s="3"/>
      <c r="AZ146" s="46"/>
    </row>
    <row r="147" spans="1:52" ht="35.25" customHeight="1" x14ac:dyDescent="0.35">
      <c r="A147" s="60">
        <v>145</v>
      </c>
      <c r="B147" s="42">
        <v>41526</v>
      </c>
      <c r="C147" s="1" t="s">
        <v>58</v>
      </c>
      <c r="D147" s="6" t="s">
        <v>59</v>
      </c>
      <c r="E147" s="1" t="s">
        <v>125</v>
      </c>
      <c r="F147" s="44" t="s">
        <v>118</v>
      </c>
      <c r="G147" s="45" t="s">
        <v>137</v>
      </c>
      <c r="H147" s="2" t="s">
        <v>137</v>
      </c>
      <c r="I147" s="3" t="s">
        <v>1153</v>
      </c>
      <c r="J147" s="3" t="s">
        <v>1154</v>
      </c>
      <c r="K147" s="47" t="s">
        <v>1155</v>
      </c>
      <c r="L147" s="48" t="s">
        <v>63</v>
      </c>
      <c r="M147" s="1" t="s">
        <v>64</v>
      </c>
      <c r="N147" s="2" t="s">
        <v>65</v>
      </c>
      <c r="O147" s="1"/>
      <c r="P147" s="2" t="s">
        <v>79</v>
      </c>
      <c r="Q147" s="1" t="s">
        <v>1156</v>
      </c>
      <c r="R147" s="1"/>
      <c r="S147" s="1" t="s">
        <v>67</v>
      </c>
      <c r="T147" s="49" t="s">
        <v>67</v>
      </c>
      <c r="U147" s="45" t="s">
        <v>68</v>
      </c>
      <c r="V147" s="3"/>
      <c r="W147" s="3" t="s">
        <v>80</v>
      </c>
      <c r="X147" s="3"/>
      <c r="Y147" s="3" t="s">
        <v>69</v>
      </c>
      <c r="Z147" s="3"/>
      <c r="AA147" s="2" t="s">
        <v>81</v>
      </c>
      <c r="AB147" s="3">
        <v>1</v>
      </c>
      <c r="AC147" s="3" t="s">
        <v>1156</v>
      </c>
      <c r="AD147" s="46"/>
      <c r="AE147" s="50" t="s">
        <v>71</v>
      </c>
      <c r="AF147" s="1"/>
      <c r="AG147" s="4" t="s">
        <v>72</v>
      </c>
      <c r="AH147" s="4"/>
      <c r="AI147" s="4"/>
      <c r="AJ147" s="51"/>
      <c r="AK147" s="52" t="s">
        <v>73</v>
      </c>
      <c r="AL147" s="5"/>
      <c r="AM147" s="5"/>
      <c r="AN147" s="5"/>
      <c r="AO147" s="3"/>
      <c r="AP147" s="46"/>
      <c r="AQ147" s="43" t="s">
        <v>1157</v>
      </c>
      <c r="AR147" s="43" t="s">
        <v>1158</v>
      </c>
      <c r="AS147" s="53" t="s">
        <v>74</v>
      </c>
      <c r="AT147" s="45" t="s">
        <v>571</v>
      </c>
      <c r="AU147" s="3" t="s">
        <v>1159</v>
      </c>
      <c r="AV147" s="3" t="s">
        <v>1160</v>
      </c>
      <c r="AW147" s="3"/>
      <c r="AX147" s="3"/>
      <c r="AY147" s="3"/>
      <c r="AZ147" s="46"/>
    </row>
    <row r="148" spans="1:52" ht="35.25" customHeight="1" x14ac:dyDescent="0.35">
      <c r="A148" s="60">
        <v>146</v>
      </c>
      <c r="B148" s="42">
        <v>41530</v>
      </c>
      <c r="C148" s="1" t="s">
        <v>135</v>
      </c>
      <c r="D148" s="6" t="s">
        <v>59</v>
      </c>
      <c r="E148" s="1" t="s">
        <v>1161</v>
      </c>
      <c r="F148" s="44" t="s">
        <v>1162</v>
      </c>
      <c r="G148" s="45" t="s">
        <v>205</v>
      </c>
      <c r="H148" s="2" t="s">
        <v>111</v>
      </c>
      <c r="I148" s="3" t="s">
        <v>1163</v>
      </c>
      <c r="J148" s="3" t="s">
        <v>1164</v>
      </c>
      <c r="K148" s="47" t="s">
        <v>1164</v>
      </c>
      <c r="L148" s="48" t="s">
        <v>63</v>
      </c>
      <c r="M148" s="1" t="s">
        <v>1165</v>
      </c>
      <c r="N148" s="2" t="s">
        <v>78</v>
      </c>
      <c r="O148" s="1"/>
      <c r="P148" s="2" t="s">
        <v>79</v>
      </c>
      <c r="Q148" s="1" t="s">
        <v>1166</v>
      </c>
      <c r="R148" s="1"/>
      <c r="S148" s="1" t="s">
        <v>67</v>
      </c>
      <c r="T148" s="49" t="s">
        <v>67</v>
      </c>
      <c r="U148" s="45">
        <v>2</v>
      </c>
      <c r="V148" s="3"/>
      <c r="W148" s="3" t="s">
        <v>80</v>
      </c>
      <c r="X148" s="3"/>
      <c r="Y148" s="3" t="s">
        <v>69</v>
      </c>
      <c r="Z148" s="3"/>
      <c r="AA148" s="2" t="s">
        <v>134</v>
      </c>
      <c r="AB148" s="3" t="s">
        <v>168</v>
      </c>
      <c r="AC148" s="3"/>
      <c r="AD148" s="46"/>
      <c r="AE148" s="50" t="s">
        <v>71</v>
      </c>
      <c r="AF148" s="1"/>
      <c r="AG148" s="4" t="s">
        <v>72</v>
      </c>
      <c r="AH148" s="4"/>
      <c r="AI148" s="4"/>
      <c r="AJ148" s="51"/>
      <c r="AK148" s="52" t="s">
        <v>73</v>
      </c>
      <c r="AL148" s="5"/>
      <c r="AM148" s="5"/>
      <c r="AN148" s="5"/>
      <c r="AO148" s="3"/>
      <c r="AP148" s="46"/>
      <c r="AQ148" s="43"/>
      <c r="AR148" s="43"/>
      <c r="AS148" s="53" t="s">
        <v>182</v>
      </c>
      <c r="AT148" s="45" t="s">
        <v>173</v>
      </c>
      <c r="AU148" s="3"/>
      <c r="AV148" s="3"/>
      <c r="AW148" s="3"/>
      <c r="AX148" s="3"/>
      <c r="AY148" s="3"/>
      <c r="AZ148" s="46"/>
    </row>
    <row r="149" spans="1:52" ht="35.25" customHeight="1" x14ac:dyDescent="0.35">
      <c r="A149" s="60">
        <v>147</v>
      </c>
      <c r="B149" s="42">
        <v>41531</v>
      </c>
      <c r="C149" s="1" t="s">
        <v>58</v>
      </c>
      <c r="D149" s="6" t="s">
        <v>59</v>
      </c>
      <c r="E149" s="1" t="s">
        <v>85</v>
      </c>
      <c r="F149" s="44" t="s">
        <v>1167</v>
      </c>
      <c r="G149" s="45" t="s">
        <v>690</v>
      </c>
      <c r="H149" s="2" t="s">
        <v>141</v>
      </c>
      <c r="I149" s="3" t="s">
        <v>1168</v>
      </c>
      <c r="J149" s="3" t="s">
        <v>1169</v>
      </c>
      <c r="K149" s="47" t="s">
        <v>1169</v>
      </c>
      <c r="L149" s="48" t="s">
        <v>94</v>
      </c>
      <c r="M149" s="1" t="s">
        <v>64</v>
      </c>
      <c r="N149" s="2" t="s">
        <v>65</v>
      </c>
      <c r="O149" s="1" t="s">
        <v>695</v>
      </c>
      <c r="P149" s="2" t="s">
        <v>66</v>
      </c>
      <c r="Q149" s="1"/>
      <c r="R149" s="1"/>
      <c r="S149" s="1" t="s">
        <v>67</v>
      </c>
      <c r="T149" s="49" t="s">
        <v>67</v>
      </c>
      <c r="U149" s="45" t="s">
        <v>68</v>
      </c>
      <c r="V149" s="3"/>
      <c r="W149" s="3" t="s">
        <v>80</v>
      </c>
      <c r="X149" s="3"/>
      <c r="Y149" s="3" t="s">
        <v>69</v>
      </c>
      <c r="Z149" s="3"/>
      <c r="AA149" s="2" t="s">
        <v>81</v>
      </c>
      <c r="AB149" s="3" t="s">
        <v>168</v>
      </c>
      <c r="AC149" s="3"/>
      <c r="AD149" s="46" t="s">
        <v>1170</v>
      </c>
      <c r="AE149" s="50" t="s">
        <v>71</v>
      </c>
      <c r="AF149" s="1"/>
      <c r="AG149" s="4" t="s">
        <v>72</v>
      </c>
      <c r="AH149" s="4"/>
      <c r="AI149" s="4"/>
      <c r="AJ149" s="51"/>
      <c r="AK149" s="52" t="s">
        <v>73</v>
      </c>
      <c r="AL149" s="5"/>
      <c r="AM149" s="5"/>
      <c r="AN149" s="5"/>
      <c r="AO149" s="3"/>
      <c r="AP149" s="46"/>
      <c r="AQ149" s="43"/>
      <c r="AR149" s="43" t="s">
        <v>1158</v>
      </c>
      <c r="AS149" s="53" t="s">
        <v>74</v>
      </c>
      <c r="AT149" s="45" t="s">
        <v>571</v>
      </c>
      <c r="AU149" s="3" t="s">
        <v>1171</v>
      </c>
      <c r="AV149" s="3" t="s">
        <v>1160</v>
      </c>
      <c r="AW149" s="3"/>
      <c r="AX149" s="3"/>
      <c r="AY149" s="3"/>
      <c r="AZ149" s="46"/>
    </row>
    <row r="150" spans="1:52" ht="35.25" customHeight="1" x14ac:dyDescent="0.35">
      <c r="A150" s="60">
        <v>148</v>
      </c>
      <c r="B150" s="42">
        <v>41531</v>
      </c>
      <c r="C150" s="1" t="s">
        <v>135</v>
      </c>
      <c r="D150" s="6" t="s">
        <v>59</v>
      </c>
      <c r="E150" s="1" t="s">
        <v>1161</v>
      </c>
      <c r="F150" s="44" t="s">
        <v>118</v>
      </c>
      <c r="G150" s="45" t="s">
        <v>1172</v>
      </c>
      <c r="H150" s="2" t="s">
        <v>600</v>
      </c>
      <c r="I150" s="3" t="s">
        <v>1173</v>
      </c>
      <c r="J150" s="3" t="s">
        <v>1174</v>
      </c>
      <c r="K150" s="47" t="s">
        <v>1175</v>
      </c>
      <c r="L150" s="48" t="s">
        <v>63</v>
      </c>
      <c r="M150" s="1" t="s">
        <v>64</v>
      </c>
      <c r="N150" s="2" t="s">
        <v>65</v>
      </c>
      <c r="O150" s="1"/>
      <c r="P150" s="2" t="s">
        <v>79</v>
      </c>
      <c r="Q150" s="1" t="s">
        <v>1176</v>
      </c>
      <c r="R150" s="1"/>
      <c r="S150" s="1" t="s">
        <v>67</v>
      </c>
      <c r="T150" s="49" t="s">
        <v>67</v>
      </c>
      <c r="U150" s="45">
        <v>2</v>
      </c>
      <c r="V150" s="3"/>
      <c r="W150" s="3" t="s">
        <v>80</v>
      </c>
      <c r="X150" s="3"/>
      <c r="Y150" s="3" t="s">
        <v>69</v>
      </c>
      <c r="Z150" s="3"/>
      <c r="AA150" s="2" t="s">
        <v>134</v>
      </c>
      <c r="AB150" s="3">
        <v>2</v>
      </c>
      <c r="AC150" s="3" t="s">
        <v>1176</v>
      </c>
      <c r="AD150" s="46"/>
      <c r="AE150" s="50" t="s">
        <v>71</v>
      </c>
      <c r="AF150" s="1"/>
      <c r="AG150" s="4" t="s">
        <v>72</v>
      </c>
      <c r="AH150" s="4"/>
      <c r="AI150" s="4"/>
      <c r="AJ150" s="51"/>
      <c r="AK150" s="52" t="s">
        <v>73</v>
      </c>
      <c r="AL150" s="5"/>
      <c r="AM150" s="5"/>
      <c r="AN150" s="5"/>
      <c r="AO150" s="3"/>
      <c r="AP150" s="46"/>
      <c r="AQ150" s="43"/>
      <c r="AR150" s="43" t="s">
        <v>1177</v>
      </c>
      <c r="AS150" s="53" t="s">
        <v>74</v>
      </c>
      <c r="AT150" s="45" t="s">
        <v>571</v>
      </c>
      <c r="AU150" s="3" t="s">
        <v>1178</v>
      </c>
      <c r="AV150" s="3"/>
      <c r="AW150" s="3"/>
      <c r="AX150" s="3"/>
      <c r="AY150" s="3"/>
      <c r="AZ150" s="46"/>
    </row>
    <row r="151" spans="1:52" ht="35.25" customHeight="1" x14ac:dyDescent="0.35">
      <c r="A151" s="60">
        <v>149</v>
      </c>
      <c r="B151" s="42">
        <v>41544</v>
      </c>
      <c r="C151" s="1" t="s">
        <v>58</v>
      </c>
      <c r="D151" s="6" t="s">
        <v>59</v>
      </c>
      <c r="E151" s="1" t="s">
        <v>88</v>
      </c>
      <c r="F151" s="44" t="s">
        <v>1179</v>
      </c>
      <c r="G151" s="45" t="s">
        <v>174</v>
      </c>
      <c r="H151" s="2" t="s">
        <v>111</v>
      </c>
      <c r="I151" s="3" t="s">
        <v>1180</v>
      </c>
      <c r="J151" s="3" t="s">
        <v>1181</v>
      </c>
      <c r="K151" s="47" t="s">
        <v>1182</v>
      </c>
      <c r="L151" s="48" t="s">
        <v>63</v>
      </c>
      <c r="M151" s="1" t="s">
        <v>1183</v>
      </c>
      <c r="N151" s="2" t="s">
        <v>78</v>
      </c>
      <c r="O151" s="1" t="s">
        <v>209</v>
      </c>
      <c r="P151" s="2" t="s">
        <v>86</v>
      </c>
      <c r="Q151" s="1" t="s">
        <v>1184</v>
      </c>
      <c r="R151" s="1" t="s">
        <v>209</v>
      </c>
      <c r="S151" s="1" t="s">
        <v>67</v>
      </c>
      <c r="T151" s="49" t="s">
        <v>67</v>
      </c>
      <c r="U151" s="45" t="s">
        <v>68</v>
      </c>
      <c r="V151" s="3"/>
      <c r="W151" s="3">
        <v>1</v>
      </c>
      <c r="X151" s="3"/>
      <c r="Y151" s="3">
        <v>16</v>
      </c>
      <c r="Z151" s="3"/>
      <c r="AA151" s="2" t="s">
        <v>122</v>
      </c>
      <c r="AB151" s="3" t="s">
        <v>168</v>
      </c>
      <c r="AC151" s="3"/>
      <c r="AD151" s="46" t="s">
        <v>1185</v>
      </c>
      <c r="AE151" s="50" t="s">
        <v>106</v>
      </c>
      <c r="AF151" s="1" t="s">
        <v>175</v>
      </c>
      <c r="AG151" s="4" t="s">
        <v>83</v>
      </c>
      <c r="AH151" s="4" t="s">
        <v>177</v>
      </c>
      <c r="AI151" s="4"/>
      <c r="AJ151" s="51"/>
      <c r="AK151" s="52" t="s">
        <v>1186</v>
      </c>
      <c r="AL151" s="5" t="s">
        <v>108</v>
      </c>
      <c r="AM151" s="5"/>
      <c r="AN151" s="5" t="s">
        <v>1187</v>
      </c>
      <c r="AO151" s="3"/>
      <c r="AP151" s="46"/>
      <c r="AQ151" s="43"/>
      <c r="AR151" s="43" t="s">
        <v>1188</v>
      </c>
      <c r="AS151" s="53" t="s">
        <v>74</v>
      </c>
      <c r="AT151" s="45" t="s">
        <v>179</v>
      </c>
      <c r="AU151" s="3" t="s">
        <v>173</v>
      </c>
      <c r="AV151" s="3" t="s">
        <v>1189</v>
      </c>
      <c r="AW151" s="3"/>
      <c r="AX151" s="3"/>
      <c r="AY151" s="3"/>
      <c r="AZ151" s="46"/>
    </row>
    <row r="152" spans="1:52" ht="35.25" customHeight="1" x14ac:dyDescent="0.35">
      <c r="A152" s="60">
        <v>150</v>
      </c>
      <c r="B152" s="42">
        <v>41545</v>
      </c>
      <c r="C152" s="1" t="s">
        <v>840</v>
      </c>
      <c r="D152" s="6" t="s">
        <v>193</v>
      </c>
      <c r="E152" s="1" t="s">
        <v>840</v>
      </c>
      <c r="F152" s="44" t="s">
        <v>1190</v>
      </c>
      <c r="G152" s="45" t="s">
        <v>690</v>
      </c>
      <c r="H152" s="2" t="s">
        <v>141</v>
      </c>
      <c r="I152" s="3" t="s">
        <v>1191</v>
      </c>
      <c r="J152" s="3" t="s">
        <v>1192</v>
      </c>
      <c r="K152" s="47" t="s">
        <v>1192</v>
      </c>
      <c r="L152" s="48" t="s">
        <v>94</v>
      </c>
      <c r="M152" s="1" t="s">
        <v>694</v>
      </c>
      <c r="N152" s="2" t="s">
        <v>65</v>
      </c>
      <c r="O152" s="1" t="s">
        <v>695</v>
      </c>
      <c r="P152" s="2" t="s">
        <v>66</v>
      </c>
      <c r="Q152" s="1"/>
      <c r="R152" s="1"/>
      <c r="S152" s="1" t="s">
        <v>67</v>
      </c>
      <c r="T152" s="49" t="s">
        <v>67</v>
      </c>
      <c r="U152" s="45" t="s">
        <v>68</v>
      </c>
      <c r="V152" s="3"/>
      <c r="W152" s="3">
        <v>3</v>
      </c>
      <c r="X152" s="3"/>
      <c r="Y152" s="3" t="s">
        <v>69</v>
      </c>
      <c r="Z152" s="3"/>
      <c r="AA152" s="2" t="s">
        <v>70</v>
      </c>
      <c r="AB152" s="3" t="s">
        <v>168</v>
      </c>
      <c r="AC152" s="3"/>
      <c r="AD152" s="46"/>
      <c r="AE152" s="50" t="s">
        <v>71</v>
      </c>
      <c r="AF152" s="1"/>
      <c r="AG152" s="4" t="s">
        <v>72</v>
      </c>
      <c r="AH152" s="4"/>
      <c r="AI152" s="4"/>
      <c r="AJ152" s="51"/>
      <c r="AK152" s="52" t="s">
        <v>73</v>
      </c>
      <c r="AL152" s="5"/>
      <c r="AM152" s="5"/>
      <c r="AN152" s="5"/>
      <c r="AO152" s="3"/>
      <c r="AP152" s="46"/>
      <c r="AQ152" s="43"/>
      <c r="AR152" s="43" t="s">
        <v>1107</v>
      </c>
      <c r="AS152" s="53" t="s">
        <v>74</v>
      </c>
      <c r="AT152" s="45" t="s">
        <v>571</v>
      </c>
      <c r="AU152" s="3" t="s">
        <v>1108</v>
      </c>
      <c r="AV152" s="3"/>
      <c r="AW152" s="3"/>
      <c r="AX152" s="3"/>
      <c r="AY152" s="3"/>
      <c r="AZ152" s="46"/>
    </row>
    <row r="153" spans="1:52" ht="35.25" customHeight="1" x14ac:dyDescent="0.35">
      <c r="A153" s="60">
        <v>151</v>
      </c>
      <c r="B153" s="42">
        <v>41546</v>
      </c>
      <c r="C153" s="1" t="s">
        <v>58</v>
      </c>
      <c r="D153" s="6" t="s">
        <v>59</v>
      </c>
      <c r="E153" s="1" t="s">
        <v>60</v>
      </c>
      <c r="F153" s="44" t="s">
        <v>118</v>
      </c>
      <c r="G153" s="45" t="s">
        <v>137</v>
      </c>
      <c r="H153" s="2" t="s">
        <v>137</v>
      </c>
      <c r="I153" s="3" t="s">
        <v>1193</v>
      </c>
      <c r="J153" s="3" t="s">
        <v>1194</v>
      </c>
      <c r="K153" s="47" t="s">
        <v>1194</v>
      </c>
      <c r="L153" s="48" t="s">
        <v>63</v>
      </c>
      <c r="M153" s="1" t="s">
        <v>64</v>
      </c>
      <c r="N153" s="2" t="s">
        <v>65</v>
      </c>
      <c r="O153" s="1"/>
      <c r="P153" s="2" t="s">
        <v>79</v>
      </c>
      <c r="Q153" s="1" t="s">
        <v>1195</v>
      </c>
      <c r="R153" s="1"/>
      <c r="S153" s="1" t="s">
        <v>67</v>
      </c>
      <c r="T153" s="49" t="s">
        <v>67</v>
      </c>
      <c r="U153" s="45" t="s">
        <v>68</v>
      </c>
      <c r="V153" s="3"/>
      <c r="W153" s="3" t="s">
        <v>80</v>
      </c>
      <c r="X153" s="3"/>
      <c r="Y153" s="3" t="s">
        <v>69</v>
      </c>
      <c r="Z153" s="3"/>
      <c r="AA153" s="2" t="s">
        <v>81</v>
      </c>
      <c r="AB153" s="3">
        <v>1</v>
      </c>
      <c r="AC153" s="3" t="s">
        <v>1195</v>
      </c>
      <c r="AD153" s="46"/>
      <c r="AE153" s="50" t="s">
        <v>71</v>
      </c>
      <c r="AF153" s="1"/>
      <c r="AG153" s="4" t="s">
        <v>72</v>
      </c>
      <c r="AH153" s="4"/>
      <c r="AI153" s="4"/>
      <c r="AJ153" s="51"/>
      <c r="AK153" s="52" t="s">
        <v>73</v>
      </c>
      <c r="AL153" s="5"/>
      <c r="AM153" s="5"/>
      <c r="AN153" s="5"/>
      <c r="AO153" s="3"/>
      <c r="AP153" s="46"/>
      <c r="AQ153" s="43" t="s">
        <v>1196</v>
      </c>
      <c r="AR153" s="43" t="s">
        <v>1158</v>
      </c>
      <c r="AS153" s="53" t="s">
        <v>74</v>
      </c>
      <c r="AT153" s="45" t="s">
        <v>571</v>
      </c>
      <c r="AU153" s="3" t="s">
        <v>1197</v>
      </c>
      <c r="AV153" s="3" t="s">
        <v>1160</v>
      </c>
      <c r="AW153" s="3"/>
      <c r="AX153" s="3"/>
      <c r="AY153" s="3"/>
      <c r="AZ153" s="46"/>
    </row>
    <row r="154" spans="1:52" ht="35.25" customHeight="1" x14ac:dyDescent="0.35">
      <c r="A154" s="60">
        <v>152</v>
      </c>
      <c r="B154" s="42">
        <v>41546</v>
      </c>
      <c r="C154" s="1" t="s">
        <v>58</v>
      </c>
      <c r="D154" s="6" t="s">
        <v>59</v>
      </c>
      <c r="E154" s="1" t="s">
        <v>132</v>
      </c>
      <c r="F154" s="44" t="s">
        <v>118</v>
      </c>
      <c r="G154" s="45" t="s">
        <v>137</v>
      </c>
      <c r="H154" s="2" t="s">
        <v>137</v>
      </c>
      <c r="I154" s="3" t="s">
        <v>1198</v>
      </c>
      <c r="J154" s="3" t="s">
        <v>1199</v>
      </c>
      <c r="K154" s="47" t="s">
        <v>1199</v>
      </c>
      <c r="L154" s="48" t="s">
        <v>63</v>
      </c>
      <c r="M154" s="1" t="s">
        <v>64</v>
      </c>
      <c r="N154" s="2" t="s">
        <v>65</v>
      </c>
      <c r="O154" s="1"/>
      <c r="P154" s="2" t="s">
        <v>79</v>
      </c>
      <c r="Q154" s="1" t="s">
        <v>1200</v>
      </c>
      <c r="R154" s="1"/>
      <c r="S154" s="1" t="s">
        <v>67</v>
      </c>
      <c r="T154" s="49" t="s">
        <v>67</v>
      </c>
      <c r="U154" s="45" t="s">
        <v>68</v>
      </c>
      <c r="V154" s="3"/>
      <c r="W154" s="3" t="s">
        <v>80</v>
      </c>
      <c r="X154" s="3"/>
      <c r="Y154" s="3" t="s">
        <v>69</v>
      </c>
      <c r="Z154" s="3"/>
      <c r="AA154" s="2" t="s">
        <v>81</v>
      </c>
      <c r="AB154" s="3">
        <v>1</v>
      </c>
      <c r="AC154" s="3" t="s">
        <v>1200</v>
      </c>
      <c r="AD154" s="46"/>
      <c r="AE154" s="50" t="s">
        <v>71</v>
      </c>
      <c r="AF154" s="1"/>
      <c r="AG154" s="4" t="s">
        <v>72</v>
      </c>
      <c r="AH154" s="4"/>
      <c r="AI154" s="4"/>
      <c r="AJ154" s="51"/>
      <c r="AK154" s="52" t="s">
        <v>73</v>
      </c>
      <c r="AL154" s="5"/>
      <c r="AM154" s="5"/>
      <c r="AN154" s="5"/>
      <c r="AO154" s="3"/>
      <c r="AP154" s="46"/>
      <c r="AQ154" s="43" t="s">
        <v>1201</v>
      </c>
      <c r="AR154" s="43" t="s">
        <v>1202</v>
      </c>
      <c r="AS154" s="53" t="s">
        <v>74</v>
      </c>
      <c r="AT154" s="45" t="s">
        <v>571</v>
      </c>
      <c r="AU154" s="3" t="s">
        <v>1160</v>
      </c>
      <c r="AV154" s="3"/>
      <c r="AW154" s="3"/>
      <c r="AX154" s="3"/>
      <c r="AY154" s="3"/>
      <c r="AZ154" s="46"/>
    </row>
    <row r="155" spans="1:52" ht="35.25" customHeight="1" x14ac:dyDescent="0.35">
      <c r="A155" s="60">
        <v>153</v>
      </c>
      <c r="B155" s="42">
        <v>41547</v>
      </c>
      <c r="C155" s="1" t="s">
        <v>58</v>
      </c>
      <c r="D155" s="6" t="s">
        <v>59</v>
      </c>
      <c r="E155" s="1" t="s">
        <v>126</v>
      </c>
      <c r="F155" s="44" t="s">
        <v>118</v>
      </c>
      <c r="G155" s="45" t="s">
        <v>488</v>
      </c>
      <c r="H155" s="2" t="s">
        <v>489</v>
      </c>
      <c r="I155" s="3" t="s">
        <v>1203</v>
      </c>
      <c r="J155" s="3" t="s">
        <v>1204</v>
      </c>
      <c r="K155" s="47" t="s">
        <v>1204</v>
      </c>
      <c r="L155" s="48" t="s">
        <v>63</v>
      </c>
      <c r="M155" s="1" t="s">
        <v>64</v>
      </c>
      <c r="N155" s="2" t="s">
        <v>65</v>
      </c>
      <c r="O155" s="1" t="s">
        <v>95</v>
      </c>
      <c r="P155" s="2" t="s">
        <v>66</v>
      </c>
      <c r="Q155" s="1" t="s">
        <v>1205</v>
      </c>
      <c r="R155" s="1"/>
      <c r="S155" s="1" t="s">
        <v>67</v>
      </c>
      <c r="T155" s="49" t="s">
        <v>67</v>
      </c>
      <c r="U155" s="45" t="s">
        <v>68</v>
      </c>
      <c r="V155" s="3"/>
      <c r="W155" s="3">
        <v>1</v>
      </c>
      <c r="X155" s="3" t="s">
        <v>1205</v>
      </c>
      <c r="Y155" s="3" t="s">
        <v>69</v>
      </c>
      <c r="Z155" s="3"/>
      <c r="AA155" s="2" t="s">
        <v>70</v>
      </c>
      <c r="AB155" s="3" t="s">
        <v>168</v>
      </c>
      <c r="AC155" s="3"/>
      <c r="AD155" s="46"/>
      <c r="AE155" s="50" t="s">
        <v>71</v>
      </c>
      <c r="AF155" s="1"/>
      <c r="AG155" s="4" t="s">
        <v>72</v>
      </c>
      <c r="AH155" s="4"/>
      <c r="AI155" s="4"/>
      <c r="AJ155" s="51"/>
      <c r="AK155" s="52" t="s">
        <v>73</v>
      </c>
      <c r="AL155" s="5"/>
      <c r="AM155" s="5"/>
      <c r="AN155" s="5"/>
      <c r="AO155" s="3"/>
      <c r="AP155" s="46"/>
      <c r="AQ155" s="43"/>
      <c r="AR155" s="43" t="s">
        <v>1206</v>
      </c>
      <c r="AS155" s="53" t="s">
        <v>84</v>
      </c>
      <c r="AT155" s="45" t="s">
        <v>571</v>
      </c>
      <c r="AU155" s="3" t="s">
        <v>1207</v>
      </c>
      <c r="AV155" s="3" t="s">
        <v>1208</v>
      </c>
      <c r="AW155" s="3"/>
      <c r="AX155" s="3"/>
      <c r="AY155" s="3"/>
      <c r="AZ155" s="46"/>
    </row>
    <row r="156" spans="1:52" ht="35.25" customHeight="1" x14ac:dyDescent="0.35">
      <c r="A156" s="60">
        <v>154</v>
      </c>
      <c r="B156" s="42">
        <v>41549</v>
      </c>
      <c r="C156" s="1" t="s">
        <v>58</v>
      </c>
      <c r="D156" s="6" t="s">
        <v>59</v>
      </c>
      <c r="E156" s="1" t="s">
        <v>126</v>
      </c>
      <c r="F156" s="44" t="s">
        <v>118</v>
      </c>
      <c r="G156" s="45" t="s">
        <v>137</v>
      </c>
      <c r="H156" s="2" t="s">
        <v>137</v>
      </c>
      <c r="I156" s="3" t="s">
        <v>1209</v>
      </c>
      <c r="J156" s="3" t="s">
        <v>1210</v>
      </c>
      <c r="K156" s="47" t="s">
        <v>1210</v>
      </c>
      <c r="L156" s="48" t="s">
        <v>63</v>
      </c>
      <c r="M156" s="1" t="s">
        <v>64</v>
      </c>
      <c r="N156" s="2" t="s">
        <v>65</v>
      </c>
      <c r="O156" s="1"/>
      <c r="P156" s="2" t="s">
        <v>79</v>
      </c>
      <c r="Q156" s="1" t="s">
        <v>1211</v>
      </c>
      <c r="R156" s="1"/>
      <c r="S156" s="1" t="s">
        <v>67</v>
      </c>
      <c r="T156" s="49" t="s">
        <v>67</v>
      </c>
      <c r="U156" s="45" t="s">
        <v>68</v>
      </c>
      <c r="V156" s="3"/>
      <c r="W156" s="3" t="s">
        <v>80</v>
      </c>
      <c r="X156" s="3"/>
      <c r="Y156" s="3" t="s">
        <v>69</v>
      </c>
      <c r="Z156" s="3"/>
      <c r="AA156" s="2" t="s">
        <v>81</v>
      </c>
      <c r="AB156" s="3">
        <v>1</v>
      </c>
      <c r="AC156" s="3" t="s">
        <v>1211</v>
      </c>
      <c r="AD156" s="46"/>
      <c r="AE156" s="50" t="s">
        <v>71</v>
      </c>
      <c r="AF156" s="1"/>
      <c r="AG156" s="4" t="s">
        <v>72</v>
      </c>
      <c r="AH156" s="4"/>
      <c r="AI156" s="4"/>
      <c r="AJ156" s="51"/>
      <c r="AK156" s="52" t="s">
        <v>73</v>
      </c>
      <c r="AL156" s="5"/>
      <c r="AM156" s="5"/>
      <c r="AN156" s="5"/>
      <c r="AO156" s="3"/>
      <c r="AP156" s="46"/>
      <c r="AQ156" s="43" t="s">
        <v>1212</v>
      </c>
      <c r="AR156" s="43" t="s">
        <v>1213</v>
      </c>
      <c r="AS156" s="53" t="s">
        <v>74</v>
      </c>
      <c r="AT156" s="45" t="s">
        <v>571</v>
      </c>
      <c r="AU156" s="3" t="s">
        <v>1214</v>
      </c>
      <c r="AV156" s="3" t="s">
        <v>1215</v>
      </c>
      <c r="AW156" s="3"/>
      <c r="AX156" s="3"/>
      <c r="AY156" s="3"/>
      <c r="AZ156" s="46"/>
    </row>
    <row r="157" spans="1:52" ht="35.25" customHeight="1" x14ac:dyDescent="0.35">
      <c r="A157" s="60">
        <v>155</v>
      </c>
      <c r="B157" s="42">
        <v>41549</v>
      </c>
      <c r="C157" s="1" t="s">
        <v>58</v>
      </c>
      <c r="D157" s="6" t="s">
        <v>59</v>
      </c>
      <c r="E157" s="1" t="s">
        <v>60</v>
      </c>
      <c r="F157" s="44" t="s">
        <v>1216</v>
      </c>
      <c r="G157" s="45" t="s">
        <v>137</v>
      </c>
      <c r="H157" s="2" t="s">
        <v>137</v>
      </c>
      <c r="I157" s="3" t="s">
        <v>1217</v>
      </c>
      <c r="J157" s="3" t="s">
        <v>1218</v>
      </c>
      <c r="K157" s="47" t="s">
        <v>1218</v>
      </c>
      <c r="L157" s="48" t="s">
        <v>63</v>
      </c>
      <c r="M157" s="1" t="s">
        <v>64</v>
      </c>
      <c r="N157" s="2" t="s">
        <v>65</v>
      </c>
      <c r="O157" s="1"/>
      <c r="P157" s="2" t="s">
        <v>79</v>
      </c>
      <c r="Q157" s="1" t="s">
        <v>1219</v>
      </c>
      <c r="R157" s="1"/>
      <c r="S157" s="1" t="s">
        <v>67</v>
      </c>
      <c r="T157" s="49" t="s">
        <v>67</v>
      </c>
      <c r="U157" s="45" t="s">
        <v>68</v>
      </c>
      <c r="V157" s="3"/>
      <c r="W157" s="3" t="s">
        <v>80</v>
      </c>
      <c r="X157" s="3"/>
      <c r="Y157" s="3" t="s">
        <v>69</v>
      </c>
      <c r="Z157" s="3"/>
      <c r="AA157" s="2" t="s">
        <v>81</v>
      </c>
      <c r="AB157" s="3">
        <v>1</v>
      </c>
      <c r="AC157" s="3" t="s">
        <v>1220</v>
      </c>
      <c r="AD157" s="46"/>
      <c r="AE157" s="50" t="s">
        <v>71</v>
      </c>
      <c r="AF157" s="1"/>
      <c r="AG157" s="4" t="s">
        <v>72</v>
      </c>
      <c r="AH157" s="4"/>
      <c r="AI157" s="4"/>
      <c r="AJ157" s="51"/>
      <c r="AK157" s="52" t="s">
        <v>73</v>
      </c>
      <c r="AL157" s="5"/>
      <c r="AM157" s="5"/>
      <c r="AN157" s="5"/>
      <c r="AO157" s="3"/>
      <c r="AP157" s="46"/>
      <c r="AQ157" s="43" t="s">
        <v>1221</v>
      </c>
      <c r="AR157" s="43" t="s">
        <v>1222</v>
      </c>
      <c r="AS157" s="53" t="s">
        <v>74</v>
      </c>
      <c r="AT157" s="45" t="s">
        <v>571</v>
      </c>
      <c r="AU157" s="3" t="s">
        <v>1223</v>
      </c>
      <c r="AV157" s="3"/>
      <c r="AW157" s="3"/>
      <c r="AX157" s="3"/>
      <c r="AY157" s="3"/>
      <c r="AZ157" s="46"/>
    </row>
    <row r="158" spans="1:52" ht="35.25" customHeight="1" x14ac:dyDescent="0.35">
      <c r="A158" s="60">
        <v>156</v>
      </c>
      <c r="B158" s="42">
        <v>41549</v>
      </c>
      <c r="C158" s="1" t="s">
        <v>58</v>
      </c>
      <c r="D158" s="6" t="s">
        <v>59</v>
      </c>
      <c r="E158" s="1" t="s">
        <v>85</v>
      </c>
      <c r="F158" s="44" t="s">
        <v>118</v>
      </c>
      <c r="G158" s="45" t="s">
        <v>137</v>
      </c>
      <c r="H158" s="2" t="s">
        <v>137</v>
      </c>
      <c r="I158" s="3" t="s">
        <v>1224</v>
      </c>
      <c r="J158" s="3" t="s">
        <v>1225</v>
      </c>
      <c r="K158" s="47" t="s">
        <v>1225</v>
      </c>
      <c r="L158" s="48" t="s">
        <v>63</v>
      </c>
      <c r="M158" s="1" t="s">
        <v>64</v>
      </c>
      <c r="N158" s="2" t="s">
        <v>65</v>
      </c>
      <c r="O158" s="1"/>
      <c r="P158" s="2" t="s">
        <v>79</v>
      </c>
      <c r="Q158" s="1" t="s">
        <v>1226</v>
      </c>
      <c r="R158" s="1"/>
      <c r="S158" s="1" t="s">
        <v>67</v>
      </c>
      <c r="T158" s="49" t="s">
        <v>67</v>
      </c>
      <c r="U158" s="45" t="s">
        <v>68</v>
      </c>
      <c r="V158" s="3"/>
      <c r="W158" s="3" t="s">
        <v>80</v>
      </c>
      <c r="X158" s="3"/>
      <c r="Y158" s="3" t="s">
        <v>69</v>
      </c>
      <c r="Z158" s="3"/>
      <c r="AA158" s="2" t="s">
        <v>81</v>
      </c>
      <c r="AB158" s="3">
        <v>1</v>
      </c>
      <c r="AC158" s="3" t="s">
        <v>1226</v>
      </c>
      <c r="AD158" s="46"/>
      <c r="AE158" s="50" t="s">
        <v>71</v>
      </c>
      <c r="AF158" s="1"/>
      <c r="AG158" s="4" t="s">
        <v>72</v>
      </c>
      <c r="AH158" s="4"/>
      <c r="AI158" s="4"/>
      <c r="AJ158" s="51"/>
      <c r="AK158" s="52" t="s">
        <v>73</v>
      </c>
      <c r="AL158" s="5"/>
      <c r="AM158" s="5"/>
      <c r="AN158" s="5"/>
      <c r="AO158" s="3"/>
      <c r="AP158" s="46"/>
      <c r="AQ158" s="43" t="s">
        <v>1227</v>
      </c>
      <c r="AR158" s="43"/>
      <c r="AS158" s="53" t="s">
        <v>74</v>
      </c>
      <c r="AT158" s="45" t="s">
        <v>571</v>
      </c>
      <c r="AU158" s="3" t="s">
        <v>1228</v>
      </c>
      <c r="AV158" s="3"/>
      <c r="AW158" s="3"/>
      <c r="AX158" s="3"/>
      <c r="AY158" s="3"/>
      <c r="AZ158" s="46"/>
    </row>
    <row r="159" spans="1:52" ht="35.25" customHeight="1" x14ac:dyDescent="0.35">
      <c r="A159" s="60">
        <v>157</v>
      </c>
      <c r="B159" s="42">
        <v>41551</v>
      </c>
      <c r="C159" s="1" t="s">
        <v>58</v>
      </c>
      <c r="D159" s="6" t="s">
        <v>59</v>
      </c>
      <c r="E159" s="1" t="s">
        <v>125</v>
      </c>
      <c r="F159" s="44" t="s">
        <v>1229</v>
      </c>
      <c r="G159" s="45" t="s">
        <v>137</v>
      </c>
      <c r="H159" s="2" t="s">
        <v>137</v>
      </c>
      <c r="I159" s="3" t="s">
        <v>1230</v>
      </c>
      <c r="J159" s="3" t="s">
        <v>1231</v>
      </c>
      <c r="K159" s="47" t="s">
        <v>1231</v>
      </c>
      <c r="L159" s="48" t="s">
        <v>63</v>
      </c>
      <c r="M159" s="1" t="s">
        <v>64</v>
      </c>
      <c r="N159" s="2" t="s">
        <v>65</v>
      </c>
      <c r="O159" s="1"/>
      <c r="P159" s="2" t="s">
        <v>79</v>
      </c>
      <c r="Q159" s="1" t="s">
        <v>1232</v>
      </c>
      <c r="R159" s="1"/>
      <c r="S159" s="1" t="s">
        <v>67</v>
      </c>
      <c r="T159" s="49" t="s">
        <v>67</v>
      </c>
      <c r="U159" s="45" t="s">
        <v>68</v>
      </c>
      <c r="V159" s="3"/>
      <c r="W159" s="3" t="s">
        <v>80</v>
      </c>
      <c r="X159" s="3"/>
      <c r="Y159" s="3" t="s">
        <v>69</v>
      </c>
      <c r="Z159" s="3"/>
      <c r="AA159" s="2" t="s">
        <v>81</v>
      </c>
      <c r="AB159" s="3">
        <v>5</v>
      </c>
      <c r="AC159" s="3" t="s">
        <v>1232</v>
      </c>
      <c r="AD159" s="46"/>
      <c r="AE159" s="50" t="s">
        <v>71</v>
      </c>
      <c r="AF159" s="1"/>
      <c r="AG159" s="4" t="s">
        <v>72</v>
      </c>
      <c r="AH159" s="4"/>
      <c r="AI159" s="4"/>
      <c r="AJ159" s="51"/>
      <c r="AK159" s="52" t="s">
        <v>73</v>
      </c>
      <c r="AL159" s="5"/>
      <c r="AM159" s="5"/>
      <c r="AN159" s="5"/>
      <c r="AO159" s="3"/>
      <c r="AP159" s="46"/>
      <c r="AQ159" s="43" t="s">
        <v>1212</v>
      </c>
      <c r="AR159" s="43" t="s">
        <v>1202</v>
      </c>
      <c r="AS159" s="53" t="s">
        <v>74</v>
      </c>
      <c r="AT159" s="45" t="s">
        <v>571</v>
      </c>
      <c r="AU159" s="3" t="s">
        <v>1160</v>
      </c>
      <c r="AV159" s="3" t="s">
        <v>1233</v>
      </c>
      <c r="AW159" s="3"/>
      <c r="AX159" s="3"/>
      <c r="AY159" s="3"/>
      <c r="AZ159" s="46"/>
    </row>
    <row r="160" spans="1:52" ht="35.25" customHeight="1" x14ac:dyDescent="0.35">
      <c r="A160" s="60">
        <v>158</v>
      </c>
      <c r="B160" s="42">
        <v>41553</v>
      </c>
      <c r="C160" s="1" t="s">
        <v>58</v>
      </c>
      <c r="D160" s="6" t="s">
        <v>59</v>
      </c>
      <c r="E160" s="1" t="s">
        <v>60</v>
      </c>
      <c r="F160" s="44" t="s">
        <v>153</v>
      </c>
      <c r="G160" s="45" t="s">
        <v>137</v>
      </c>
      <c r="H160" s="2" t="s">
        <v>137</v>
      </c>
      <c r="I160" s="3" t="s">
        <v>1234</v>
      </c>
      <c r="J160" s="3" t="s">
        <v>1235</v>
      </c>
      <c r="K160" s="47" t="s">
        <v>1235</v>
      </c>
      <c r="L160" s="48" t="s">
        <v>63</v>
      </c>
      <c r="M160" s="1" t="s">
        <v>64</v>
      </c>
      <c r="N160" s="2" t="s">
        <v>65</v>
      </c>
      <c r="O160" s="1"/>
      <c r="P160" s="2" t="s">
        <v>79</v>
      </c>
      <c r="Q160" s="1" t="s">
        <v>1236</v>
      </c>
      <c r="R160" s="1"/>
      <c r="S160" s="1" t="s">
        <v>67</v>
      </c>
      <c r="T160" s="49" t="s">
        <v>67</v>
      </c>
      <c r="U160" s="45" t="s">
        <v>68</v>
      </c>
      <c r="V160" s="3"/>
      <c r="W160" s="3" t="s">
        <v>80</v>
      </c>
      <c r="X160" s="3"/>
      <c r="Y160" s="3" t="s">
        <v>69</v>
      </c>
      <c r="Z160" s="3"/>
      <c r="AA160" s="2" t="s">
        <v>81</v>
      </c>
      <c r="AB160" s="3">
        <v>1</v>
      </c>
      <c r="AC160" s="3" t="s">
        <v>1237</v>
      </c>
      <c r="AD160" s="46"/>
      <c r="AE160" s="50" t="s">
        <v>71</v>
      </c>
      <c r="AF160" s="1"/>
      <c r="AG160" s="4" t="s">
        <v>72</v>
      </c>
      <c r="AH160" s="4"/>
      <c r="AI160" s="4"/>
      <c r="AJ160" s="51"/>
      <c r="AK160" s="52" t="s">
        <v>73</v>
      </c>
      <c r="AL160" s="5"/>
      <c r="AM160" s="5"/>
      <c r="AN160" s="5"/>
      <c r="AO160" s="3"/>
      <c r="AP160" s="46"/>
      <c r="AQ160" s="43" t="s">
        <v>1238</v>
      </c>
      <c r="AR160" s="43"/>
      <c r="AS160" s="53" t="s">
        <v>74</v>
      </c>
      <c r="AT160" s="45" t="s">
        <v>571</v>
      </c>
      <c r="AU160" s="3" t="s">
        <v>1239</v>
      </c>
      <c r="AV160" s="3"/>
      <c r="AW160" s="3"/>
      <c r="AX160" s="3"/>
      <c r="AY160" s="3"/>
      <c r="AZ160" s="46"/>
    </row>
    <row r="161" spans="1:52" ht="35.25" customHeight="1" x14ac:dyDescent="0.35">
      <c r="A161" s="60">
        <v>159</v>
      </c>
      <c r="B161" s="42">
        <v>41554</v>
      </c>
      <c r="C161" s="1" t="s">
        <v>58</v>
      </c>
      <c r="D161" s="6" t="s">
        <v>59</v>
      </c>
      <c r="E161" s="1" t="s">
        <v>145</v>
      </c>
      <c r="F161" s="44" t="s">
        <v>118</v>
      </c>
      <c r="G161" s="45" t="s">
        <v>137</v>
      </c>
      <c r="H161" s="2" t="s">
        <v>137</v>
      </c>
      <c r="I161" s="3" t="s">
        <v>1240</v>
      </c>
      <c r="J161" s="3" t="s">
        <v>1241</v>
      </c>
      <c r="K161" s="47" t="s">
        <v>1241</v>
      </c>
      <c r="L161" s="48" t="s">
        <v>63</v>
      </c>
      <c r="M161" s="1" t="s">
        <v>64</v>
      </c>
      <c r="N161" s="2" t="s">
        <v>65</v>
      </c>
      <c r="O161" s="1"/>
      <c r="P161" s="2" t="s">
        <v>79</v>
      </c>
      <c r="Q161" s="1" t="s">
        <v>1242</v>
      </c>
      <c r="R161" s="1"/>
      <c r="S161" s="1" t="s">
        <v>67</v>
      </c>
      <c r="T161" s="49" t="s">
        <v>67</v>
      </c>
      <c r="U161" s="45" t="s">
        <v>68</v>
      </c>
      <c r="V161" s="3"/>
      <c r="W161" s="3" t="s">
        <v>80</v>
      </c>
      <c r="X161" s="3"/>
      <c r="Y161" s="3" t="s">
        <v>69</v>
      </c>
      <c r="Z161" s="3"/>
      <c r="AA161" s="2" t="s">
        <v>81</v>
      </c>
      <c r="AB161" s="3">
        <v>1</v>
      </c>
      <c r="AC161" s="3" t="s">
        <v>1242</v>
      </c>
      <c r="AD161" s="46"/>
      <c r="AE161" s="50" t="s">
        <v>71</v>
      </c>
      <c r="AF161" s="1"/>
      <c r="AG161" s="4" t="s">
        <v>72</v>
      </c>
      <c r="AH161" s="4"/>
      <c r="AI161" s="4"/>
      <c r="AJ161" s="51"/>
      <c r="AK161" s="52" t="s">
        <v>73</v>
      </c>
      <c r="AL161" s="5"/>
      <c r="AM161" s="5"/>
      <c r="AN161" s="5"/>
      <c r="AO161" s="3"/>
      <c r="AP161" s="46"/>
      <c r="AQ161" s="43" t="s">
        <v>1243</v>
      </c>
      <c r="AR161" s="43"/>
      <c r="AS161" s="53" t="s">
        <v>74</v>
      </c>
      <c r="AT161" s="45" t="s">
        <v>571</v>
      </c>
      <c r="AU161" s="3" t="s">
        <v>1244</v>
      </c>
      <c r="AV161" s="3"/>
      <c r="AW161" s="3"/>
      <c r="AX161" s="3"/>
      <c r="AY161" s="3"/>
      <c r="AZ161" s="46"/>
    </row>
    <row r="162" spans="1:52" ht="35.25" customHeight="1" x14ac:dyDescent="0.35">
      <c r="A162" s="60">
        <v>160</v>
      </c>
      <c r="B162" s="42">
        <v>41554</v>
      </c>
      <c r="C162" s="1" t="s">
        <v>58</v>
      </c>
      <c r="D162" s="6" t="s">
        <v>59</v>
      </c>
      <c r="E162" s="1" t="s">
        <v>152</v>
      </c>
      <c r="F162" s="44" t="s">
        <v>118</v>
      </c>
      <c r="G162" s="45" t="s">
        <v>137</v>
      </c>
      <c r="H162" s="2" t="s">
        <v>137</v>
      </c>
      <c r="I162" s="3" t="s">
        <v>1245</v>
      </c>
      <c r="J162" s="3" t="s">
        <v>1246</v>
      </c>
      <c r="K162" s="47" t="s">
        <v>1246</v>
      </c>
      <c r="L162" s="48" t="s">
        <v>63</v>
      </c>
      <c r="M162" s="1" t="s">
        <v>64</v>
      </c>
      <c r="N162" s="2" t="s">
        <v>65</v>
      </c>
      <c r="O162" s="1"/>
      <c r="P162" s="2" t="s">
        <v>79</v>
      </c>
      <c r="Q162" s="1" t="s">
        <v>1247</v>
      </c>
      <c r="R162" s="1"/>
      <c r="S162" s="1" t="s">
        <v>67</v>
      </c>
      <c r="T162" s="49" t="s">
        <v>67</v>
      </c>
      <c r="U162" s="45" t="s">
        <v>68</v>
      </c>
      <c r="V162" s="3"/>
      <c r="W162" s="3" t="s">
        <v>80</v>
      </c>
      <c r="X162" s="3"/>
      <c r="Y162" s="3" t="s">
        <v>69</v>
      </c>
      <c r="Z162" s="3"/>
      <c r="AA162" s="2" t="s">
        <v>81</v>
      </c>
      <c r="AB162" s="3">
        <v>1</v>
      </c>
      <c r="AC162" s="3" t="s">
        <v>1247</v>
      </c>
      <c r="AD162" s="46"/>
      <c r="AE162" s="50" t="s">
        <v>71</v>
      </c>
      <c r="AF162" s="1"/>
      <c r="AG162" s="4" t="s">
        <v>72</v>
      </c>
      <c r="AH162" s="4"/>
      <c r="AI162" s="4"/>
      <c r="AJ162" s="51"/>
      <c r="AK162" s="52" t="s">
        <v>73</v>
      </c>
      <c r="AL162" s="5"/>
      <c r="AM162" s="5"/>
      <c r="AN162" s="5"/>
      <c r="AO162" s="3"/>
      <c r="AP162" s="46"/>
      <c r="AQ162" s="43" t="s">
        <v>1248</v>
      </c>
      <c r="AR162" s="43"/>
      <c r="AS162" s="53" t="s">
        <v>74</v>
      </c>
      <c r="AT162" s="45" t="s">
        <v>571</v>
      </c>
      <c r="AU162" s="3" t="s">
        <v>1244</v>
      </c>
      <c r="AV162" s="3" t="s">
        <v>1249</v>
      </c>
      <c r="AW162" s="3"/>
      <c r="AX162" s="3"/>
      <c r="AY162" s="3"/>
      <c r="AZ162" s="46"/>
    </row>
    <row r="163" spans="1:52" ht="35.25" customHeight="1" x14ac:dyDescent="0.35">
      <c r="A163" s="60">
        <v>161</v>
      </c>
      <c r="B163" s="42">
        <v>41562</v>
      </c>
      <c r="C163" s="1" t="s">
        <v>58</v>
      </c>
      <c r="D163" s="6" t="s">
        <v>59</v>
      </c>
      <c r="E163" s="1" t="s">
        <v>152</v>
      </c>
      <c r="F163" s="44" t="s">
        <v>118</v>
      </c>
      <c r="G163" s="45" t="s">
        <v>137</v>
      </c>
      <c r="H163" s="2" t="s">
        <v>137</v>
      </c>
      <c r="I163" s="3" t="s">
        <v>1250</v>
      </c>
      <c r="J163" s="3" t="s">
        <v>1251</v>
      </c>
      <c r="K163" s="47" t="s">
        <v>1251</v>
      </c>
      <c r="L163" s="48" t="s">
        <v>63</v>
      </c>
      <c r="M163" s="1" t="s">
        <v>64</v>
      </c>
      <c r="N163" s="2" t="s">
        <v>65</v>
      </c>
      <c r="O163" s="1"/>
      <c r="P163" s="2" t="s">
        <v>79</v>
      </c>
      <c r="Q163" s="1" t="s">
        <v>1252</v>
      </c>
      <c r="R163" s="1"/>
      <c r="S163" s="1" t="s">
        <v>67</v>
      </c>
      <c r="T163" s="49" t="s">
        <v>67</v>
      </c>
      <c r="U163" s="45" t="s">
        <v>68</v>
      </c>
      <c r="V163" s="3"/>
      <c r="W163" s="3" t="s">
        <v>80</v>
      </c>
      <c r="X163" s="3"/>
      <c r="Y163" s="3" t="s">
        <v>69</v>
      </c>
      <c r="Z163" s="3"/>
      <c r="AA163" s="2" t="s">
        <v>81</v>
      </c>
      <c r="AB163" s="3">
        <v>1</v>
      </c>
      <c r="AC163" s="3" t="s">
        <v>1252</v>
      </c>
      <c r="AD163" s="46"/>
      <c r="AE163" s="50" t="s">
        <v>71</v>
      </c>
      <c r="AF163" s="1"/>
      <c r="AG163" s="4" t="s">
        <v>72</v>
      </c>
      <c r="AH163" s="4"/>
      <c r="AI163" s="4"/>
      <c r="AJ163" s="51"/>
      <c r="AK163" s="52" t="s">
        <v>73</v>
      </c>
      <c r="AL163" s="5"/>
      <c r="AM163" s="5"/>
      <c r="AN163" s="5"/>
      <c r="AO163" s="3"/>
      <c r="AP163" s="46"/>
      <c r="AQ163" s="43"/>
      <c r="AR163" s="43"/>
      <c r="AS163" s="53" t="s">
        <v>74</v>
      </c>
      <c r="AT163" s="45" t="s">
        <v>571</v>
      </c>
      <c r="AU163" s="3" t="s">
        <v>1253</v>
      </c>
      <c r="AV163" s="3" t="s">
        <v>1254</v>
      </c>
      <c r="AW163" s="3"/>
      <c r="AX163" s="3"/>
      <c r="AY163" s="3"/>
      <c r="AZ163" s="46"/>
    </row>
    <row r="164" spans="1:52" ht="35.25" customHeight="1" x14ac:dyDescent="0.35">
      <c r="A164" s="60">
        <v>162</v>
      </c>
      <c r="B164" s="42">
        <v>41562</v>
      </c>
      <c r="C164" s="1" t="s">
        <v>135</v>
      </c>
      <c r="D164" s="6" t="s">
        <v>59</v>
      </c>
      <c r="E164" s="1" t="s">
        <v>1255</v>
      </c>
      <c r="F164" s="44" t="s">
        <v>118</v>
      </c>
      <c r="G164" s="45" t="s">
        <v>137</v>
      </c>
      <c r="H164" s="2" t="s">
        <v>137</v>
      </c>
      <c r="I164" s="3" t="s">
        <v>1256</v>
      </c>
      <c r="J164" s="3" t="s">
        <v>1257</v>
      </c>
      <c r="K164" s="47" t="s">
        <v>1257</v>
      </c>
      <c r="L164" s="48" t="s">
        <v>63</v>
      </c>
      <c r="M164" s="1" t="s">
        <v>64</v>
      </c>
      <c r="N164" s="2" t="s">
        <v>65</v>
      </c>
      <c r="O164" s="1"/>
      <c r="P164" s="2" t="s">
        <v>79</v>
      </c>
      <c r="Q164" s="1" t="s">
        <v>1258</v>
      </c>
      <c r="R164" s="1"/>
      <c r="S164" s="1" t="s">
        <v>67</v>
      </c>
      <c r="T164" s="49" t="s">
        <v>67</v>
      </c>
      <c r="U164" s="45" t="s">
        <v>68</v>
      </c>
      <c r="V164" s="3"/>
      <c r="W164" s="3" t="s">
        <v>80</v>
      </c>
      <c r="X164" s="3"/>
      <c r="Y164" s="3" t="s">
        <v>69</v>
      </c>
      <c r="Z164" s="3"/>
      <c r="AA164" s="2" t="s">
        <v>81</v>
      </c>
      <c r="AB164" s="3">
        <v>1</v>
      </c>
      <c r="AC164" s="3" t="s">
        <v>1258</v>
      </c>
      <c r="AD164" s="46"/>
      <c r="AE164" s="50" t="s">
        <v>71</v>
      </c>
      <c r="AF164" s="1"/>
      <c r="AG164" s="4" t="s">
        <v>72</v>
      </c>
      <c r="AH164" s="4"/>
      <c r="AI164" s="4"/>
      <c r="AJ164" s="51"/>
      <c r="AK164" s="52" t="s">
        <v>73</v>
      </c>
      <c r="AL164" s="5"/>
      <c r="AM164" s="5"/>
      <c r="AN164" s="5"/>
      <c r="AO164" s="3"/>
      <c r="AP164" s="46"/>
      <c r="AQ164" s="43"/>
      <c r="AR164" s="43" t="s">
        <v>1259</v>
      </c>
      <c r="AS164" s="53" t="s">
        <v>74</v>
      </c>
      <c r="AT164" s="45" t="s">
        <v>571</v>
      </c>
      <c r="AU164" s="3" t="s">
        <v>1260</v>
      </c>
      <c r="AV164" s="3" t="s">
        <v>1261</v>
      </c>
      <c r="AW164" s="3"/>
      <c r="AX164" s="3"/>
      <c r="AY164" s="3"/>
      <c r="AZ164" s="46"/>
    </row>
    <row r="165" spans="1:52" ht="35.25" customHeight="1" x14ac:dyDescent="0.35">
      <c r="A165" s="60">
        <v>163</v>
      </c>
      <c r="B165" s="42">
        <v>41564</v>
      </c>
      <c r="C165" s="1" t="s">
        <v>115</v>
      </c>
      <c r="D165" s="6" t="s">
        <v>59</v>
      </c>
      <c r="E165" s="1" t="s">
        <v>146</v>
      </c>
      <c r="F165" s="44" t="s">
        <v>1262</v>
      </c>
      <c r="G165" s="45" t="s">
        <v>189</v>
      </c>
      <c r="H165" s="2" t="s">
        <v>111</v>
      </c>
      <c r="I165" s="3" t="s">
        <v>1263</v>
      </c>
      <c r="J165" s="3" t="s">
        <v>1264</v>
      </c>
      <c r="K165" s="47" t="s">
        <v>1264</v>
      </c>
      <c r="L165" s="48" t="s">
        <v>63</v>
      </c>
      <c r="M165" s="1" t="s">
        <v>1265</v>
      </c>
      <c r="N165" s="2" t="s">
        <v>78</v>
      </c>
      <c r="O165" s="1"/>
      <c r="P165" s="2" t="s">
        <v>79</v>
      </c>
      <c r="Q165" s="1" t="s">
        <v>1266</v>
      </c>
      <c r="R165" s="1"/>
      <c r="S165" s="1" t="s">
        <v>67</v>
      </c>
      <c r="T165" s="49" t="s">
        <v>67</v>
      </c>
      <c r="U165" s="45" t="s">
        <v>68</v>
      </c>
      <c r="V165" s="3"/>
      <c r="W165" s="3">
        <v>3</v>
      </c>
      <c r="X165" s="3"/>
      <c r="Y165" s="3" t="s">
        <v>69</v>
      </c>
      <c r="Z165" s="3"/>
      <c r="AA165" s="2" t="s">
        <v>70</v>
      </c>
      <c r="AB165" s="3" t="s">
        <v>168</v>
      </c>
      <c r="AC165" s="3"/>
      <c r="AD165" s="46"/>
      <c r="AE165" s="50" t="s">
        <v>71</v>
      </c>
      <c r="AF165" s="1"/>
      <c r="AG165" s="4" t="s">
        <v>72</v>
      </c>
      <c r="AH165" s="4"/>
      <c r="AI165" s="4"/>
      <c r="AJ165" s="51"/>
      <c r="AK165" s="52" t="s">
        <v>73</v>
      </c>
      <c r="AL165" s="5"/>
      <c r="AM165" s="5"/>
      <c r="AN165" s="5"/>
      <c r="AO165" s="3"/>
      <c r="AP165" s="46"/>
      <c r="AQ165" s="43"/>
      <c r="AR165" s="43"/>
      <c r="AS165" s="53" t="s">
        <v>182</v>
      </c>
      <c r="AT165" s="45" t="s">
        <v>173</v>
      </c>
      <c r="AU165" s="3"/>
      <c r="AV165" s="3"/>
      <c r="AW165" s="3"/>
      <c r="AX165" s="3"/>
      <c r="AY165" s="3"/>
      <c r="AZ165" s="46"/>
    </row>
    <row r="166" spans="1:52" ht="35.25" customHeight="1" x14ac:dyDescent="0.35">
      <c r="A166" s="60">
        <v>164</v>
      </c>
      <c r="B166" s="42">
        <v>41566</v>
      </c>
      <c r="C166" s="1" t="s">
        <v>58</v>
      </c>
      <c r="D166" s="6" t="s">
        <v>59</v>
      </c>
      <c r="E166" s="1" t="s">
        <v>152</v>
      </c>
      <c r="F166" s="44" t="s">
        <v>118</v>
      </c>
      <c r="G166" s="45" t="s">
        <v>137</v>
      </c>
      <c r="H166" s="2" t="s">
        <v>137</v>
      </c>
      <c r="I166" s="3" t="s">
        <v>1267</v>
      </c>
      <c r="J166" s="3" t="s">
        <v>1268</v>
      </c>
      <c r="K166" s="47" t="s">
        <v>1268</v>
      </c>
      <c r="L166" s="48" t="s">
        <v>63</v>
      </c>
      <c r="M166" s="1" t="s">
        <v>64</v>
      </c>
      <c r="N166" s="2" t="s">
        <v>65</v>
      </c>
      <c r="O166" s="1"/>
      <c r="P166" s="2" t="s">
        <v>79</v>
      </c>
      <c r="Q166" s="1" t="s">
        <v>1269</v>
      </c>
      <c r="R166" s="1"/>
      <c r="S166" s="1" t="s">
        <v>67</v>
      </c>
      <c r="T166" s="49" t="s">
        <v>67</v>
      </c>
      <c r="U166" s="45" t="s">
        <v>68</v>
      </c>
      <c r="V166" s="3"/>
      <c r="W166" s="3" t="s">
        <v>80</v>
      </c>
      <c r="X166" s="3"/>
      <c r="Y166" s="3" t="s">
        <v>69</v>
      </c>
      <c r="Z166" s="3"/>
      <c r="AA166" s="2" t="s">
        <v>81</v>
      </c>
      <c r="AB166" s="3">
        <v>1</v>
      </c>
      <c r="AC166" s="3" t="s">
        <v>1269</v>
      </c>
      <c r="AD166" s="46"/>
      <c r="AE166" s="50" t="s">
        <v>71</v>
      </c>
      <c r="AF166" s="1"/>
      <c r="AG166" s="4" t="s">
        <v>72</v>
      </c>
      <c r="AH166" s="4"/>
      <c r="AI166" s="4"/>
      <c r="AJ166" s="51"/>
      <c r="AK166" s="52" t="s">
        <v>73</v>
      </c>
      <c r="AL166" s="5"/>
      <c r="AM166" s="5"/>
      <c r="AN166" s="5"/>
      <c r="AO166" s="3"/>
      <c r="AP166" s="46"/>
      <c r="AQ166" s="43" t="s">
        <v>1270</v>
      </c>
      <c r="AR166" s="43"/>
      <c r="AS166" s="53" t="s">
        <v>74</v>
      </c>
      <c r="AT166" s="45" t="s">
        <v>571</v>
      </c>
      <c r="AU166" s="3" t="s">
        <v>1271</v>
      </c>
      <c r="AV166" s="3" t="s">
        <v>1272</v>
      </c>
      <c r="AW166" s="3"/>
      <c r="AX166" s="3"/>
      <c r="AY166" s="3"/>
      <c r="AZ166" s="46"/>
    </row>
    <row r="167" spans="1:52" ht="35.25" customHeight="1" x14ac:dyDescent="0.35">
      <c r="A167" s="60">
        <v>165</v>
      </c>
      <c r="B167" s="42">
        <v>41567</v>
      </c>
      <c r="C167" s="1" t="s">
        <v>112</v>
      </c>
      <c r="D167" s="6" t="s">
        <v>90</v>
      </c>
      <c r="E167" s="1" t="s">
        <v>181</v>
      </c>
      <c r="F167" s="44" t="s">
        <v>802</v>
      </c>
      <c r="G167" s="45" t="s">
        <v>61</v>
      </c>
      <c r="H167" s="2" t="s">
        <v>62</v>
      </c>
      <c r="I167" s="3" t="s">
        <v>1273</v>
      </c>
      <c r="J167" s="3" t="s">
        <v>1274</v>
      </c>
      <c r="K167" s="47" t="s">
        <v>1275</v>
      </c>
      <c r="L167" s="48" t="s">
        <v>94</v>
      </c>
      <c r="M167" s="1" t="s">
        <v>65</v>
      </c>
      <c r="N167" s="2" t="s">
        <v>65</v>
      </c>
      <c r="O167" s="1" t="s">
        <v>95</v>
      </c>
      <c r="P167" s="2" t="s">
        <v>66</v>
      </c>
      <c r="Q167" s="1" t="s">
        <v>1276</v>
      </c>
      <c r="R167" s="1"/>
      <c r="S167" s="1" t="s">
        <v>67</v>
      </c>
      <c r="T167" s="49" t="s">
        <v>67</v>
      </c>
      <c r="U167" s="45">
        <v>7</v>
      </c>
      <c r="V167" s="3" t="s">
        <v>1277</v>
      </c>
      <c r="W167" s="3">
        <v>18</v>
      </c>
      <c r="X167" s="3" t="s">
        <v>1278</v>
      </c>
      <c r="Y167" s="3" t="s">
        <v>69</v>
      </c>
      <c r="Z167" s="3"/>
      <c r="AA167" s="2" t="s">
        <v>92</v>
      </c>
      <c r="AB167" s="3" t="s">
        <v>168</v>
      </c>
      <c r="AC167" s="3"/>
      <c r="AD167" s="46"/>
      <c r="AE167" s="50" t="s">
        <v>71</v>
      </c>
      <c r="AF167" s="1"/>
      <c r="AG167" s="4" t="s">
        <v>72</v>
      </c>
      <c r="AH167" s="4"/>
      <c r="AI167" s="4"/>
      <c r="AJ167" s="51"/>
      <c r="AK167" s="52" t="s">
        <v>73</v>
      </c>
      <c r="AL167" s="5"/>
      <c r="AM167" s="5"/>
      <c r="AN167" s="5"/>
      <c r="AO167" s="3"/>
      <c r="AP167" s="46"/>
      <c r="AQ167" s="43"/>
      <c r="AR167" s="43" t="s">
        <v>1279</v>
      </c>
      <c r="AS167" s="53" t="s">
        <v>84</v>
      </c>
      <c r="AT167" s="45" t="s">
        <v>571</v>
      </c>
      <c r="AU167" s="3" t="s">
        <v>1280</v>
      </c>
      <c r="AV167" s="3" t="s">
        <v>1281</v>
      </c>
      <c r="AW167" s="3" t="s">
        <v>173</v>
      </c>
      <c r="AX167" s="3"/>
      <c r="AY167" s="3"/>
      <c r="AZ167" s="46"/>
    </row>
    <row r="168" spans="1:52" ht="35.25" customHeight="1" x14ac:dyDescent="0.35">
      <c r="A168" s="60">
        <v>166</v>
      </c>
      <c r="B168" s="42">
        <v>41567</v>
      </c>
      <c r="C168" s="1" t="s">
        <v>58</v>
      </c>
      <c r="D168" s="6" t="s">
        <v>59</v>
      </c>
      <c r="E168" s="1" t="s">
        <v>157</v>
      </c>
      <c r="F168" s="44" t="s">
        <v>118</v>
      </c>
      <c r="G168" s="45" t="s">
        <v>137</v>
      </c>
      <c r="H168" s="2" t="s">
        <v>137</v>
      </c>
      <c r="I168" s="3" t="s">
        <v>1282</v>
      </c>
      <c r="J168" s="3" t="s">
        <v>1283</v>
      </c>
      <c r="K168" s="47" t="s">
        <v>1283</v>
      </c>
      <c r="L168" s="48" t="s">
        <v>63</v>
      </c>
      <c r="M168" s="1" t="s">
        <v>64</v>
      </c>
      <c r="N168" s="2" t="s">
        <v>65</v>
      </c>
      <c r="O168" s="1"/>
      <c r="P168" s="2" t="s">
        <v>79</v>
      </c>
      <c r="Q168" s="1" t="s">
        <v>1284</v>
      </c>
      <c r="R168" s="1"/>
      <c r="S168" s="1" t="s">
        <v>67</v>
      </c>
      <c r="T168" s="49" t="s">
        <v>67</v>
      </c>
      <c r="U168" s="45" t="s">
        <v>68</v>
      </c>
      <c r="V168" s="3"/>
      <c r="W168" s="3" t="s">
        <v>80</v>
      </c>
      <c r="X168" s="3"/>
      <c r="Y168" s="3" t="s">
        <v>69</v>
      </c>
      <c r="Z168" s="3"/>
      <c r="AA168" s="2" t="s">
        <v>81</v>
      </c>
      <c r="AB168" s="3">
        <v>1</v>
      </c>
      <c r="AC168" s="3" t="s">
        <v>1284</v>
      </c>
      <c r="AD168" s="46"/>
      <c r="AE168" s="50" t="s">
        <v>71</v>
      </c>
      <c r="AF168" s="1"/>
      <c r="AG168" s="4" t="s">
        <v>72</v>
      </c>
      <c r="AH168" s="4"/>
      <c r="AI168" s="4"/>
      <c r="AJ168" s="51"/>
      <c r="AK168" s="52" t="s">
        <v>73</v>
      </c>
      <c r="AL168" s="5"/>
      <c r="AM168" s="5"/>
      <c r="AN168" s="5"/>
      <c r="AO168" s="3"/>
      <c r="AP168" s="46"/>
      <c r="AQ168" s="43"/>
      <c r="AR168" s="43"/>
      <c r="AS168" s="53" t="s">
        <v>74</v>
      </c>
      <c r="AT168" s="45" t="s">
        <v>571</v>
      </c>
      <c r="AU168" s="3" t="s">
        <v>1271</v>
      </c>
      <c r="AV168" s="3" t="s">
        <v>1285</v>
      </c>
      <c r="AW168" s="3"/>
      <c r="AX168" s="3"/>
      <c r="AY168" s="3"/>
      <c r="AZ168" s="46"/>
    </row>
    <row r="169" spans="1:52" ht="35.25" customHeight="1" x14ac:dyDescent="0.35">
      <c r="A169" s="60">
        <v>167</v>
      </c>
      <c r="B169" s="42">
        <v>41594</v>
      </c>
      <c r="C169" s="1" t="s">
        <v>1286</v>
      </c>
      <c r="D169" s="6" t="s">
        <v>161</v>
      </c>
      <c r="E169" s="1" t="s">
        <v>1287</v>
      </c>
      <c r="F169" s="44" t="s">
        <v>118</v>
      </c>
      <c r="G169" s="45" t="s">
        <v>119</v>
      </c>
      <c r="H169" s="2" t="s">
        <v>62</v>
      </c>
      <c r="I169" s="3" t="s">
        <v>1288</v>
      </c>
      <c r="J169" s="3" t="s">
        <v>1289</v>
      </c>
      <c r="K169" s="47" t="s">
        <v>1289</v>
      </c>
      <c r="L169" s="48" t="s">
        <v>94</v>
      </c>
      <c r="M169" s="1" t="s">
        <v>64</v>
      </c>
      <c r="N169" s="2" t="s">
        <v>65</v>
      </c>
      <c r="O169" s="1" t="s">
        <v>95</v>
      </c>
      <c r="P169" s="2" t="s">
        <v>66</v>
      </c>
      <c r="Q169" s="1"/>
      <c r="R169" s="1"/>
      <c r="S169" s="1" t="s">
        <v>67</v>
      </c>
      <c r="T169" s="49" t="s">
        <v>67</v>
      </c>
      <c r="U169" s="45" t="s">
        <v>68</v>
      </c>
      <c r="V169" s="3"/>
      <c r="W169" s="3">
        <v>1</v>
      </c>
      <c r="X169" s="3"/>
      <c r="Y169" s="3" t="s">
        <v>69</v>
      </c>
      <c r="Z169" s="3"/>
      <c r="AA169" s="2" t="s">
        <v>70</v>
      </c>
      <c r="AB169" s="3" t="s">
        <v>168</v>
      </c>
      <c r="AC169" s="3"/>
      <c r="AD169" s="46" t="s">
        <v>1290</v>
      </c>
      <c r="AE169" s="50" t="s">
        <v>71</v>
      </c>
      <c r="AF169" s="1"/>
      <c r="AG169" s="4" t="s">
        <v>72</v>
      </c>
      <c r="AH169" s="4"/>
      <c r="AI169" s="4"/>
      <c r="AJ169" s="51"/>
      <c r="AK169" s="52" t="s">
        <v>73</v>
      </c>
      <c r="AL169" s="5"/>
      <c r="AM169" s="5"/>
      <c r="AN169" s="5"/>
      <c r="AO169" s="3"/>
      <c r="AP169" s="46"/>
      <c r="AQ169" s="43"/>
      <c r="AR169" s="43" t="s">
        <v>1291</v>
      </c>
      <c r="AS169" s="53" t="s">
        <v>74</v>
      </c>
      <c r="AT169" s="45" t="s">
        <v>571</v>
      </c>
      <c r="AU169" s="3" t="s">
        <v>1292</v>
      </c>
      <c r="AV169" s="3"/>
      <c r="AW169" s="3"/>
      <c r="AX169" s="3"/>
      <c r="AY169" s="3"/>
      <c r="AZ169" s="46"/>
    </row>
    <row r="170" spans="1:52" ht="35.25" customHeight="1" x14ac:dyDescent="0.35">
      <c r="A170" s="60">
        <v>168</v>
      </c>
      <c r="B170" s="42">
        <v>41602</v>
      </c>
      <c r="C170" s="1" t="s">
        <v>58</v>
      </c>
      <c r="D170" s="6" t="s">
        <v>59</v>
      </c>
      <c r="E170" s="1" t="s">
        <v>152</v>
      </c>
      <c r="F170" s="44" t="s">
        <v>1293</v>
      </c>
      <c r="G170" s="45" t="s">
        <v>174</v>
      </c>
      <c r="H170" s="2" t="s">
        <v>111</v>
      </c>
      <c r="I170" s="3" t="s">
        <v>1294</v>
      </c>
      <c r="J170" s="3" t="s">
        <v>1295</v>
      </c>
      <c r="K170" s="47" t="s">
        <v>1296</v>
      </c>
      <c r="L170" s="48" t="s">
        <v>63</v>
      </c>
      <c r="M170" s="1" t="s">
        <v>1297</v>
      </c>
      <c r="N170" s="2" t="s">
        <v>78</v>
      </c>
      <c r="O170" s="1"/>
      <c r="P170" s="2" t="s">
        <v>79</v>
      </c>
      <c r="Q170" s="1" t="s">
        <v>1298</v>
      </c>
      <c r="R170" s="1" t="s">
        <v>95</v>
      </c>
      <c r="S170" s="1" t="s">
        <v>67</v>
      </c>
      <c r="T170" s="49" t="s">
        <v>67</v>
      </c>
      <c r="U170" s="45">
        <v>1</v>
      </c>
      <c r="V170" s="3" t="s">
        <v>1299</v>
      </c>
      <c r="W170" s="3">
        <v>10</v>
      </c>
      <c r="X170" s="3" t="s">
        <v>1300</v>
      </c>
      <c r="Y170" s="3">
        <v>3</v>
      </c>
      <c r="Z170" s="3"/>
      <c r="AA170" s="2" t="s">
        <v>96</v>
      </c>
      <c r="AB170" s="3" t="s">
        <v>168</v>
      </c>
      <c r="AC170" s="3"/>
      <c r="AD170" s="46" t="s">
        <v>1301</v>
      </c>
      <c r="AE170" s="50" t="s">
        <v>82</v>
      </c>
      <c r="AF170" s="1" t="s">
        <v>175</v>
      </c>
      <c r="AG170" s="4" t="s">
        <v>83</v>
      </c>
      <c r="AH170" s="4" t="s">
        <v>177</v>
      </c>
      <c r="AI170" s="4" t="s">
        <v>107</v>
      </c>
      <c r="AJ170" s="51" t="s">
        <v>1302</v>
      </c>
      <c r="AK170" s="52" t="s">
        <v>73</v>
      </c>
      <c r="AL170" s="5"/>
      <c r="AM170" s="5"/>
      <c r="AN170" s="5"/>
      <c r="AO170" s="3" t="s">
        <v>1303</v>
      </c>
      <c r="AP170" s="46"/>
      <c r="AQ170" s="43"/>
      <c r="AR170" s="43" t="s">
        <v>1304</v>
      </c>
      <c r="AS170" s="53" t="s">
        <v>74</v>
      </c>
      <c r="AT170" s="45" t="s">
        <v>571</v>
      </c>
      <c r="AU170" s="3" t="s">
        <v>1305</v>
      </c>
      <c r="AV170" s="3" t="s">
        <v>1306</v>
      </c>
      <c r="AW170" s="3" t="s">
        <v>1307</v>
      </c>
      <c r="AX170" s="3"/>
      <c r="AY170" s="3"/>
      <c r="AZ170" s="46"/>
    </row>
    <row r="171" spans="1:52" ht="35.25" customHeight="1" x14ac:dyDescent="0.35">
      <c r="A171" s="60">
        <v>169</v>
      </c>
      <c r="B171" s="42">
        <v>41602</v>
      </c>
      <c r="C171" s="1" t="s">
        <v>135</v>
      </c>
      <c r="D171" s="6" t="s">
        <v>59</v>
      </c>
      <c r="E171" s="1" t="s">
        <v>148</v>
      </c>
      <c r="F171" s="44" t="s">
        <v>118</v>
      </c>
      <c r="G171" s="45" t="s">
        <v>205</v>
      </c>
      <c r="H171" s="2" t="s">
        <v>111</v>
      </c>
      <c r="I171" s="3" t="s">
        <v>1308</v>
      </c>
      <c r="J171" s="3" t="s">
        <v>1309</v>
      </c>
      <c r="K171" s="47" t="s">
        <v>1309</v>
      </c>
      <c r="L171" s="48" t="s">
        <v>63</v>
      </c>
      <c r="M171" s="1" t="s">
        <v>1310</v>
      </c>
      <c r="N171" s="2" t="s">
        <v>78</v>
      </c>
      <c r="O171" s="1"/>
      <c r="P171" s="2" t="s">
        <v>79</v>
      </c>
      <c r="Q171" s="1" t="s">
        <v>1311</v>
      </c>
      <c r="R171" s="1"/>
      <c r="S171" s="1" t="s">
        <v>67</v>
      </c>
      <c r="T171" s="49" t="s">
        <v>67</v>
      </c>
      <c r="U171" s="45">
        <v>1</v>
      </c>
      <c r="V171" s="3"/>
      <c r="W171" s="3" t="s">
        <v>80</v>
      </c>
      <c r="X171" s="3"/>
      <c r="Y171" s="3" t="s">
        <v>69</v>
      </c>
      <c r="Z171" s="3"/>
      <c r="AA171" s="2" t="s">
        <v>134</v>
      </c>
      <c r="AB171" s="3" t="s">
        <v>168</v>
      </c>
      <c r="AC171" s="3"/>
      <c r="AD171" s="46"/>
      <c r="AE171" s="50" t="s">
        <v>71</v>
      </c>
      <c r="AF171" s="1"/>
      <c r="AG171" s="4" t="s">
        <v>72</v>
      </c>
      <c r="AH171" s="4"/>
      <c r="AI171" s="4"/>
      <c r="AJ171" s="51"/>
      <c r="AK171" s="52" t="s">
        <v>73</v>
      </c>
      <c r="AL171" s="5"/>
      <c r="AM171" s="5"/>
      <c r="AN171" s="5"/>
      <c r="AO171" s="3"/>
      <c r="AP171" s="46"/>
      <c r="AQ171" s="43"/>
      <c r="AR171" s="43"/>
      <c r="AS171" s="53" t="s">
        <v>182</v>
      </c>
      <c r="AT171" s="45" t="s">
        <v>173</v>
      </c>
      <c r="AU171" s="3"/>
      <c r="AV171" s="3"/>
      <c r="AW171" s="3"/>
      <c r="AX171" s="3"/>
      <c r="AY171" s="3"/>
      <c r="AZ171" s="46"/>
    </row>
    <row r="172" spans="1:52" ht="35.25" customHeight="1" x14ac:dyDescent="0.35">
      <c r="A172" s="60">
        <v>170</v>
      </c>
      <c r="B172" s="42">
        <v>41606</v>
      </c>
      <c r="C172" s="1" t="s">
        <v>58</v>
      </c>
      <c r="D172" s="6" t="s">
        <v>59</v>
      </c>
      <c r="E172" s="1" t="s">
        <v>152</v>
      </c>
      <c r="F172" s="44" t="s">
        <v>1312</v>
      </c>
      <c r="G172" s="45" t="s">
        <v>174</v>
      </c>
      <c r="H172" s="2" t="s">
        <v>111</v>
      </c>
      <c r="I172" s="3" t="s">
        <v>1313</v>
      </c>
      <c r="J172" s="3" t="s">
        <v>1314</v>
      </c>
      <c r="K172" s="47" t="s">
        <v>1315</v>
      </c>
      <c r="L172" s="48" t="s">
        <v>63</v>
      </c>
      <c r="M172" s="1" t="s">
        <v>1316</v>
      </c>
      <c r="N172" s="2" t="s">
        <v>78</v>
      </c>
      <c r="O172" s="1" t="s">
        <v>95</v>
      </c>
      <c r="P172" s="2" t="s">
        <v>66</v>
      </c>
      <c r="Q172" s="1" t="s">
        <v>1317</v>
      </c>
      <c r="R172" s="1" t="s">
        <v>95</v>
      </c>
      <c r="S172" s="1" t="s">
        <v>67</v>
      </c>
      <c r="T172" s="49" t="s">
        <v>67</v>
      </c>
      <c r="U172" s="45">
        <v>4</v>
      </c>
      <c r="V172" s="3" t="s">
        <v>1318</v>
      </c>
      <c r="W172" s="3">
        <v>20</v>
      </c>
      <c r="X172" s="3"/>
      <c r="Y172" s="3">
        <v>30</v>
      </c>
      <c r="Z172" s="3"/>
      <c r="AA172" s="2" t="s">
        <v>96</v>
      </c>
      <c r="AB172" s="3" t="s">
        <v>168</v>
      </c>
      <c r="AC172" s="3"/>
      <c r="AD172" s="46"/>
      <c r="AE172" s="50" t="s">
        <v>82</v>
      </c>
      <c r="AF172" s="1" t="s">
        <v>175</v>
      </c>
      <c r="AG172" s="4" t="s">
        <v>83</v>
      </c>
      <c r="AH172" s="4" t="s">
        <v>177</v>
      </c>
      <c r="AI172" s="4" t="s">
        <v>107</v>
      </c>
      <c r="AJ172" s="51"/>
      <c r="AK172" s="52" t="s">
        <v>73</v>
      </c>
      <c r="AL172" s="5"/>
      <c r="AM172" s="5"/>
      <c r="AN172" s="5"/>
      <c r="AO172" s="3"/>
      <c r="AP172" s="46"/>
      <c r="AQ172" s="43"/>
      <c r="AR172" s="43" t="s">
        <v>1319</v>
      </c>
      <c r="AS172" s="53" t="s">
        <v>84</v>
      </c>
      <c r="AT172" s="45" t="s">
        <v>571</v>
      </c>
      <c r="AU172" s="3" t="s">
        <v>1320</v>
      </c>
      <c r="AV172" s="3" t="s">
        <v>1321</v>
      </c>
      <c r="AW172" s="3"/>
      <c r="AX172" s="3"/>
      <c r="AY172" s="3"/>
      <c r="AZ172" s="46"/>
    </row>
    <row r="173" spans="1:52" ht="35.25" customHeight="1" x14ac:dyDescent="0.35">
      <c r="A173" s="60">
        <v>171</v>
      </c>
      <c r="B173" s="42">
        <v>41610</v>
      </c>
      <c r="C173" s="1" t="s">
        <v>135</v>
      </c>
      <c r="D173" s="6" t="s">
        <v>59</v>
      </c>
      <c r="E173" s="1" t="s">
        <v>148</v>
      </c>
      <c r="F173" s="44" t="s">
        <v>1322</v>
      </c>
      <c r="G173" s="45" t="s">
        <v>205</v>
      </c>
      <c r="H173" s="2" t="s">
        <v>111</v>
      </c>
      <c r="I173" s="3" t="s">
        <v>1323</v>
      </c>
      <c r="J173" s="3" t="s">
        <v>214</v>
      </c>
      <c r="K173" s="47" t="s">
        <v>214</v>
      </c>
      <c r="L173" s="48" t="s">
        <v>63</v>
      </c>
      <c r="M173" s="1" t="s">
        <v>215</v>
      </c>
      <c r="N173" s="2" t="s">
        <v>78</v>
      </c>
      <c r="O173" s="1"/>
      <c r="P173" s="2" t="s">
        <v>79</v>
      </c>
      <c r="Q173" s="1" t="s">
        <v>216</v>
      </c>
      <c r="R173" s="1"/>
      <c r="S173" s="1" t="s">
        <v>67</v>
      </c>
      <c r="T173" s="49" t="s">
        <v>67</v>
      </c>
      <c r="U173" s="45">
        <v>1</v>
      </c>
      <c r="V173" s="3"/>
      <c r="W173" s="3" t="s">
        <v>80</v>
      </c>
      <c r="X173" s="3"/>
      <c r="Y173" s="3" t="s">
        <v>69</v>
      </c>
      <c r="Z173" s="3"/>
      <c r="AA173" s="2" t="s">
        <v>134</v>
      </c>
      <c r="AB173" s="3" t="s">
        <v>168</v>
      </c>
      <c r="AC173" s="3"/>
      <c r="AD173" s="46"/>
      <c r="AE173" s="50" t="s">
        <v>71</v>
      </c>
      <c r="AF173" s="1"/>
      <c r="AG173" s="4" t="s">
        <v>72</v>
      </c>
      <c r="AH173" s="4"/>
      <c r="AI173" s="4"/>
      <c r="AJ173" s="51"/>
      <c r="AK173" s="52" t="s">
        <v>73</v>
      </c>
      <c r="AL173" s="5"/>
      <c r="AM173" s="5"/>
      <c r="AN173" s="5"/>
      <c r="AO173" s="3"/>
      <c r="AP173" s="46"/>
      <c r="AQ173" s="43"/>
      <c r="AR173" s="43"/>
      <c r="AS173" s="53" t="s">
        <v>182</v>
      </c>
      <c r="AT173" s="45" t="s">
        <v>173</v>
      </c>
      <c r="AU173" s="3"/>
      <c r="AV173" s="3"/>
      <c r="AW173" s="3"/>
      <c r="AX173" s="3"/>
      <c r="AY173" s="3"/>
      <c r="AZ173" s="46"/>
    </row>
    <row r="174" spans="1:52" ht="35.25" customHeight="1" x14ac:dyDescent="0.35">
      <c r="A174" s="60">
        <v>172</v>
      </c>
      <c r="B174" s="42">
        <v>41631</v>
      </c>
      <c r="C174" s="1" t="s">
        <v>115</v>
      </c>
      <c r="D174" s="6" t="s">
        <v>59</v>
      </c>
      <c r="E174" s="1" t="s">
        <v>146</v>
      </c>
      <c r="F174" s="44" t="s">
        <v>1324</v>
      </c>
      <c r="G174" s="45" t="s">
        <v>174</v>
      </c>
      <c r="H174" s="2" t="s">
        <v>111</v>
      </c>
      <c r="I174" s="3" t="s">
        <v>1325</v>
      </c>
      <c r="J174" s="3" t="s">
        <v>1326</v>
      </c>
      <c r="K174" s="47" t="s">
        <v>1327</v>
      </c>
      <c r="L174" s="48" t="s">
        <v>94</v>
      </c>
      <c r="M174" s="1" t="s">
        <v>1328</v>
      </c>
      <c r="N174" s="2" t="s">
        <v>78</v>
      </c>
      <c r="O174" s="1" t="s">
        <v>1329</v>
      </c>
      <c r="P174" s="2" t="s">
        <v>66</v>
      </c>
      <c r="Q174" s="1" t="s">
        <v>1330</v>
      </c>
      <c r="R174" s="1" t="s">
        <v>1329</v>
      </c>
      <c r="S174" s="1" t="s">
        <v>67</v>
      </c>
      <c r="T174" s="49" t="s">
        <v>67</v>
      </c>
      <c r="U174" s="45" t="s">
        <v>68</v>
      </c>
      <c r="V174" s="3"/>
      <c r="W174" s="3">
        <v>3</v>
      </c>
      <c r="X174" s="3" t="s">
        <v>1331</v>
      </c>
      <c r="Y174" s="3" t="s">
        <v>69</v>
      </c>
      <c r="Z174" s="3"/>
      <c r="AA174" s="2" t="s">
        <v>70</v>
      </c>
      <c r="AB174" s="3" t="s">
        <v>168</v>
      </c>
      <c r="AC174" s="3"/>
      <c r="AD174" s="46" t="s">
        <v>1332</v>
      </c>
      <c r="AE174" s="50" t="s">
        <v>172</v>
      </c>
      <c r="AF174" s="1" t="s">
        <v>175</v>
      </c>
      <c r="AG174" s="4" t="s">
        <v>72</v>
      </c>
      <c r="AH174" s="4"/>
      <c r="AI174" s="4"/>
      <c r="AJ174" s="51"/>
      <c r="AK174" s="52" t="s">
        <v>83</v>
      </c>
      <c r="AL174" s="5" t="s">
        <v>108</v>
      </c>
      <c r="AM174" s="5"/>
      <c r="AN174" s="5" t="s">
        <v>1333</v>
      </c>
      <c r="AO174" s="3"/>
      <c r="AP174" s="46"/>
      <c r="AQ174" s="43"/>
      <c r="AR174" s="43" t="s">
        <v>1334</v>
      </c>
      <c r="AS174" s="53" t="s">
        <v>74</v>
      </c>
      <c r="AT174" s="45" t="s">
        <v>571</v>
      </c>
      <c r="AU174" s="3" t="s">
        <v>1335</v>
      </c>
      <c r="AV174" s="3" t="s">
        <v>1336</v>
      </c>
      <c r="AW174" s="3" t="s">
        <v>173</v>
      </c>
      <c r="AX174" s="3"/>
      <c r="AY174" s="3"/>
      <c r="AZ174" s="46"/>
    </row>
    <row r="175" spans="1:52" ht="35.25" customHeight="1" x14ac:dyDescent="0.35">
      <c r="A175" s="60">
        <v>173</v>
      </c>
      <c r="B175" s="42">
        <v>41638</v>
      </c>
      <c r="C175" s="1" t="s">
        <v>135</v>
      </c>
      <c r="D175" s="6" t="s">
        <v>59</v>
      </c>
      <c r="E175" s="1" t="s">
        <v>148</v>
      </c>
      <c r="F175" s="44" t="s">
        <v>1337</v>
      </c>
      <c r="G175" s="45" t="s">
        <v>189</v>
      </c>
      <c r="H175" s="2" t="s">
        <v>111</v>
      </c>
      <c r="I175" s="3" t="s">
        <v>1338</v>
      </c>
      <c r="J175" s="3" t="s">
        <v>1339</v>
      </c>
      <c r="K175" s="47" t="s">
        <v>1339</v>
      </c>
      <c r="L175" s="48" t="s">
        <v>63</v>
      </c>
      <c r="M175" s="1" t="s">
        <v>1340</v>
      </c>
      <c r="N175" s="2" t="s">
        <v>78</v>
      </c>
      <c r="O175" s="1"/>
      <c r="P175" s="2" t="s">
        <v>79</v>
      </c>
      <c r="Q175" s="1" t="s">
        <v>1341</v>
      </c>
      <c r="R175" s="1"/>
      <c r="S175" s="1" t="s">
        <v>67</v>
      </c>
      <c r="T175" s="49" t="s">
        <v>67</v>
      </c>
      <c r="U175" s="45" t="s">
        <v>68</v>
      </c>
      <c r="V175" s="3"/>
      <c r="W175" s="3">
        <v>7</v>
      </c>
      <c r="X175" s="3"/>
      <c r="Y175" s="3" t="s">
        <v>69</v>
      </c>
      <c r="Z175" s="3"/>
      <c r="AA175" s="2" t="s">
        <v>70</v>
      </c>
      <c r="AB175" s="3" t="s">
        <v>168</v>
      </c>
      <c r="AC175" s="3"/>
      <c r="AD175" s="46"/>
      <c r="AE175" s="50" t="s">
        <v>71</v>
      </c>
      <c r="AF175" s="1"/>
      <c r="AG175" s="4" t="s">
        <v>72</v>
      </c>
      <c r="AH175" s="4"/>
      <c r="AI175" s="4"/>
      <c r="AJ175" s="51"/>
      <c r="AK175" s="52" t="s">
        <v>73</v>
      </c>
      <c r="AL175" s="5"/>
      <c r="AM175" s="5"/>
      <c r="AN175" s="5"/>
      <c r="AO175" s="3"/>
      <c r="AP175" s="46"/>
      <c r="AQ175" s="43"/>
      <c r="AR175" s="43"/>
      <c r="AS175" s="53" t="s">
        <v>182</v>
      </c>
      <c r="AT175" s="45" t="s">
        <v>173</v>
      </c>
      <c r="AU175" s="3"/>
      <c r="AV175" s="3"/>
      <c r="AW175" s="3"/>
      <c r="AX175" s="3"/>
      <c r="AY175" s="3"/>
      <c r="AZ175" s="46"/>
    </row>
    <row r="176" spans="1:52" ht="35.25" customHeight="1" x14ac:dyDescent="0.35">
      <c r="A176" s="60">
        <v>174</v>
      </c>
      <c r="B176" s="42">
        <v>41639</v>
      </c>
      <c r="C176" s="1" t="s">
        <v>89</v>
      </c>
      <c r="D176" s="6" t="s">
        <v>90</v>
      </c>
      <c r="E176" s="1" t="s">
        <v>127</v>
      </c>
      <c r="F176" s="44" t="s">
        <v>1342</v>
      </c>
      <c r="G176" s="45" t="s">
        <v>174</v>
      </c>
      <c r="H176" s="2" t="s">
        <v>111</v>
      </c>
      <c r="I176" s="3" t="s">
        <v>1343</v>
      </c>
      <c r="J176" s="3" t="s">
        <v>1344</v>
      </c>
      <c r="K176" s="47" t="s">
        <v>1344</v>
      </c>
      <c r="L176" s="48" t="s">
        <v>94</v>
      </c>
      <c r="M176" s="1" t="s">
        <v>1345</v>
      </c>
      <c r="N176" s="2" t="s">
        <v>198</v>
      </c>
      <c r="O176" s="1" t="s">
        <v>1346</v>
      </c>
      <c r="P176" s="2" t="s">
        <v>66</v>
      </c>
      <c r="Q176" s="1" t="s">
        <v>1347</v>
      </c>
      <c r="R176" s="1"/>
      <c r="S176" s="1" t="s">
        <v>67</v>
      </c>
      <c r="T176" s="49" t="s">
        <v>67</v>
      </c>
      <c r="U176" s="45">
        <v>1</v>
      </c>
      <c r="V176" s="3" t="s">
        <v>1348</v>
      </c>
      <c r="W176" s="3">
        <v>5</v>
      </c>
      <c r="X176" s="3"/>
      <c r="Y176" s="3">
        <v>2</v>
      </c>
      <c r="Z176" s="3" t="s">
        <v>1349</v>
      </c>
      <c r="AA176" s="2" t="s">
        <v>96</v>
      </c>
      <c r="AB176" s="3" t="s">
        <v>168</v>
      </c>
      <c r="AC176" s="3"/>
      <c r="AD176" s="46"/>
      <c r="AE176" s="50" t="s">
        <v>82</v>
      </c>
      <c r="AF176" s="1" t="s">
        <v>175</v>
      </c>
      <c r="AG176" s="4" t="s">
        <v>83</v>
      </c>
      <c r="AH176" s="4" t="s">
        <v>177</v>
      </c>
      <c r="AI176" s="4"/>
      <c r="AJ176" s="51"/>
      <c r="AK176" s="52" t="s">
        <v>73</v>
      </c>
      <c r="AL176" s="5"/>
      <c r="AM176" s="5"/>
      <c r="AN176" s="5"/>
      <c r="AO176" s="3" t="s">
        <v>1350</v>
      </c>
      <c r="AP176" s="46" t="s">
        <v>1351</v>
      </c>
      <c r="AQ176" s="43"/>
      <c r="AR176" s="43" t="s">
        <v>1352</v>
      </c>
      <c r="AS176" s="53" t="s">
        <v>84</v>
      </c>
      <c r="AT176" s="45" t="s">
        <v>1353</v>
      </c>
      <c r="AU176" s="3" t="s">
        <v>1354</v>
      </c>
      <c r="AV176" s="3" t="s">
        <v>1355</v>
      </c>
      <c r="AW176" s="3" t="s">
        <v>173</v>
      </c>
      <c r="AX176" s="3"/>
      <c r="AY176" s="3"/>
      <c r="AZ176" s="46"/>
    </row>
    <row r="177" ht="23.15" customHeight="1" x14ac:dyDescent="0.35"/>
  </sheetData>
  <autoFilter ref="A2:BV176"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0" zoomScale="80" zoomScaleNormal="80" workbookViewId="0">
      <selection activeCell="B344" sqref="B344:K344"/>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1389</v>
      </c>
      <c r="C2" s="93"/>
      <c r="D2" s="93"/>
      <c r="E2" s="93"/>
      <c r="F2" s="93"/>
      <c r="G2" s="94"/>
    </row>
    <row r="3" spans="1:7" ht="25" customHeight="1" thickBot="1" x14ac:dyDescent="0.4">
      <c r="A3" s="15" t="s">
        <v>50</v>
      </c>
      <c r="B3" s="95" t="s">
        <v>1360</v>
      </c>
      <c r="C3" s="96"/>
      <c r="D3" s="96"/>
      <c r="E3" s="96"/>
      <c r="F3" s="96"/>
      <c r="G3" s="97"/>
    </row>
    <row r="4" spans="1:7" ht="34.5" customHeight="1" thickBot="1" x14ac:dyDescent="0.4">
      <c r="A4" s="16"/>
      <c r="B4" s="21"/>
      <c r="C4" s="10" t="s">
        <v>84</v>
      </c>
      <c r="D4" s="63" t="s">
        <v>74</v>
      </c>
      <c r="E4" s="63" t="s">
        <v>98</v>
      </c>
      <c r="F4" s="24" t="s">
        <v>182</v>
      </c>
      <c r="G4" s="27" t="s">
        <v>1358</v>
      </c>
    </row>
    <row r="5" spans="1:7" ht="25" customHeight="1" x14ac:dyDescent="0.35">
      <c r="A5" s="16"/>
      <c r="B5" s="12" t="s">
        <v>62</v>
      </c>
      <c r="C5" s="22">
        <f>COUNTIFS(Data!$AS:$AS,C$4,Data!$H:$H,$B5)</f>
        <v>2</v>
      </c>
      <c r="D5" s="23">
        <f>COUNTIFS(Data!$AS:$AS,D$4,Data!$H:$H,$B5)</f>
        <v>4</v>
      </c>
      <c r="E5" s="23">
        <f>COUNTIFS(Data!$AS:$AS,E$4,Data!$H:$H,$B5)</f>
        <v>0</v>
      </c>
      <c r="F5" s="25">
        <f>COUNTIFS(Data!$AS:$AS,F$4,Data!$H:$H,$B5)</f>
        <v>3</v>
      </c>
      <c r="G5" s="13">
        <f t="shared" ref="G5:G17" si="0">SUM(C5:F5)</f>
        <v>9</v>
      </c>
    </row>
    <row r="6" spans="1:7" ht="25" customHeight="1" x14ac:dyDescent="0.35">
      <c r="A6" s="16"/>
      <c r="B6" s="12" t="s">
        <v>141</v>
      </c>
      <c r="C6" s="20">
        <f>COUNTIFS(Data!$AS:$AS,C$4,Data!$H:$H,$B6)</f>
        <v>0</v>
      </c>
      <c r="D6" s="8">
        <f>COUNTIFS(Data!$AS:$AS,D$4,Data!$H:$H,$B6)</f>
        <v>3</v>
      </c>
      <c r="E6" s="8">
        <f>COUNTIFS(Data!$AS:$AS,E$4,Data!$H:$H,$B6)</f>
        <v>0</v>
      </c>
      <c r="F6" s="26">
        <f>COUNTIFS(Data!$AS:$AS,F$4,Data!$H:$H,$B6)</f>
        <v>0</v>
      </c>
      <c r="G6" s="13">
        <f t="shared" si="0"/>
        <v>3</v>
      </c>
    </row>
    <row r="7" spans="1:7" ht="25" customHeight="1" x14ac:dyDescent="0.35">
      <c r="A7" s="16"/>
      <c r="B7" s="12" t="s">
        <v>111</v>
      </c>
      <c r="C7" s="20">
        <f>COUNTIFS(Data!$AS:$AS,C$4,Data!$H:$H,$B7)</f>
        <v>51</v>
      </c>
      <c r="D7" s="8">
        <f>COUNTIFS(Data!$AS:$AS,D$4,Data!$H:$H,$B7)</f>
        <v>28</v>
      </c>
      <c r="E7" s="8">
        <f>COUNTIFS(Data!$AS:$AS,E$4,Data!$H:$H,$B7)</f>
        <v>5</v>
      </c>
      <c r="F7" s="26">
        <f>COUNTIFS(Data!$AS:$AS,F$4,Data!$H:$H,$B7)</f>
        <v>29</v>
      </c>
      <c r="G7" s="13">
        <f t="shared" si="0"/>
        <v>113</v>
      </c>
    </row>
    <row r="8" spans="1:7" ht="25" customHeight="1" x14ac:dyDescent="0.35">
      <c r="A8" s="16"/>
      <c r="B8" s="12" t="s">
        <v>100</v>
      </c>
      <c r="C8" s="20">
        <f>COUNTIFS(Data!$AS:$AS,C$4,Data!$H:$H,$B8)</f>
        <v>0</v>
      </c>
      <c r="D8" s="8">
        <f>COUNTIFS(Data!$AS:$AS,D$4,Data!$H:$H,$B8)</f>
        <v>3</v>
      </c>
      <c r="E8" s="8">
        <f>COUNTIFS(Data!$AS:$AS,E$4,Data!$H:$H,$B8)</f>
        <v>1</v>
      </c>
      <c r="F8" s="26">
        <f>COUNTIFS(Data!$AS:$AS,F$4,Data!$H:$H,$B8)</f>
        <v>0</v>
      </c>
      <c r="G8" s="13">
        <f t="shared" si="0"/>
        <v>4</v>
      </c>
    </row>
    <row r="9" spans="1:7" ht="25" customHeight="1" x14ac:dyDescent="0.35">
      <c r="A9" s="16"/>
      <c r="B9" s="12" t="s">
        <v>489</v>
      </c>
      <c r="C9" s="20">
        <f>COUNTIFS(Data!$AS:$AS,C$4,Data!$H:$H,$B9)</f>
        <v>1</v>
      </c>
      <c r="D9" s="8">
        <f>COUNTIFS(Data!$AS:$AS,D$4,Data!$H:$H,$B9)</f>
        <v>1</v>
      </c>
      <c r="E9" s="8">
        <f>COUNTIFS(Data!$AS:$AS,E$4,Data!$H:$H,$B9)</f>
        <v>0</v>
      </c>
      <c r="F9" s="26">
        <f>COUNTIFS(Data!$AS:$AS,F$4,Data!$H:$H,$B9)</f>
        <v>0</v>
      </c>
      <c r="G9" s="13">
        <f t="shared" si="0"/>
        <v>2</v>
      </c>
    </row>
    <row r="10" spans="1:7" ht="25" customHeight="1" x14ac:dyDescent="0.35">
      <c r="A10" s="16"/>
      <c r="B10" s="12" t="s">
        <v>77</v>
      </c>
      <c r="C10" s="20">
        <f>COUNTIFS(Data!$AS:$AS,C$4,Data!$H:$H,$B10)</f>
        <v>0</v>
      </c>
      <c r="D10" s="8">
        <f>COUNTIFS(Data!$AS:$AS,D$4,Data!$H:$H,$B10)</f>
        <v>1</v>
      </c>
      <c r="E10" s="8">
        <f>COUNTIFS(Data!$AS:$AS,E$4,Data!$H:$H,$B10)</f>
        <v>0</v>
      </c>
      <c r="F10" s="26">
        <f>COUNTIFS(Data!$AS:$AS,F$4,Data!$H:$H,$B10)</f>
        <v>0</v>
      </c>
      <c r="G10" s="13">
        <f t="shared" si="0"/>
        <v>1</v>
      </c>
    </row>
    <row r="11" spans="1:7" ht="25" customHeight="1" x14ac:dyDescent="0.35">
      <c r="A11" s="16"/>
      <c r="B11" s="12" t="s">
        <v>600</v>
      </c>
      <c r="C11" s="20">
        <f>COUNTIFS(Data!$AS:$AS,C$4,Data!$H:$H,$B11)</f>
        <v>0</v>
      </c>
      <c r="D11" s="8">
        <f>COUNTIFS(Data!$AS:$AS,D$4,Data!$H:$H,$B11)</f>
        <v>2</v>
      </c>
      <c r="E11" s="8">
        <f>COUNTIFS(Data!$AS:$AS,E$4,Data!$H:$H,$B11)</f>
        <v>1</v>
      </c>
      <c r="F11" s="26">
        <f>COUNTIFS(Data!$AS:$AS,F$4,Data!$H:$H,$B11)</f>
        <v>0</v>
      </c>
      <c r="G11" s="13">
        <f t="shared" si="0"/>
        <v>3</v>
      </c>
    </row>
    <row r="12" spans="1:7" ht="25" customHeight="1" x14ac:dyDescent="0.35">
      <c r="A12" s="16"/>
      <c r="B12" s="12" t="s">
        <v>137</v>
      </c>
      <c r="C12" s="20">
        <f>COUNTIFS(Data!$AS:$AS,C$4,Data!$H:$H,$B12)</f>
        <v>3</v>
      </c>
      <c r="D12" s="8">
        <f>COUNTIFS(Data!$AS:$AS,D$4,Data!$H:$H,$B12)</f>
        <v>18</v>
      </c>
      <c r="E12" s="8">
        <f>COUNTIFS(Data!$AS:$AS,E$4,Data!$H:$H,$B12)</f>
        <v>15</v>
      </c>
      <c r="F12" s="26">
        <f>COUNTIFS(Data!$AS:$AS,F$4,Data!$H:$H,$B12)</f>
        <v>0</v>
      </c>
      <c r="G12" s="13">
        <f t="shared" si="0"/>
        <v>36</v>
      </c>
    </row>
    <row r="13" spans="1:7" ht="25" customHeight="1" x14ac:dyDescent="0.35">
      <c r="A13" s="16"/>
      <c r="B13" s="12" t="s">
        <v>1357</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93</v>
      </c>
      <c r="C14" s="20">
        <f>COUNTIFS(Data!$AS:$AS,C$4,Data!$H:$H,$B14)</f>
        <v>0</v>
      </c>
      <c r="D14" s="8">
        <f>COUNTIFS(Data!$AS:$AS,D$4,Data!$H:$H,$B14)</f>
        <v>0</v>
      </c>
      <c r="E14" s="8">
        <f>COUNTIFS(Data!$AS:$AS,E$4,Data!$H:$H,$B14)</f>
        <v>0</v>
      </c>
      <c r="F14" s="26">
        <f>COUNTIFS(Data!$AS:$AS,F$4,Data!$H:$H,$B14)</f>
        <v>0</v>
      </c>
      <c r="G14" s="13">
        <f t="shared" si="0"/>
        <v>0</v>
      </c>
    </row>
    <row r="15" spans="1:7" ht="25" customHeight="1" x14ac:dyDescent="0.35">
      <c r="A15" s="16"/>
      <c r="B15" s="12" t="s">
        <v>213</v>
      </c>
      <c r="C15" s="20">
        <f>COUNTIFS(Data!$AS:$AS,C$4,Data!$H:$H,$B15)</f>
        <v>0</v>
      </c>
      <c r="D15" s="8">
        <f>COUNTIFS(Data!$AS:$AS,D$4,Data!$H:$H,$B15)</f>
        <v>1</v>
      </c>
      <c r="E15" s="8">
        <f>COUNTIFS(Data!$AS:$AS,E$4,Data!$H:$H,$B15)</f>
        <v>0</v>
      </c>
      <c r="F15" s="26">
        <f>COUNTIFS(Data!$AS:$AS,F$4,Data!$H:$H,$B15)</f>
        <v>0</v>
      </c>
      <c r="G15" s="13">
        <f t="shared" si="0"/>
        <v>1</v>
      </c>
    </row>
    <row r="16" spans="1:7" ht="25" customHeight="1" thickBot="1" x14ac:dyDescent="0.4">
      <c r="A16" s="16"/>
      <c r="B16" s="28" t="s">
        <v>158</v>
      </c>
      <c r="C16" s="29">
        <f>COUNTIFS(Data!$AS:$AS,C$4,Data!$H:$H,$B16)</f>
        <v>0</v>
      </c>
      <c r="D16" s="9">
        <f>COUNTIFS(Data!$AS:$AS,D$4,Data!$H:$H,$B16)</f>
        <v>1</v>
      </c>
      <c r="E16" s="9">
        <f>COUNTIFS(Data!$AS:$AS,E$4,Data!$H:$H,$B16)</f>
        <v>1</v>
      </c>
      <c r="F16" s="30">
        <f>COUNTIFS(Data!$AS:$AS,F$4,Data!$H:$H,$B16)</f>
        <v>0</v>
      </c>
      <c r="G16" s="31">
        <f t="shared" si="0"/>
        <v>2</v>
      </c>
    </row>
    <row r="17" spans="1:7" ht="25" customHeight="1" thickBot="1" x14ac:dyDescent="0.4">
      <c r="A17" s="16"/>
      <c r="B17" s="62" t="s">
        <v>1358</v>
      </c>
      <c r="C17" s="61">
        <f>SUM(C5:C16)</f>
        <v>57</v>
      </c>
      <c r="D17" s="61">
        <f>SUM(D5:D16)</f>
        <v>62</v>
      </c>
      <c r="E17" s="61">
        <f>SUM(E5:E16)</f>
        <v>23</v>
      </c>
      <c r="F17" s="61">
        <f>SUM(F5:F16)</f>
        <v>32</v>
      </c>
      <c r="G17" s="32">
        <f t="shared" si="0"/>
        <v>174</v>
      </c>
    </row>
    <row r="18" spans="1:7" ht="39" customHeight="1" thickBot="1" x14ac:dyDescent="0.4">
      <c r="A18" s="16"/>
      <c r="B18" s="98" t="s">
        <v>1359</v>
      </c>
      <c r="C18" s="99"/>
      <c r="D18" s="99"/>
      <c r="E18" s="99"/>
      <c r="F18" s="99"/>
      <c r="G18" s="100"/>
    </row>
    <row r="19" spans="1:7" ht="25" customHeight="1" thickBot="1" x14ac:dyDescent="0.4"/>
    <row r="20" spans="1:7" ht="25" customHeight="1" thickBot="1" x14ac:dyDescent="0.4">
      <c r="A20" s="15">
        <v>2</v>
      </c>
      <c r="B20" s="92" t="s">
        <v>1389</v>
      </c>
      <c r="C20" s="93"/>
      <c r="D20" s="93"/>
      <c r="E20" s="93"/>
      <c r="F20" s="94"/>
    </row>
    <row r="21" spans="1:7" ht="25" customHeight="1" thickBot="1" x14ac:dyDescent="0.4">
      <c r="A21" s="15" t="s">
        <v>13</v>
      </c>
      <c r="B21" s="95" t="s">
        <v>1361</v>
      </c>
      <c r="C21" s="96"/>
      <c r="D21" s="96"/>
      <c r="E21" s="96"/>
      <c r="F21" s="97"/>
    </row>
    <row r="22" spans="1:7" ht="36" customHeight="1" thickBot="1" x14ac:dyDescent="0.4">
      <c r="A22" s="16"/>
      <c r="B22" s="21"/>
      <c r="C22" s="10" t="s">
        <v>63</v>
      </c>
      <c r="D22" s="11" t="s">
        <v>94</v>
      </c>
      <c r="E22" s="37" t="s">
        <v>91</v>
      </c>
      <c r="F22" s="27" t="s">
        <v>1358</v>
      </c>
    </row>
    <row r="23" spans="1:7" ht="19.5" customHeight="1" x14ac:dyDescent="0.35">
      <c r="A23" s="16"/>
      <c r="B23" s="12" t="s">
        <v>89</v>
      </c>
      <c r="C23" s="22">
        <f>COUNTIFS(Data!$L:$L,C$22,Data!$C:$C,$B23)</f>
        <v>3</v>
      </c>
      <c r="D23" s="23">
        <f>COUNTIFS(Data!$L:$L,D$22,Data!$C:$C,$B23)</f>
        <v>8</v>
      </c>
      <c r="E23" s="25">
        <f>COUNTIFS(Data!$L:$L,E$22,Data!$C:$C,$B23)</f>
        <v>0</v>
      </c>
      <c r="F23" s="13">
        <f t="shared" ref="F23:F50" si="1">SUM(C23:E23)</f>
        <v>11</v>
      </c>
    </row>
    <row r="24" spans="1:7" ht="19.5" customHeight="1" x14ac:dyDescent="0.35">
      <c r="A24" s="16"/>
      <c r="B24" s="12" t="s">
        <v>112</v>
      </c>
      <c r="C24" s="20">
        <f>COUNTIFS(Data!$L:$L,C$22,Data!$C:$C,$B24)</f>
        <v>1</v>
      </c>
      <c r="D24" s="8">
        <f>COUNTIFS(Data!$L:$L,D$22,Data!$C:$C,$B24)</f>
        <v>14</v>
      </c>
      <c r="E24" s="26">
        <f>COUNTIFS(Data!$L:$L,E$22,Data!$C:$C,$B24)</f>
        <v>0</v>
      </c>
      <c r="F24" s="13">
        <f t="shared" si="1"/>
        <v>15</v>
      </c>
    </row>
    <row r="25" spans="1:7" ht="19.5" customHeight="1" x14ac:dyDescent="0.35">
      <c r="A25" s="16"/>
      <c r="B25" s="12" t="s">
        <v>97</v>
      </c>
      <c r="C25" s="20">
        <f>COUNTIFS(Data!$L:$L,C$22,Data!$C:$C,$B25)</f>
        <v>2</v>
      </c>
      <c r="D25" s="8">
        <f>COUNTIFS(Data!$L:$L,D$22,Data!$C:$C,$B25)</f>
        <v>2</v>
      </c>
      <c r="E25" s="26">
        <f>COUNTIFS(Data!$L:$L,E$22,Data!$C:$C,$B25)</f>
        <v>0</v>
      </c>
      <c r="F25" s="13">
        <f t="shared" si="1"/>
        <v>4</v>
      </c>
    </row>
    <row r="26" spans="1:7" ht="19.5" customHeight="1" x14ac:dyDescent="0.35">
      <c r="A26" s="16"/>
      <c r="B26" s="12" t="s">
        <v>110</v>
      </c>
      <c r="C26" s="20">
        <f>COUNTIFS(Data!$L:$L,C$22,Data!$C:$C,$B26)</f>
        <v>1</v>
      </c>
      <c r="D26" s="8">
        <f>COUNTIFS(Data!$L:$L,D$22,Data!$C:$C,$B26)</f>
        <v>2</v>
      </c>
      <c r="E26" s="26">
        <f>COUNTIFS(Data!$L:$L,E$22,Data!$C:$C,$B26)</f>
        <v>0</v>
      </c>
      <c r="F26" s="13">
        <f t="shared" si="1"/>
        <v>3</v>
      </c>
    </row>
    <row r="27" spans="1:7" ht="19.5" customHeight="1" x14ac:dyDescent="0.35">
      <c r="A27" s="16"/>
      <c r="B27" s="12" t="s">
        <v>75</v>
      </c>
      <c r="C27" s="20">
        <f>COUNTIFS(Data!$L:$L,C$22,Data!$C:$C,$B27)</f>
        <v>1</v>
      </c>
      <c r="D27" s="8">
        <f>COUNTIFS(Data!$L:$L,D$22,Data!$C:$C,$B27)</f>
        <v>0</v>
      </c>
      <c r="E27" s="26">
        <f>COUNTIFS(Data!$L:$L,E$22,Data!$C:$C,$B27)</f>
        <v>0</v>
      </c>
      <c r="F27" s="13">
        <f t="shared" si="1"/>
        <v>1</v>
      </c>
    </row>
    <row r="28" spans="1:7" ht="19.5" customHeight="1" x14ac:dyDescent="0.35">
      <c r="A28" s="16"/>
      <c r="B28" s="12" t="s">
        <v>129</v>
      </c>
      <c r="C28" s="20">
        <f>COUNTIFS(Data!$L:$L,C$22,Data!$C:$C,$B28)</f>
        <v>0</v>
      </c>
      <c r="D28" s="8">
        <f>COUNTIFS(Data!$L:$L,D$22,Data!$C:$C,$B28)</f>
        <v>0</v>
      </c>
      <c r="E28" s="26">
        <f>COUNTIFS(Data!$L:$L,E$22,Data!$C:$C,$B28)</f>
        <v>0</v>
      </c>
      <c r="F28" s="13">
        <f t="shared" si="1"/>
        <v>0</v>
      </c>
    </row>
    <row r="29" spans="1:7" ht="19.5" customHeight="1" x14ac:dyDescent="0.35">
      <c r="A29" s="16"/>
      <c r="B29" s="12" t="s">
        <v>143</v>
      </c>
      <c r="C29" s="20">
        <f>COUNTIFS(Data!$L:$L,C$22,Data!$C:$C,$B29)</f>
        <v>0</v>
      </c>
      <c r="D29" s="8">
        <f>COUNTIFS(Data!$L:$L,D$22,Data!$C:$C,$B29)</f>
        <v>3</v>
      </c>
      <c r="E29" s="26">
        <f>COUNTIFS(Data!$L:$L,E$22,Data!$C:$C,$B29)</f>
        <v>0</v>
      </c>
      <c r="F29" s="13">
        <f t="shared" si="1"/>
        <v>3</v>
      </c>
    </row>
    <row r="30" spans="1:7" ht="19.5" customHeight="1" x14ac:dyDescent="0.35">
      <c r="A30" s="16"/>
      <c r="B30" s="12" t="s">
        <v>150</v>
      </c>
      <c r="C30" s="20">
        <f>COUNTIFS(Data!$L:$L,C$22,Data!$C:$C,$B30)</f>
        <v>0</v>
      </c>
      <c r="D30" s="8">
        <f>COUNTIFS(Data!$L:$L,D$22,Data!$C:$C,$B30)</f>
        <v>1</v>
      </c>
      <c r="E30" s="26">
        <f>COUNTIFS(Data!$L:$L,E$22,Data!$C:$C,$B30)</f>
        <v>0</v>
      </c>
      <c r="F30" s="13">
        <f t="shared" si="1"/>
        <v>1</v>
      </c>
    </row>
    <row r="31" spans="1:7" ht="19.5" customHeight="1" x14ac:dyDescent="0.35">
      <c r="A31" s="16"/>
      <c r="B31" s="12" t="s">
        <v>87</v>
      </c>
      <c r="C31" s="20">
        <f>COUNTIFS(Data!$L:$L,C$22,Data!$C:$C,$B31)</f>
        <v>0</v>
      </c>
      <c r="D31" s="8">
        <f>COUNTIFS(Data!$L:$L,D$22,Data!$C:$C,$B31)</f>
        <v>0</v>
      </c>
      <c r="E31" s="26">
        <f>COUNTIFS(Data!$L:$L,E$22,Data!$C:$C,$B31)</f>
        <v>0</v>
      </c>
      <c r="F31" s="13">
        <f t="shared" si="1"/>
        <v>0</v>
      </c>
    </row>
    <row r="32" spans="1:7" ht="19.5" customHeight="1" x14ac:dyDescent="0.35">
      <c r="A32" s="16"/>
      <c r="B32" s="12" t="s">
        <v>116</v>
      </c>
      <c r="C32" s="20">
        <f>COUNTIFS(Data!$L:$L,C$22,Data!$C:$C,$B32)</f>
        <v>0</v>
      </c>
      <c r="D32" s="8">
        <f>COUNTIFS(Data!$L:$L,D$22,Data!$C:$C,$B32)</f>
        <v>1</v>
      </c>
      <c r="E32" s="26">
        <f>COUNTIFS(Data!$L:$L,E$22,Data!$C:$C,$B32)</f>
        <v>0</v>
      </c>
      <c r="F32" s="13">
        <f t="shared" si="1"/>
        <v>1</v>
      </c>
    </row>
    <row r="33" spans="1:6" ht="19.5" customHeight="1" x14ac:dyDescent="0.35">
      <c r="A33" s="16"/>
      <c r="B33" s="12" t="s">
        <v>834</v>
      </c>
      <c r="C33" s="20">
        <f>COUNTIFS(Data!$L:$L,C$22,Data!$C:$C,$B33)</f>
        <v>0</v>
      </c>
      <c r="D33" s="8">
        <f>COUNTIFS(Data!$L:$L,D$22,Data!$C:$C,$B33)</f>
        <v>1</v>
      </c>
      <c r="E33" s="26">
        <f>COUNTIFS(Data!$L:$L,E$22,Data!$C:$C,$B33)</f>
        <v>0</v>
      </c>
      <c r="F33" s="13">
        <f t="shared" si="1"/>
        <v>1</v>
      </c>
    </row>
    <row r="34" spans="1:6" ht="19.5" customHeight="1" x14ac:dyDescent="0.35">
      <c r="A34" s="16"/>
      <c r="B34" s="12" t="s">
        <v>655</v>
      </c>
      <c r="C34" s="20">
        <f>COUNTIFS(Data!$L:$L,C$22,Data!$C:$C,$B34)</f>
        <v>0</v>
      </c>
      <c r="D34" s="8">
        <f>COUNTIFS(Data!$L:$L,D$22,Data!$C:$C,$B34)</f>
        <v>2</v>
      </c>
      <c r="E34" s="26">
        <f>COUNTIFS(Data!$L:$L,E$22,Data!$C:$C,$B34)</f>
        <v>1</v>
      </c>
      <c r="F34" s="13">
        <f t="shared" si="1"/>
        <v>3</v>
      </c>
    </row>
    <row r="35" spans="1:6" ht="19.5" customHeight="1" x14ac:dyDescent="0.35">
      <c r="A35" s="16"/>
      <c r="B35" s="12" t="s">
        <v>192</v>
      </c>
      <c r="C35" s="20">
        <f>COUNTIFS(Data!$L:$L,C$22,Data!$C:$C,$B35)</f>
        <v>0</v>
      </c>
      <c r="D35" s="8">
        <f>COUNTIFS(Data!$L:$L,D$22,Data!$C:$C,$B35)</f>
        <v>0</v>
      </c>
      <c r="E35" s="26">
        <f>COUNTIFS(Data!$L:$L,E$22,Data!$C:$C,$B35)</f>
        <v>0</v>
      </c>
      <c r="F35" s="13">
        <f t="shared" si="1"/>
        <v>0</v>
      </c>
    </row>
    <row r="36" spans="1:6" ht="19.5" customHeight="1" x14ac:dyDescent="0.35">
      <c r="A36" s="16"/>
      <c r="B36" s="12" t="s">
        <v>840</v>
      </c>
      <c r="C36" s="20">
        <f>COUNTIFS(Data!$L:$L,C$22,Data!$C:$C,$B36)</f>
        <v>0</v>
      </c>
      <c r="D36" s="8">
        <f>COUNTIFS(Data!$L:$L,D$22,Data!$C:$C,$B36)</f>
        <v>2</v>
      </c>
      <c r="E36" s="26">
        <f>COUNTIFS(Data!$L:$L,E$22,Data!$C:$C,$B36)</f>
        <v>0</v>
      </c>
      <c r="F36" s="13">
        <f t="shared" si="1"/>
        <v>2</v>
      </c>
    </row>
    <row r="37" spans="1:6" ht="19.5" customHeight="1" x14ac:dyDescent="0.35">
      <c r="A37" s="16"/>
      <c r="B37" s="12" t="s">
        <v>102</v>
      </c>
      <c r="C37" s="20">
        <f>COUNTIFS(Data!$L:$L,C$22,Data!$C:$C,$B37)</f>
        <v>1</v>
      </c>
      <c r="D37" s="8">
        <f>COUNTIFS(Data!$L:$L,D$22,Data!$C:$C,$B37)</f>
        <v>6</v>
      </c>
      <c r="E37" s="26">
        <f>COUNTIFS(Data!$L:$L,E$22,Data!$C:$C,$B37)</f>
        <v>0</v>
      </c>
      <c r="F37" s="13">
        <f t="shared" si="1"/>
        <v>7</v>
      </c>
    </row>
    <row r="38" spans="1:6" ht="19.5" customHeight="1" x14ac:dyDescent="0.35">
      <c r="A38" s="16"/>
      <c r="B38" s="12" t="s">
        <v>115</v>
      </c>
      <c r="C38" s="20">
        <f>COUNTIFS(Data!$L:$L,C$22,Data!$C:$C,$B38)</f>
        <v>4</v>
      </c>
      <c r="D38" s="8">
        <f>COUNTIFS(Data!$L:$L,D$22,Data!$C:$C,$B38)</f>
        <v>6</v>
      </c>
      <c r="E38" s="26">
        <f>COUNTIFS(Data!$L:$L,E$22,Data!$C:$C,$B38)</f>
        <v>1</v>
      </c>
      <c r="F38" s="13">
        <f t="shared" si="1"/>
        <v>11</v>
      </c>
    </row>
    <row r="39" spans="1:6" ht="19.5" customHeight="1" x14ac:dyDescent="0.35">
      <c r="A39" s="16"/>
      <c r="B39" s="12" t="s">
        <v>58</v>
      </c>
      <c r="C39" s="20">
        <f>COUNTIFS(Data!$L:$L,C$22,Data!$C:$C,$B39)</f>
        <v>43</v>
      </c>
      <c r="D39" s="8">
        <f>COUNTIFS(Data!$L:$L,D$22,Data!$C:$C,$B39)</f>
        <v>16</v>
      </c>
      <c r="E39" s="26">
        <f>COUNTIFS(Data!$L:$L,E$22,Data!$C:$C,$B39)</f>
        <v>1</v>
      </c>
      <c r="F39" s="13">
        <f t="shared" si="1"/>
        <v>60</v>
      </c>
    </row>
    <row r="40" spans="1:6" ht="19.5" customHeight="1" x14ac:dyDescent="0.35">
      <c r="A40" s="16"/>
      <c r="B40" s="12" t="s">
        <v>135</v>
      </c>
      <c r="C40" s="20">
        <f>COUNTIFS(Data!$L:$L,C$22,Data!$C:$C,$B40)</f>
        <v>13</v>
      </c>
      <c r="D40" s="8">
        <f>COUNTIFS(Data!$L:$L,D$22,Data!$C:$C,$B40)</f>
        <v>4</v>
      </c>
      <c r="E40" s="26">
        <f>COUNTIFS(Data!$L:$L,E$22,Data!$C:$C,$B40)</f>
        <v>1</v>
      </c>
      <c r="F40" s="13">
        <f t="shared" si="1"/>
        <v>18</v>
      </c>
    </row>
    <row r="41" spans="1:6" ht="19.5" customHeight="1" x14ac:dyDescent="0.35">
      <c r="A41" s="16"/>
      <c r="B41" s="12" t="s">
        <v>138</v>
      </c>
      <c r="C41" s="20">
        <f>COUNTIFS(Data!$L:$L,C$22,Data!$C:$C,$B41)</f>
        <v>5</v>
      </c>
      <c r="D41" s="8">
        <f>COUNTIFS(Data!$L:$L,D$22,Data!$C:$C,$B41)</f>
        <v>5</v>
      </c>
      <c r="E41" s="26">
        <f>COUNTIFS(Data!$L:$L,E$22,Data!$C:$C,$B41)</f>
        <v>0</v>
      </c>
      <c r="F41" s="13">
        <f t="shared" si="1"/>
        <v>10</v>
      </c>
    </row>
    <row r="42" spans="1:6" ht="19.5" customHeight="1" x14ac:dyDescent="0.35">
      <c r="A42" s="16"/>
      <c r="B42" s="12" t="s">
        <v>114</v>
      </c>
      <c r="C42" s="20">
        <f>COUNTIFS(Data!$L:$L,C$22,Data!$C:$C,$B42)</f>
        <v>1</v>
      </c>
      <c r="D42" s="8">
        <f>COUNTIFS(Data!$L:$L,D$22,Data!$C:$C,$B42)</f>
        <v>1</v>
      </c>
      <c r="E42" s="26">
        <f>COUNTIFS(Data!$L:$L,E$22,Data!$C:$C,$B42)</f>
        <v>0</v>
      </c>
      <c r="F42" s="13">
        <f t="shared" si="1"/>
        <v>2</v>
      </c>
    </row>
    <row r="43" spans="1:6" ht="19.5" customHeight="1" x14ac:dyDescent="0.35">
      <c r="A43" s="16"/>
      <c r="B43" s="12" t="s">
        <v>128</v>
      </c>
      <c r="C43" s="20">
        <f>COUNTIFS(Data!$L:$L,C$22,Data!$C:$C,$B43)</f>
        <v>1</v>
      </c>
      <c r="D43" s="8">
        <f>COUNTIFS(Data!$L:$L,D$22,Data!$C:$C,$B43)</f>
        <v>1</v>
      </c>
      <c r="E43" s="26">
        <f>COUNTIFS(Data!$L:$L,E$22,Data!$C:$C,$B43)</f>
        <v>1</v>
      </c>
      <c r="F43" s="13">
        <f t="shared" si="1"/>
        <v>3</v>
      </c>
    </row>
    <row r="44" spans="1:6" ht="19.5" customHeight="1" x14ac:dyDescent="0.35">
      <c r="A44" s="16"/>
      <c r="B44" s="12" t="s">
        <v>194</v>
      </c>
      <c r="C44" s="20">
        <f>COUNTIFS(Data!$L:$L,C$22,Data!$C:$C,$B44)</f>
        <v>0</v>
      </c>
      <c r="D44" s="8">
        <f>COUNTIFS(Data!$L:$L,D$22,Data!$C:$C,$B44)</f>
        <v>1</v>
      </c>
      <c r="E44" s="26">
        <f>COUNTIFS(Data!$L:$L,E$22,Data!$C:$C,$B44)</f>
        <v>1</v>
      </c>
      <c r="F44" s="13">
        <f t="shared" si="1"/>
        <v>2</v>
      </c>
    </row>
    <row r="45" spans="1:6" ht="19.5" customHeight="1" x14ac:dyDescent="0.35">
      <c r="A45" s="16"/>
      <c r="B45" s="12" t="s">
        <v>163</v>
      </c>
      <c r="C45" s="20">
        <f>COUNTIFS(Data!$L:$L,C$22,Data!$C:$C,$B45)</f>
        <v>11</v>
      </c>
      <c r="D45" s="8">
        <f>COUNTIFS(Data!$L:$L,D$22,Data!$C:$C,$B45)</f>
        <v>4</v>
      </c>
      <c r="E45" s="26">
        <f>COUNTIFS(Data!$L:$L,E$22,Data!$C:$C,$B45)</f>
        <v>0</v>
      </c>
      <c r="F45" s="13">
        <f t="shared" si="1"/>
        <v>15</v>
      </c>
    </row>
    <row r="46" spans="1:6" ht="19.5" customHeight="1" x14ac:dyDescent="0.35">
      <c r="A46" s="16"/>
      <c r="B46" s="12" t="s">
        <v>1286</v>
      </c>
      <c r="C46" s="20">
        <f>COUNTIFS(Data!$L:$L,C$22,Data!$C:$C,$B46)</f>
        <v>0</v>
      </c>
      <c r="D46" s="8">
        <f>COUNTIFS(Data!$L:$L,D$22,Data!$C:$C,$B46)</f>
        <v>1</v>
      </c>
      <c r="E46" s="26">
        <f>COUNTIFS(Data!$L:$L,E$22,Data!$C:$C,$B46)</f>
        <v>0</v>
      </c>
      <c r="F46" s="13">
        <f t="shared" si="1"/>
        <v>1</v>
      </c>
    </row>
    <row r="47" spans="1:6" ht="19.5" customHeight="1" x14ac:dyDescent="0.35">
      <c r="A47" s="16"/>
      <c r="B47" s="12" t="s">
        <v>160</v>
      </c>
      <c r="C47" s="20">
        <f>COUNTIFS(Data!$L:$L,C$22,Data!$C:$C,$B47)</f>
        <v>0</v>
      </c>
      <c r="D47" s="8">
        <f>COUNTIFS(Data!$L:$L,D$22,Data!$C:$C,$B47)</f>
        <v>0</v>
      </c>
      <c r="E47" s="26">
        <f>COUNTIFS(Data!$L:$L,E$22,Data!$C:$C,$B47)</f>
        <v>0</v>
      </c>
      <c r="F47" s="13">
        <f t="shared" si="1"/>
        <v>0</v>
      </c>
    </row>
    <row r="48" spans="1:6" ht="19.5" customHeight="1" x14ac:dyDescent="0.35">
      <c r="A48" s="16"/>
      <c r="B48" s="12" t="s">
        <v>1387</v>
      </c>
      <c r="C48" s="20">
        <f>COUNTIFS(Data!$L:$L,C$22,Data!$C:$C,$B48)</f>
        <v>0</v>
      </c>
      <c r="D48" s="8">
        <f>COUNTIFS(Data!$L:$L,D$22,Data!$C:$C,$B48)</f>
        <v>0</v>
      </c>
      <c r="E48" s="26">
        <f>COUNTIFS(Data!$L:$L,E$22,Data!$C:$C,$B48)</f>
        <v>0</v>
      </c>
      <c r="F48" s="13">
        <f t="shared" si="1"/>
        <v>0</v>
      </c>
    </row>
    <row r="49" spans="1:6" ht="19.5" customHeight="1" thickBot="1" x14ac:dyDescent="0.4">
      <c r="A49" s="16"/>
      <c r="B49" s="28" t="s">
        <v>1388</v>
      </c>
      <c r="C49" s="29">
        <f>COUNTIFS(Data!$L:$L,C$22,Data!$C:$C,$B49)</f>
        <v>0</v>
      </c>
      <c r="D49" s="9">
        <f>COUNTIFS(Data!$L:$L,D$22,Data!$C:$C,$B49)</f>
        <v>0</v>
      </c>
      <c r="E49" s="30">
        <f>COUNTIFS(Data!$L:$L,E$22,Data!$C:$C,$B49)</f>
        <v>0</v>
      </c>
      <c r="F49" s="31">
        <f t="shared" si="1"/>
        <v>0</v>
      </c>
    </row>
    <row r="50" spans="1:6" ht="25" customHeight="1" thickBot="1" x14ac:dyDescent="0.4">
      <c r="A50" s="16"/>
      <c r="B50" s="62" t="s">
        <v>1358</v>
      </c>
      <c r="C50" s="61">
        <f>SUM(C23:C49)</f>
        <v>87</v>
      </c>
      <c r="D50" s="61">
        <f>SUM(D23:D49)</f>
        <v>81</v>
      </c>
      <c r="E50" s="61">
        <f>SUM(E23:E49)</f>
        <v>6</v>
      </c>
      <c r="F50" s="32">
        <f t="shared" si="1"/>
        <v>174</v>
      </c>
    </row>
    <row r="51" spans="1:6" ht="34.5" customHeight="1" thickBot="1" x14ac:dyDescent="0.4">
      <c r="A51" s="16"/>
      <c r="B51" s="98" t="s">
        <v>1359</v>
      </c>
      <c r="C51" s="99"/>
      <c r="D51" s="99"/>
      <c r="E51" s="99"/>
      <c r="F51" s="100"/>
    </row>
    <row r="52" spans="1:6" ht="25" customHeight="1" thickBot="1" x14ac:dyDescent="0.4"/>
    <row r="53" spans="1:6" ht="25" customHeight="1" thickBot="1" x14ac:dyDescent="0.4">
      <c r="A53" s="15">
        <v>3</v>
      </c>
      <c r="B53" s="92" t="s">
        <v>1389</v>
      </c>
      <c r="C53" s="93"/>
      <c r="D53" s="93"/>
      <c r="E53" s="93"/>
      <c r="F53" s="94"/>
    </row>
    <row r="54" spans="1:6" ht="25" customHeight="1" thickBot="1" x14ac:dyDescent="0.4">
      <c r="A54" s="15" t="s">
        <v>13</v>
      </c>
      <c r="B54" s="95" t="s">
        <v>1362</v>
      </c>
      <c r="C54" s="96"/>
      <c r="D54" s="96"/>
      <c r="E54" s="96"/>
      <c r="F54" s="97"/>
    </row>
    <row r="55" spans="1:6" ht="25" customHeight="1" thickBot="1" x14ac:dyDescent="0.4">
      <c r="A55" s="16"/>
      <c r="B55" s="21"/>
      <c r="C55" s="10" t="s">
        <v>65</v>
      </c>
      <c r="D55" s="11" t="s">
        <v>78</v>
      </c>
      <c r="E55" s="37" t="s">
        <v>198</v>
      </c>
      <c r="F55" s="27" t="s">
        <v>1358</v>
      </c>
    </row>
    <row r="56" spans="1:6" ht="20" customHeight="1" x14ac:dyDescent="0.35">
      <c r="A56" s="16"/>
      <c r="B56" s="12" t="s">
        <v>89</v>
      </c>
      <c r="C56" s="22">
        <f>COUNTIFS(Data!$N:$N,C$55,Data!$C:$C,$B56)</f>
        <v>0</v>
      </c>
      <c r="D56" s="23">
        <f>COUNTIFS(Data!$N:$N,D$55,Data!$C:$C,$B56)</f>
        <v>3</v>
      </c>
      <c r="E56" s="25">
        <f>COUNTIFS(Data!$N:$N,E$55,Data!$C:$C,$B56)</f>
        <v>8</v>
      </c>
      <c r="F56" s="13">
        <f t="shared" ref="F56:F83" si="2">SUM(C56:E56)</f>
        <v>11</v>
      </c>
    </row>
    <row r="57" spans="1:6" ht="20" customHeight="1" x14ac:dyDescent="0.35">
      <c r="A57" s="16"/>
      <c r="B57" s="12" t="s">
        <v>112</v>
      </c>
      <c r="C57" s="20">
        <f>COUNTIFS(Data!$N:$N,C$55,Data!$C:$C,$B57)</f>
        <v>2</v>
      </c>
      <c r="D57" s="8">
        <f>COUNTIFS(Data!$N:$N,D$55,Data!$C:$C,$B57)</f>
        <v>3</v>
      </c>
      <c r="E57" s="26">
        <f>COUNTIFS(Data!$N:$N,E$55,Data!$C:$C,$B57)</f>
        <v>10</v>
      </c>
      <c r="F57" s="13">
        <f t="shared" si="2"/>
        <v>15</v>
      </c>
    </row>
    <row r="58" spans="1:6" ht="20" customHeight="1" x14ac:dyDescent="0.35">
      <c r="A58" s="16"/>
      <c r="B58" s="12" t="s">
        <v>97</v>
      </c>
      <c r="C58" s="20">
        <f>COUNTIFS(Data!$N:$N,C$55,Data!$C:$C,$B58)</f>
        <v>0</v>
      </c>
      <c r="D58" s="8">
        <f>COUNTIFS(Data!$N:$N,D$55,Data!$C:$C,$B58)</f>
        <v>2</v>
      </c>
      <c r="E58" s="26">
        <f>COUNTIFS(Data!$N:$N,E$55,Data!$C:$C,$B58)</f>
        <v>2</v>
      </c>
      <c r="F58" s="13">
        <f t="shared" si="2"/>
        <v>4</v>
      </c>
    </row>
    <row r="59" spans="1:6" ht="20" customHeight="1" x14ac:dyDescent="0.35">
      <c r="A59" s="16"/>
      <c r="B59" s="12" t="s">
        <v>110</v>
      </c>
      <c r="C59" s="20">
        <f>COUNTIFS(Data!$N:$N,C$55,Data!$C:$C,$B59)</f>
        <v>0</v>
      </c>
      <c r="D59" s="8">
        <f>COUNTIFS(Data!$N:$N,D$55,Data!$C:$C,$B59)</f>
        <v>1</v>
      </c>
      <c r="E59" s="26">
        <f>COUNTIFS(Data!$N:$N,E$55,Data!$C:$C,$B59)</f>
        <v>2</v>
      </c>
      <c r="F59" s="13">
        <f t="shared" si="2"/>
        <v>3</v>
      </c>
    </row>
    <row r="60" spans="1:6" ht="20" customHeight="1" x14ac:dyDescent="0.35">
      <c r="A60" s="16"/>
      <c r="B60" s="12" t="s">
        <v>75</v>
      </c>
      <c r="C60" s="20">
        <f>COUNTIFS(Data!$N:$N,C$55,Data!$C:$C,$B60)</f>
        <v>0</v>
      </c>
      <c r="D60" s="8">
        <f>COUNTIFS(Data!$N:$N,D$55,Data!$C:$C,$B60)</f>
        <v>1</v>
      </c>
      <c r="E60" s="26">
        <f>COUNTIFS(Data!$N:$N,E$55,Data!$C:$C,$B60)</f>
        <v>0</v>
      </c>
      <c r="F60" s="13">
        <f t="shared" si="2"/>
        <v>1</v>
      </c>
    </row>
    <row r="61" spans="1:6" ht="20" customHeight="1" x14ac:dyDescent="0.35">
      <c r="A61" s="16"/>
      <c r="B61" s="12" t="s">
        <v>129</v>
      </c>
      <c r="C61" s="20">
        <f>COUNTIFS(Data!$N:$N,C$55,Data!$C:$C,$B61)</f>
        <v>0</v>
      </c>
      <c r="D61" s="8">
        <f>COUNTIFS(Data!$N:$N,D$55,Data!$C:$C,$B61)</f>
        <v>0</v>
      </c>
      <c r="E61" s="26">
        <f>COUNTIFS(Data!$N:$N,E$55,Data!$C:$C,$B61)</f>
        <v>0</v>
      </c>
      <c r="F61" s="13">
        <f t="shared" si="2"/>
        <v>0</v>
      </c>
    </row>
    <row r="62" spans="1:6" ht="20" customHeight="1" x14ac:dyDescent="0.35">
      <c r="A62" s="16"/>
      <c r="B62" s="12" t="s">
        <v>143</v>
      </c>
      <c r="C62" s="20">
        <f>COUNTIFS(Data!$N:$N,C$55,Data!$C:$C,$B62)</f>
        <v>0</v>
      </c>
      <c r="D62" s="8">
        <f>COUNTIFS(Data!$N:$N,D$55,Data!$C:$C,$B62)</f>
        <v>0</v>
      </c>
      <c r="E62" s="26">
        <f>COUNTIFS(Data!$N:$N,E$55,Data!$C:$C,$B62)</f>
        <v>3</v>
      </c>
      <c r="F62" s="13">
        <f t="shared" si="2"/>
        <v>3</v>
      </c>
    </row>
    <row r="63" spans="1:6" ht="20" customHeight="1" x14ac:dyDescent="0.35">
      <c r="A63" s="16"/>
      <c r="B63" s="12" t="s">
        <v>150</v>
      </c>
      <c r="C63" s="20">
        <f>COUNTIFS(Data!$N:$N,C$55,Data!$C:$C,$B63)</f>
        <v>0</v>
      </c>
      <c r="D63" s="8">
        <f>COUNTIFS(Data!$N:$N,D$55,Data!$C:$C,$B63)</f>
        <v>0</v>
      </c>
      <c r="E63" s="26">
        <f>COUNTIFS(Data!$N:$N,E$55,Data!$C:$C,$B63)</f>
        <v>1</v>
      </c>
      <c r="F63" s="13">
        <f t="shared" si="2"/>
        <v>1</v>
      </c>
    </row>
    <row r="64" spans="1:6" ht="20" customHeight="1" x14ac:dyDescent="0.35">
      <c r="A64" s="16"/>
      <c r="B64" s="12" t="s">
        <v>87</v>
      </c>
      <c r="C64" s="20">
        <f>COUNTIFS(Data!$N:$N,C$55,Data!$C:$C,$B64)</f>
        <v>0</v>
      </c>
      <c r="D64" s="8">
        <f>COUNTIFS(Data!$N:$N,D$55,Data!$C:$C,$B64)</f>
        <v>0</v>
      </c>
      <c r="E64" s="26">
        <f>COUNTIFS(Data!$N:$N,E$55,Data!$C:$C,$B64)</f>
        <v>0</v>
      </c>
      <c r="F64" s="13">
        <f t="shared" si="2"/>
        <v>0</v>
      </c>
    </row>
    <row r="65" spans="1:6" ht="20" customHeight="1" x14ac:dyDescent="0.35">
      <c r="A65" s="16"/>
      <c r="B65" s="12" t="s">
        <v>116</v>
      </c>
      <c r="C65" s="20">
        <f>COUNTIFS(Data!$N:$N,C$55,Data!$C:$C,$B65)</f>
        <v>0</v>
      </c>
      <c r="D65" s="8">
        <f>COUNTIFS(Data!$N:$N,D$55,Data!$C:$C,$B65)</f>
        <v>0</v>
      </c>
      <c r="E65" s="26">
        <f>COUNTIFS(Data!$N:$N,E$55,Data!$C:$C,$B65)</f>
        <v>1</v>
      </c>
      <c r="F65" s="13">
        <f t="shared" si="2"/>
        <v>1</v>
      </c>
    </row>
    <row r="66" spans="1:6" ht="20" customHeight="1" x14ac:dyDescent="0.35">
      <c r="A66" s="16"/>
      <c r="B66" s="12" t="s">
        <v>834</v>
      </c>
      <c r="C66" s="20">
        <f>COUNTIFS(Data!$N:$N,C$55,Data!$C:$C,$B66)</f>
        <v>0</v>
      </c>
      <c r="D66" s="8">
        <f>COUNTIFS(Data!$N:$N,D$55,Data!$C:$C,$B66)</f>
        <v>0</v>
      </c>
      <c r="E66" s="26">
        <f>COUNTIFS(Data!$N:$N,E$55,Data!$C:$C,$B66)</f>
        <v>1</v>
      </c>
      <c r="F66" s="13">
        <f t="shared" si="2"/>
        <v>1</v>
      </c>
    </row>
    <row r="67" spans="1:6" ht="20" customHeight="1" x14ac:dyDescent="0.35">
      <c r="A67" s="16"/>
      <c r="B67" s="12" t="s">
        <v>655</v>
      </c>
      <c r="C67" s="20">
        <f>COUNTIFS(Data!$N:$N,C$55,Data!$C:$C,$B67)</f>
        <v>2</v>
      </c>
      <c r="D67" s="8">
        <f>COUNTIFS(Data!$N:$N,D$55,Data!$C:$C,$B67)</f>
        <v>0</v>
      </c>
      <c r="E67" s="26">
        <f>COUNTIFS(Data!$N:$N,E$55,Data!$C:$C,$B67)</f>
        <v>1</v>
      </c>
      <c r="F67" s="13">
        <f t="shared" si="2"/>
        <v>3</v>
      </c>
    </row>
    <row r="68" spans="1:6" ht="20" customHeight="1" x14ac:dyDescent="0.35">
      <c r="A68" s="16"/>
      <c r="B68" s="12" t="s">
        <v>192</v>
      </c>
      <c r="C68" s="20">
        <f>COUNTIFS(Data!$N:$N,C$55,Data!$C:$C,$B68)</f>
        <v>0</v>
      </c>
      <c r="D68" s="8">
        <f>COUNTIFS(Data!$N:$N,D$55,Data!$C:$C,$B68)</f>
        <v>0</v>
      </c>
      <c r="E68" s="26">
        <f>COUNTIFS(Data!$N:$N,E$55,Data!$C:$C,$B68)</f>
        <v>0</v>
      </c>
      <c r="F68" s="13">
        <f t="shared" si="2"/>
        <v>0</v>
      </c>
    </row>
    <row r="69" spans="1:6" ht="20" customHeight="1" x14ac:dyDescent="0.35">
      <c r="A69" s="16"/>
      <c r="B69" s="12" t="s">
        <v>840</v>
      </c>
      <c r="C69" s="20">
        <f>COUNTIFS(Data!$N:$N,C$55,Data!$C:$C,$B69)</f>
        <v>1</v>
      </c>
      <c r="D69" s="8">
        <f>COUNTIFS(Data!$N:$N,D$55,Data!$C:$C,$B69)</f>
        <v>0</v>
      </c>
      <c r="E69" s="26">
        <f>COUNTIFS(Data!$N:$N,E$55,Data!$C:$C,$B69)</f>
        <v>1</v>
      </c>
      <c r="F69" s="13">
        <f t="shared" si="2"/>
        <v>2</v>
      </c>
    </row>
    <row r="70" spans="1:6" ht="20" customHeight="1" x14ac:dyDescent="0.35">
      <c r="A70" s="16"/>
      <c r="B70" s="12" t="s">
        <v>102</v>
      </c>
      <c r="C70" s="20">
        <f>COUNTIFS(Data!$N:$N,C$55,Data!$C:$C,$B70)</f>
        <v>0</v>
      </c>
      <c r="D70" s="8">
        <f>COUNTIFS(Data!$N:$N,D$55,Data!$C:$C,$B70)</f>
        <v>2</v>
      </c>
      <c r="E70" s="26">
        <f>COUNTIFS(Data!$N:$N,E$55,Data!$C:$C,$B70)</f>
        <v>5</v>
      </c>
      <c r="F70" s="13">
        <f t="shared" si="2"/>
        <v>7</v>
      </c>
    </row>
    <row r="71" spans="1:6" ht="20" customHeight="1" x14ac:dyDescent="0.35">
      <c r="A71" s="16"/>
      <c r="B71" s="12" t="s">
        <v>115</v>
      </c>
      <c r="C71" s="20">
        <f>COUNTIFS(Data!$N:$N,C$55,Data!$C:$C,$B71)</f>
        <v>1</v>
      </c>
      <c r="D71" s="8">
        <f>COUNTIFS(Data!$N:$N,D$55,Data!$C:$C,$B71)</f>
        <v>6</v>
      </c>
      <c r="E71" s="26">
        <f>COUNTIFS(Data!$N:$N,E$55,Data!$C:$C,$B71)</f>
        <v>4</v>
      </c>
      <c r="F71" s="13">
        <f t="shared" si="2"/>
        <v>11</v>
      </c>
    </row>
    <row r="72" spans="1:6" ht="20" customHeight="1" x14ac:dyDescent="0.35">
      <c r="A72" s="16"/>
      <c r="B72" s="12" t="s">
        <v>58</v>
      </c>
      <c r="C72" s="20">
        <f>COUNTIFS(Data!$N:$N,C$55,Data!$C:$C,$B72)</f>
        <v>28</v>
      </c>
      <c r="D72" s="8">
        <f>COUNTIFS(Data!$N:$N,D$55,Data!$C:$C,$B72)</f>
        <v>16</v>
      </c>
      <c r="E72" s="26">
        <f>COUNTIFS(Data!$N:$N,E$55,Data!$C:$C,$B72)</f>
        <v>16</v>
      </c>
      <c r="F72" s="13">
        <f t="shared" si="2"/>
        <v>60</v>
      </c>
    </row>
    <row r="73" spans="1:6" ht="20" customHeight="1" x14ac:dyDescent="0.35">
      <c r="A73" s="16"/>
      <c r="B73" s="12" t="s">
        <v>135</v>
      </c>
      <c r="C73" s="20">
        <f>COUNTIFS(Data!$N:$N,C$55,Data!$C:$C,$B73)</f>
        <v>6</v>
      </c>
      <c r="D73" s="8">
        <f>COUNTIFS(Data!$N:$N,D$55,Data!$C:$C,$B73)</f>
        <v>7</v>
      </c>
      <c r="E73" s="26">
        <f>COUNTIFS(Data!$N:$N,E$55,Data!$C:$C,$B73)</f>
        <v>5</v>
      </c>
      <c r="F73" s="13">
        <f t="shared" si="2"/>
        <v>18</v>
      </c>
    </row>
    <row r="74" spans="1:6" ht="20" customHeight="1" x14ac:dyDescent="0.35">
      <c r="A74" s="16"/>
      <c r="B74" s="12" t="s">
        <v>138</v>
      </c>
      <c r="C74" s="20">
        <f>COUNTIFS(Data!$N:$N,C$55,Data!$C:$C,$B74)</f>
        <v>1</v>
      </c>
      <c r="D74" s="8">
        <f>COUNTIFS(Data!$N:$N,D$55,Data!$C:$C,$B74)</f>
        <v>6</v>
      </c>
      <c r="E74" s="26">
        <f>COUNTIFS(Data!$N:$N,E$55,Data!$C:$C,$B74)</f>
        <v>3</v>
      </c>
      <c r="F74" s="13">
        <f t="shared" si="2"/>
        <v>10</v>
      </c>
    </row>
    <row r="75" spans="1:6" ht="20" customHeight="1" x14ac:dyDescent="0.35">
      <c r="A75" s="16"/>
      <c r="B75" s="12" t="s">
        <v>114</v>
      </c>
      <c r="C75" s="20">
        <f>COUNTIFS(Data!$N:$N,C$55,Data!$C:$C,$B75)</f>
        <v>0</v>
      </c>
      <c r="D75" s="8">
        <f>COUNTIFS(Data!$N:$N,D$55,Data!$C:$C,$B75)</f>
        <v>1</v>
      </c>
      <c r="E75" s="26">
        <f>COUNTIFS(Data!$N:$N,E$55,Data!$C:$C,$B75)</f>
        <v>1</v>
      </c>
      <c r="F75" s="13">
        <f t="shared" si="2"/>
        <v>2</v>
      </c>
    </row>
    <row r="76" spans="1:6" ht="20" customHeight="1" x14ac:dyDescent="0.35">
      <c r="A76" s="16"/>
      <c r="B76" s="12" t="s">
        <v>128</v>
      </c>
      <c r="C76" s="20">
        <f>COUNTIFS(Data!$N:$N,C$55,Data!$C:$C,$B76)</f>
        <v>1</v>
      </c>
      <c r="D76" s="8">
        <f>COUNTIFS(Data!$N:$N,D$55,Data!$C:$C,$B76)</f>
        <v>1</v>
      </c>
      <c r="E76" s="26">
        <f>COUNTIFS(Data!$N:$N,E$55,Data!$C:$C,$B76)</f>
        <v>1</v>
      </c>
      <c r="F76" s="13">
        <f t="shared" si="2"/>
        <v>3</v>
      </c>
    </row>
    <row r="77" spans="1:6" ht="20" customHeight="1" x14ac:dyDescent="0.35">
      <c r="A77" s="16"/>
      <c r="B77" s="12" t="s">
        <v>194</v>
      </c>
      <c r="C77" s="20">
        <f>COUNTIFS(Data!$N:$N,C$55,Data!$C:$C,$B77)</f>
        <v>0</v>
      </c>
      <c r="D77" s="8">
        <f>COUNTIFS(Data!$N:$N,D$55,Data!$C:$C,$B77)</f>
        <v>2</v>
      </c>
      <c r="E77" s="26">
        <f>COUNTIFS(Data!$N:$N,E$55,Data!$C:$C,$B77)</f>
        <v>0</v>
      </c>
      <c r="F77" s="13">
        <f t="shared" si="2"/>
        <v>2</v>
      </c>
    </row>
    <row r="78" spans="1:6" ht="20" customHeight="1" x14ac:dyDescent="0.35">
      <c r="A78" s="16"/>
      <c r="B78" s="12" t="s">
        <v>163</v>
      </c>
      <c r="C78" s="20">
        <f>COUNTIFS(Data!$N:$N,C$55,Data!$C:$C,$B78)</f>
        <v>14</v>
      </c>
      <c r="D78" s="8">
        <f>COUNTIFS(Data!$N:$N,D$55,Data!$C:$C,$B78)</f>
        <v>0</v>
      </c>
      <c r="E78" s="26">
        <f>COUNTIFS(Data!$N:$N,E$55,Data!$C:$C,$B78)</f>
        <v>1</v>
      </c>
      <c r="F78" s="13">
        <f t="shared" si="2"/>
        <v>15</v>
      </c>
    </row>
    <row r="79" spans="1:6" ht="20" customHeight="1" x14ac:dyDescent="0.35">
      <c r="A79" s="16"/>
      <c r="B79" s="12" t="s">
        <v>1286</v>
      </c>
      <c r="C79" s="20">
        <f>COUNTIFS(Data!$N:$N,C$55,Data!$C:$C,$B79)</f>
        <v>1</v>
      </c>
      <c r="D79" s="8">
        <f>COUNTIFS(Data!$N:$N,D$55,Data!$C:$C,$B79)</f>
        <v>0</v>
      </c>
      <c r="E79" s="26">
        <f>COUNTIFS(Data!$N:$N,E$55,Data!$C:$C,$B79)</f>
        <v>0</v>
      </c>
      <c r="F79" s="13">
        <f t="shared" si="2"/>
        <v>1</v>
      </c>
    </row>
    <row r="80" spans="1:6" ht="20" customHeight="1" x14ac:dyDescent="0.35">
      <c r="A80" s="16"/>
      <c r="B80" s="12" t="s">
        <v>160</v>
      </c>
      <c r="C80" s="20">
        <f>COUNTIFS(Data!$N:$N,C$55,Data!$C:$C,$B80)</f>
        <v>0</v>
      </c>
      <c r="D80" s="8">
        <f>COUNTIFS(Data!$N:$N,D$55,Data!$C:$C,$B80)</f>
        <v>0</v>
      </c>
      <c r="E80" s="26">
        <f>COUNTIFS(Data!$N:$N,E$55,Data!$C:$C,$B80)</f>
        <v>0</v>
      </c>
      <c r="F80" s="13">
        <f t="shared" si="2"/>
        <v>0</v>
      </c>
    </row>
    <row r="81" spans="1:8" ht="20" customHeight="1" x14ac:dyDescent="0.35">
      <c r="A81" s="16"/>
      <c r="B81" s="12" t="s">
        <v>1387</v>
      </c>
      <c r="C81" s="20">
        <f>COUNTIFS(Data!$N:$N,C$55,Data!$C:$C,$B81)</f>
        <v>0</v>
      </c>
      <c r="D81" s="8">
        <f>COUNTIFS(Data!$N:$N,D$55,Data!$C:$C,$B81)</f>
        <v>0</v>
      </c>
      <c r="E81" s="26">
        <f>COUNTIFS(Data!$N:$N,E$55,Data!$C:$C,$B81)</f>
        <v>0</v>
      </c>
      <c r="F81" s="13">
        <f t="shared" si="2"/>
        <v>0</v>
      </c>
    </row>
    <row r="82" spans="1:8" ht="20" customHeight="1" thickBot="1" x14ac:dyDescent="0.4">
      <c r="A82" s="16"/>
      <c r="B82" s="28" t="s">
        <v>1388</v>
      </c>
      <c r="C82" s="29">
        <f>COUNTIFS(Data!$N:$N,C$55,Data!$C:$C,$B82)</f>
        <v>0</v>
      </c>
      <c r="D82" s="9">
        <f>COUNTIFS(Data!$N:$N,D$55,Data!$C:$C,$B82)</f>
        <v>0</v>
      </c>
      <c r="E82" s="30">
        <f>COUNTIFS(Data!$N:$N,E$55,Data!$C:$C,$B82)</f>
        <v>0</v>
      </c>
      <c r="F82" s="31">
        <f t="shared" si="2"/>
        <v>0</v>
      </c>
    </row>
    <row r="83" spans="1:8" ht="25" customHeight="1" thickBot="1" x14ac:dyDescent="0.4">
      <c r="A83" s="16"/>
      <c r="B83" s="62" t="s">
        <v>1358</v>
      </c>
      <c r="C83" s="61">
        <f>SUM(C56:C82)</f>
        <v>57</v>
      </c>
      <c r="D83" s="61">
        <f>SUM(D56:D82)</f>
        <v>51</v>
      </c>
      <c r="E83" s="61">
        <f>SUM(E56:E82)</f>
        <v>66</v>
      </c>
      <c r="F83" s="32">
        <f t="shared" si="2"/>
        <v>174</v>
      </c>
    </row>
    <row r="84" spans="1:8" ht="35.25" customHeight="1" thickBot="1" x14ac:dyDescent="0.4">
      <c r="A84" s="16"/>
      <c r="B84" s="98" t="s">
        <v>1359</v>
      </c>
      <c r="C84" s="99"/>
      <c r="D84" s="99"/>
      <c r="E84" s="99"/>
      <c r="F84" s="100"/>
    </row>
    <row r="85" spans="1:8" ht="25" customHeight="1" thickBot="1" x14ac:dyDescent="0.4"/>
    <row r="86" spans="1:8" ht="25" customHeight="1" thickBot="1" x14ac:dyDescent="0.4">
      <c r="A86" s="15">
        <v>4</v>
      </c>
      <c r="B86" s="92" t="s">
        <v>1389</v>
      </c>
      <c r="C86" s="93"/>
      <c r="D86" s="93"/>
      <c r="E86" s="93"/>
      <c r="F86" s="93"/>
      <c r="G86" s="93"/>
      <c r="H86" s="94"/>
    </row>
    <row r="87" spans="1:8" ht="25" customHeight="1" thickBot="1" x14ac:dyDescent="0.4">
      <c r="A87" s="15" t="s">
        <v>13</v>
      </c>
      <c r="B87" s="95" t="s">
        <v>1363</v>
      </c>
      <c r="C87" s="96"/>
      <c r="D87" s="96"/>
      <c r="E87" s="96"/>
      <c r="F87" s="96"/>
      <c r="G87" s="96"/>
      <c r="H87" s="97"/>
    </row>
    <row r="88" spans="1:8" ht="32.25" customHeight="1" thickBot="1" x14ac:dyDescent="0.4">
      <c r="A88" s="16"/>
      <c r="B88" s="21"/>
      <c r="C88" s="10" t="s">
        <v>66</v>
      </c>
      <c r="D88" s="11" t="s">
        <v>86</v>
      </c>
      <c r="E88" s="11" t="s">
        <v>121</v>
      </c>
      <c r="F88" s="11" t="s">
        <v>217</v>
      </c>
      <c r="G88" s="37" t="s">
        <v>79</v>
      </c>
      <c r="H88" s="27" t="s">
        <v>1358</v>
      </c>
    </row>
    <row r="89" spans="1:8" ht="20" customHeight="1" x14ac:dyDescent="0.35">
      <c r="A89" s="16"/>
      <c r="B89" s="12" t="s">
        <v>89</v>
      </c>
      <c r="C89" s="22">
        <f>COUNTIFS(Data!$P:$P,C$88,Data!$C:$C,$B89)</f>
        <v>3</v>
      </c>
      <c r="D89" s="23">
        <f>COUNTIFS(Data!$P:$P,D$88,Data!$C:$C,$B89)</f>
        <v>2</v>
      </c>
      <c r="E89" s="23">
        <f>COUNTIFS(Data!$P:$P,E$88,Data!$C:$C,$B89)</f>
        <v>1</v>
      </c>
      <c r="F89" s="23">
        <f>COUNTIFS(Data!$P:$P,F$88,Data!$C:$C,$B89)</f>
        <v>0</v>
      </c>
      <c r="G89" s="25">
        <f>COUNTIFS(Data!$P:$P,G$88,Data!$C:$C,$B89)</f>
        <v>5</v>
      </c>
      <c r="H89" s="13">
        <f t="shared" ref="H89:H116" si="3">SUM(C89:G89)</f>
        <v>11</v>
      </c>
    </row>
    <row r="90" spans="1:8" ht="20" customHeight="1" x14ac:dyDescent="0.35">
      <c r="A90" s="16"/>
      <c r="B90" s="12" t="s">
        <v>112</v>
      </c>
      <c r="C90" s="20">
        <f>COUNTIFS(Data!$P:$P,C$88,Data!$C:$C,$B90)</f>
        <v>2</v>
      </c>
      <c r="D90" s="8">
        <f>COUNTIFS(Data!$P:$P,D$88,Data!$C:$C,$B90)</f>
        <v>5</v>
      </c>
      <c r="E90" s="8">
        <f>COUNTIFS(Data!$P:$P,E$88,Data!$C:$C,$B90)</f>
        <v>6</v>
      </c>
      <c r="F90" s="8">
        <f>COUNTIFS(Data!$P:$P,F$88,Data!$C:$C,$B90)</f>
        <v>0</v>
      </c>
      <c r="G90" s="26">
        <f>COUNTIFS(Data!$P:$P,G$88,Data!$C:$C,$B90)</f>
        <v>2</v>
      </c>
      <c r="H90" s="13">
        <f t="shared" si="3"/>
        <v>15</v>
      </c>
    </row>
    <row r="91" spans="1:8" ht="20" customHeight="1" x14ac:dyDescent="0.35">
      <c r="A91" s="16"/>
      <c r="B91" s="12" t="s">
        <v>97</v>
      </c>
      <c r="C91" s="20">
        <f>COUNTIFS(Data!$P:$P,C$88,Data!$C:$C,$B91)</f>
        <v>0</v>
      </c>
      <c r="D91" s="8">
        <f>COUNTIFS(Data!$P:$P,D$88,Data!$C:$C,$B91)</f>
        <v>0</v>
      </c>
      <c r="E91" s="8">
        <f>COUNTIFS(Data!$P:$P,E$88,Data!$C:$C,$B91)</f>
        <v>2</v>
      </c>
      <c r="F91" s="8">
        <f>COUNTIFS(Data!$P:$P,F$88,Data!$C:$C,$B91)</f>
        <v>0</v>
      </c>
      <c r="G91" s="26">
        <f>COUNTIFS(Data!$P:$P,G$88,Data!$C:$C,$B91)</f>
        <v>2</v>
      </c>
      <c r="H91" s="13">
        <f t="shared" si="3"/>
        <v>4</v>
      </c>
    </row>
    <row r="92" spans="1:8" ht="20" customHeight="1" x14ac:dyDescent="0.35">
      <c r="A92" s="16"/>
      <c r="B92" s="12" t="s">
        <v>110</v>
      </c>
      <c r="C92" s="20">
        <f>COUNTIFS(Data!$P:$P,C$88,Data!$C:$C,$B92)</f>
        <v>2</v>
      </c>
      <c r="D92" s="8">
        <f>COUNTIFS(Data!$P:$P,D$88,Data!$C:$C,$B92)</f>
        <v>0</v>
      </c>
      <c r="E92" s="8">
        <f>COUNTIFS(Data!$P:$P,E$88,Data!$C:$C,$B92)</f>
        <v>0</v>
      </c>
      <c r="F92" s="8">
        <f>COUNTIFS(Data!$P:$P,F$88,Data!$C:$C,$B92)</f>
        <v>0</v>
      </c>
      <c r="G92" s="26">
        <f>COUNTIFS(Data!$P:$P,G$88,Data!$C:$C,$B92)</f>
        <v>1</v>
      </c>
      <c r="H92" s="13">
        <f t="shared" si="3"/>
        <v>3</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1</v>
      </c>
      <c r="H93" s="13">
        <f t="shared" si="3"/>
        <v>1</v>
      </c>
    </row>
    <row r="94" spans="1:8" ht="20" customHeight="1" x14ac:dyDescent="0.35">
      <c r="A94" s="16"/>
      <c r="B94" s="12" t="s">
        <v>129</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143</v>
      </c>
      <c r="C95" s="20">
        <f>COUNTIFS(Data!$P:$P,C$88,Data!$C:$C,$B95)</f>
        <v>2</v>
      </c>
      <c r="D95" s="8">
        <f>COUNTIFS(Data!$P:$P,D$88,Data!$C:$C,$B95)</f>
        <v>1</v>
      </c>
      <c r="E95" s="8">
        <f>COUNTIFS(Data!$P:$P,E$88,Data!$C:$C,$B95)</f>
        <v>0</v>
      </c>
      <c r="F95" s="8">
        <f>COUNTIFS(Data!$P:$P,F$88,Data!$C:$C,$B95)</f>
        <v>0</v>
      </c>
      <c r="G95" s="26">
        <f>COUNTIFS(Data!$P:$P,G$88,Data!$C:$C,$B95)</f>
        <v>0</v>
      </c>
      <c r="H95" s="13">
        <f t="shared" si="3"/>
        <v>3</v>
      </c>
    </row>
    <row r="96" spans="1:8" ht="20" customHeight="1" x14ac:dyDescent="0.35">
      <c r="A96" s="16"/>
      <c r="B96" s="12" t="s">
        <v>150</v>
      </c>
      <c r="C96" s="20">
        <f>COUNTIFS(Data!$P:$P,C$88,Data!$C:$C,$B96)</f>
        <v>0</v>
      </c>
      <c r="D96" s="8">
        <f>COUNTIFS(Data!$P:$P,D$88,Data!$C:$C,$B96)</f>
        <v>1</v>
      </c>
      <c r="E96" s="8">
        <f>COUNTIFS(Data!$P:$P,E$88,Data!$C:$C,$B96)</f>
        <v>0</v>
      </c>
      <c r="F96" s="8">
        <f>COUNTIFS(Data!$P:$P,F$88,Data!$C:$C,$B96)</f>
        <v>0</v>
      </c>
      <c r="G96" s="26">
        <f>COUNTIFS(Data!$P:$P,G$88,Data!$C:$C,$B96)</f>
        <v>0</v>
      </c>
      <c r="H96" s="13">
        <f t="shared" si="3"/>
        <v>1</v>
      </c>
    </row>
    <row r="97" spans="1:8" ht="20" customHeight="1" x14ac:dyDescent="0.35">
      <c r="A97" s="16"/>
      <c r="B97" s="12" t="s">
        <v>87</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116</v>
      </c>
      <c r="C98" s="20">
        <f>COUNTIFS(Data!$P:$P,C$88,Data!$C:$C,$B98)</f>
        <v>1</v>
      </c>
      <c r="D98" s="8">
        <f>COUNTIFS(Data!$P:$P,D$88,Data!$C:$C,$B98)</f>
        <v>0</v>
      </c>
      <c r="E98" s="8">
        <f>COUNTIFS(Data!$P:$P,E$88,Data!$C:$C,$B98)</f>
        <v>0</v>
      </c>
      <c r="F98" s="8">
        <f>COUNTIFS(Data!$P:$P,F$88,Data!$C:$C,$B98)</f>
        <v>0</v>
      </c>
      <c r="G98" s="26">
        <f>COUNTIFS(Data!$P:$P,G$88,Data!$C:$C,$B98)</f>
        <v>0</v>
      </c>
      <c r="H98" s="13">
        <f t="shared" si="3"/>
        <v>1</v>
      </c>
    </row>
    <row r="99" spans="1:8" ht="20" customHeight="1" x14ac:dyDescent="0.35">
      <c r="A99" s="16"/>
      <c r="B99" s="12" t="s">
        <v>834</v>
      </c>
      <c r="C99" s="20">
        <f>COUNTIFS(Data!$P:$P,C$88,Data!$C:$C,$B99)</f>
        <v>0</v>
      </c>
      <c r="D99" s="8">
        <f>COUNTIFS(Data!$P:$P,D$88,Data!$C:$C,$B99)</f>
        <v>1</v>
      </c>
      <c r="E99" s="8">
        <f>COUNTIFS(Data!$P:$P,E$88,Data!$C:$C,$B99)</f>
        <v>0</v>
      </c>
      <c r="F99" s="8">
        <f>COUNTIFS(Data!$P:$P,F$88,Data!$C:$C,$B99)</f>
        <v>0</v>
      </c>
      <c r="G99" s="26">
        <f>COUNTIFS(Data!$P:$P,G$88,Data!$C:$C,$B99)</f>
        <v>0</v>
      </c>
      <c r="H99" s="13">
        <f t="shared" si="3"/>
        <v>1</v>
      </c>
    </row>
    <row r="100" spans="1:8" ht="20" customHeight="1" x14ac:dyDescent="0.35">
      <c r="A100" s="16"/>
      <c r="B100" s="12" t="s">
        <v>655</v>
      </c>
      <c r="C100" s="20">
        <f>COUNTIFS(Data!$P:$P,C$88,Data!$C:$C,$B100)</f>
        <v>2</v>
      </c>
      <c r="D100" s="8">
        <f>COUNTIFS(Data!$P:$P,D$88,Data!$C:$C,$B100)</f>
        <v>0</v>
      </c>
      <c r="E100" s="8">
        <f>COUNTIFS(Data!$P:$P,E$88,Data!$C:$C,$B100)</f>
        <v>1</v>
      </c>
      <c r="F100" s="8">
        <f>COUNTIFS(Data!$P:$P,F$88,Data!$C:$C,$B100)</f>
        <v>0</v>
      </c>
      <c r="G100" s="26">
        <f>COUNTIFS(Data!$P:$P,G$88,Data!$C:$C,$B100)</f>
        <v>0</v>
      </c>
      <c r="H100" s="13">
        <f t="shared" si="3"/>
        <v>3</v>
      </c>
    </row>
    <row r="101" spans="1:8" ht="20" customHeight="1" x14ac:dyDescent="0.35">
      <c r="A101" s="16"/>
      <c r="B101" s="12" t="s">
        <v>192</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840</v>
      </c>
      <c r="C102" s="20">
        <f>COUNTIFS(Data!$P:$P,C$88,Data!$C:$C,$B102)</f>
        <v>1</v>
      </c>
      <c r="D102" s="8">
        <f>COUNTIFS(Data!$P:$P,D$88,Data!$C:$C,$B102)</f>
        <v>1</v>
      </c>
      <c r="E102" s="8">
        <f>COUNTIFS(Data!$P:$P,E$88,Data!$C:$C,$B102)</f>
        <v>0</v>
      </c>
      <c r="F102" s="8">
        <f>COUNTIFS(Data!$P:$P,F$88,Data!$C:$C,$B102)</f>
        <v>0</v>
      </c>
      <c r="G102" s="26">
        <f>COUNTIFS(Data!$P:$P,G$88,Data!$C:$C,$B102)</f>
        <v>0</v>
      </c>
      <c r="H102" s="13">
        <f t="shared" si="3"/>
        <v>2</v>
      </c>
    </row>
    <row r="103" spans="1:8" ht="20" customHeight="1" x14ac:dyDescent="0.35">
      <c r="A103" s="16"/>
      <c r="B103" s="12" t="s">
        <v>102</v>
      </c>
      <c r="C103" s="20">
        <f>COUNTIFS(Data!$P:$P,C$88,Data!$C:$C,$B103)</f>
        <v>0</v>
      </c>
      <c r="D103" s="8">
        <f>COUNTIFS(Data!$P:$P,D$88,Data!$C:$C,$B103)</f>
        <v>6</v>
      </c>
      <c r="E103" s="8">
        <f>COUNTIFS(Data!$P:$P,E$88,Data!$C:$C,$B103)</f>
        <v>0</v>
      </c>
      <c r="F103" s="8">
        <f>COUNTIFS(Data!$P:$P,F$88,Data!$C:$C,$B103)</f>
        <v>0</v>
      </c>
      <c r="G103" s="26">
        <f>COUNTIFS(Data!$P:$P,G$88,Data!$C:$C,$B103)</f>
        <v>1</v>
      </c>
      <c r="H103" s="13">
        <f t="shared" si="3"/>
        <v>7</v>
      </c>
    </row>
    <row r="104" spans="1:8" ht="20" customHeight="1" x14ac:dyDescent="0.35">
      <c r="A104" s="16"/>
      <c r="B104" s="12" t="s">
        <v>115</v>
      </c>
      <c r="C104" s="20">
        <f>COUNTIFS(Data!$P:$P,C$88,Data!$C:$C,$B104)</f>
        <v>1</v>
      </c>
      <c r="D104" s="8">
        <f>COUNTIFS(Data!$P:$P,D$88,Data!$C:$C,$B104)</f>
        <v>1</v>
      </c>
      <c r="E104" s="8">
        <f>COUNTIFS(Data!$P:$P,E$88,Data!$C:$C,$B104)</f>
        <v>2</v>
      </c>
      <c r="F104" s="8">
        <f>COUNTIFS(Data!$P:$P,F$88,Data!$C:$C,$B104)</f>
        <v>0</v>
      </c>
      <c r="G104" s="26">
        <f>COUNTIFS(Data!$P:$P,G$88,Data!$C:$C,$B104)</f>
        <v>7</v>
      </c>
      <c r="H104" s="13">
        <f t="shared" si="3"/>
        <v>11</v>
      </c>
    </row>
    <row r="105" spans="1:8" ht="20" customHeight="1" x14ac:dyDescent="0.35">
      <c r="A105" s="16"/>
      <c r="B105" s="12" t="s">
        <v>58</v>
      </c>
      <c r="C105" s="20">
        <f>COUNTIFS(Data!$P:$P,C$88,Data!$C:$C,$B105)</f>
        <v>8</v>
      </c>
      <c r="D105" s="8">
        <f>COUNTIFS(Data!$P:$P,D$88,Data!$C:$C,$B105)</f>
        <v>13</v>
      </c>
      <c r="E105" s="8">
        <f>COUNTIFS(Data!$P:$P,E$88,Data!$C:$C,$B105)</f>
        <v>3</v>
      </c>
      <c r="F105" s="8">
        <f>COUNTIFS(Data!$P:$P,F$88,Data!$C:$C,$B105)</f>
        <v>1</v>
      </c>
      <c r="G105" s="26">
        <f>COUNTIFS(Data!$P:$P,G$88,Data!$C:$C,$B105)</f>
        <v>35</v>
      </c>
      <c r="H105" s="13">
        <f t="shared" si="3"/>
        <v>60</v>
      </c>
    </row>
    <row r="106" spans="1:8" ht="20" customHeight="1" x14ac:dyDescent="0.35">
      <c r="A106" s="16"/>
      <c r="B106" s="12" t="s">
        <v>135</v>
      </c>
      <c r="C106" s="20">
        <f>COUNTIFS(Data!$P:$P,C$88,Data!$C:$C,$B106)</f>
        <v>1</v>
      </c>
      <c r="D106" s="8">
        <f>COUNTIFS(Data!$P:$P,D$88,Data!$C:$C,$B106)</f>
        <v>4</v>
      </c>
      <c r="E106" s="8">
        <f>COUNTIFS(Data!$P:$P,E$88,Data!$C:$C,$B106)</f>
        <v>1</v>
      </c>
      <c r="F106" s="8">
        <f>COUNTIFS(Data!$P:$P,F$88,Data!$C:$C,$B106)</f>
        <v>0</v>
      </c>
      <c r="G106" s="26">
        <f>COUNTIFS(Data!$P:$P,G$88,Data!$C:$C,$B106)</f>
        <v>12</v>
      </c>
      <c r="H106" s="13">
        <f t="shared" si="3"/>
        <v>18</v>
      </c>
    </row>
    <row r="107" spans="1:8" ht="20" customHeight="1" x14ac:dyDescent="0.35">
      <c r="A107" s="16"/>
      <c r="B107" s="12" t="s">
        <v>138</v>
      </c>
      <c r="C107" s="20">
        <f>COUNTIFS(Data!$P:$P,C$88,Data!$C:$C,$B107)</f>
        <v>3</v>
      </c>
      <c r="D107" s="8">
        <f>COUNTIFS(Data!$P:$P,D$88,Data!$C:$C,$B107)</f>
        <v>1</v>
      </c>
      <c r="E107" s="8">
        <f>COUNTIFS(Data!$P:$P,E$88,Data!$C:$C,$B107)</f>
        <v>1</v>
      </c>
      <c r="F107" s="8">
        <f>COUNTIFS(Data!$P:$P,F$88,Data!$C:$C,$B107)</f>
        <v>0</v>
      </c>
      <c r="G107" s="26">
        <f>COUNTIFS(Data!$P:$P,G$88,Data!$C:$C,$B107)</f>
        <v>5</v>
      </c>
      <c r="H107" s="13">
        <f t="shared" si="3"/>
        <v>10</v>
      </c>
    </row>
    <row r="108" spans="1:8" ht="20" customHeight="1" x14ac:dyDescent="0.35">
      <c r="A108" s="16"/>
      <c r="B108" s="12" t="s">
        <v>114</v>
      </c>
      <c r="C108" s="20">
        <f>COUNTIFS(Data!$P:$P,C$88,Data!$C:$C,$B108)</f>
        <v>0</v>
      </c>
      <c r="D108" s="8">
        <f>COUNTIFS(Data!$P:$P,D$88,Data!$C:$C,$B108)</f>
        <v>1</v>
      </c>
      <c r="E108" s="8">
        <f>COUNTIFS(Data!$P:$P,E$88,Data!$C:$C,$B108)</f>
        <v>0</v>
      </c>
      <c r="F108" s="8">
        <f>COUNTIFS(Data!$P:$P,F$88,Data!$C:$C,$B108)</f>
        <v>0</v>
      </c>
      <c r="G108" s="26">
        <f>COUNTIFS(Data!$P:$P,G$88,Data!$C:$C,$B108)</f>
        <v>1</v>
      </c>
      <c r="H108" s="13">
        <f t="shared" si="3"/>
        <v>2</v>
      </c>
    </row>
    <row r="109" spans="1:8" ht="20" customHeight="1" x14ac:dyDescent="0.35">
      <c r="A109" s="16"/>
      <c r="B109" s="12" t="s">
        <v>128</v>
      </c>
      <c r="C109" s="20">
        <f>COUNTIFS(Data!$P:$P,C$88,Data!$C:$C,$B109)</f>
        <v>1</v>
      </c>
      <c r="D109" s="8">
        <f>COUNTIFS(Data!$P:$P,D$88,Data!$C:$C,$B109)</f>
        <v>1</v>
      </c>
      <c r="E109" s="8">
        <f>COUNTIFS(Data!$P:$P,E$88,Data!$C:$C,$B109)</f>
        <v>0</v>
      </c>
      <c r="F109" s="8">
        <f>COUNTIFS(Data!$P:$P,F$88,Data!$C:$C,$B109)</f>
        <v>0</v>
      </c>
      <c r="G109" s="26">
        <f>COUNTIFS(Data!$P:$P,G$88,Data!$C:$C,$B109)</f>
        <v>1</v>
      </c>
      <c r="H109" s="13">
        <f t="shared" si="3"/>
        <v>3</v>
      </c>
    </row>
    <row r="110" spans="1:8" ht="20" customHeight="1" x14ac:dyDescent="0.35">
      <c r="A110" s="16"/>
      <c r="B110" s="12" t="s">
        <v>194</v>
      </c>
      <c r="C110" s="20">
        <f>COUNTIFS(Data!$P:$P,C$88,Data!$C:$C,$B110)</f>
        <v>0</v>
      </c>
      <c r="D110" s="8">
        <f>COUNTIFS(Data!$P:$P,D$88,Data!$C:$C,$B110)</f>
        <v>1</v>
      </c>
      <c r="E110" s="8">
        <f>COUNTIFS(Data!$P:$P,E$88,Data!$C:$C,$B110)</f>
        <v>0</v>
      </c>
      <c r="F110" s="8">
        <f>COUNTIFS(Data!$P:$P,F$88,Data!$C:$C,$B110)</f>
        <v>0</v>
      </c>
      <c r="G110" s="26">
        <f>COUNTIFS(Data!$P:$P,G$88,Data!$C:$C,$B110)</f>
        <v>1</v>
      </c>
      <c r="H110" s="13">
        <f t="shared" si="3"/>
        <v>2</v>
      </c>
    </row>
    <row r="111" spans="1:8" ht="20" customHeight="1" x14ac:dyDescent="0.35">
      <c r="A111" s="16"/>
      <c r="B111" s="12" t="s">
        <v>163</v>
      </c>
      <c r="C111" s="20">
        <f>COUNTIFS(Data!$P:$P,C$88,Data!$C:$C,$B111)</f>
        <v>7</v>
      </c>
      <c r="D111" s="8">
        <f>COUNTIFS(Data!$P:$P,D$88,Data!$C:$C,$B111)</f>
        <v>1</v>
      </c>
      <c r="E111" s="8">
        <f>COUNTIFS(Data!$P:$P,E$88,Data!$C:$C,$B111)</f>
        <v>0</v>
      </c>
      <c r="F111" s="8">
        <f>COUNTIFS(Data!$P:$P,F$88,Data!$C:$C,$B111)</f>
        <v>0</v>
      </c>
      <c r="G111" s="26">
        <f>COUNTIFS(Data!$P:$P,G$88,Data!$C:$C,$B111)</f>
        <v>7</v>
      </c>
      <c r="H111" s="13">
        <f t="shared" si="3"/>
        <v>15</v>
      </c>
    </row>
    <row r="112" spans="1:8" ht="20" customHeight="1" x14ac:dyDescent="0.35">
      <c r="A112" s="16"/>
      <c r="B112" s="12" t="s">
        <v>1286</v>
      </c>
      <c r="C112" s="20">
        <f>COUNTIFS(Data!$P:$P,C$88,Data!$C:$C,$B112)</f>
        <v>1</v>
      </c>
      <c r="D112" s="8">
        <f>COUNTIFS(Data!$P:$P,D$88,Data!$C:$C,$B112)</f>
        <v>0</v>
      </c>
      <c r="E112" s="8">
        <f>COUNTIFS(Data!$P:$P,E$88,Data!$C:$C,$B112)</f>
        <v>0</v>
      </c>
      <c r="F112" s="8">
        <f>COUNTIFS(Data!$P:$P,F$88,Data!$C:$C,$B112)</f>
        <v>0</v>
      </c>
      <c r="G112" s="26">
        <f>COUNTIFS(Data!$P:$P,G$88,Data!$C:$C,$B112)</f>
        <v>0</v>
      </c>
      <c r="H112" s="13">
        <f t="shared" si="3"/>
        <v>1</v>
      </c>
    </row>
    <row r="113" spans="1:8" ht="20" customHeight="1" x14ac:dyDescent="0.35">
      <c r="A113" s="16"/>
      <c r="B113" s="12" t="s">
        <v>160</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1387</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1388</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1358</v>
      </c>
      <c r="C116" s="61">
        <f>SUM(C89:C115)</f>
        <v>35</v>
      </c>
      <c r="D116" s="61">
        <f>SUM(D89:D115)</f>
        <v>40</v>
      </c>
      <c r="E116" s="61">
        <f>SUM(E89:E115)</f>
        <v>17</v>
      </c>
      <c r="F116" s="61">
        <f>SUM(F89:F115)</f>
        <v>1</v>
      </c>
      <c r="G116" s="61">
        <f>SUM(G89:G115)</f>
        <v>81</v>
      </c>
      <c r="H116" s="32">
        <f t="shared" si="3"/>
        <v>174</v>
      </c>
    </row>
    <row r="117" spans="1:8" ht="37.5" customHeight="1" thickBot="1" x14ac:dyDescent="0.4">
      <c r="A117" s="16"/>
      <c r="B117" s="98" t="s">
        <v>1359</v>
      </c>
      <c r="C117" s="99"/>
      <c r="D117" s="99"/>
      <c r="E117" s="99"/>
      <c r="F117" s="99"/>
      <c r="G117" s="99"/>
      <c r="H117" s="100"/>
    </row>
    <row r="118" spans="1:8" ht="25" customHeight="1" thickBot="1" x14ac:dyDescent="0.4"/>
    <row r="119" spans="1:8" ht="25" customHeight="1" thickBot="1" x14ac:dyDescent="0.4">
      <c r="A119" s="15">
        <v>5</v>
      </c>
      <c r="B119" s="92" t="s">
        <v>1389</v>
      </c>
      <c r="C119" s="93"/>
      <c r="D119" s="93"/>
      <c r="E119" s="93"/>
      <c r="F119" s="93"/>
      <c r="G119" s="94"/>
    </row>
    <row r="120" spans="1:8" ht="25" customHeight="1" thickBot="1" x14ac:dyDescent="0.4">
      <c r="A120" s="15" t="s">
        <v>13</v>
      </c>
      <c r="B120" s="95" t="s">
        <v>1364</v>
      </c>
      <c r="C120" s="96"/>
      <c r="D120" s="96"/>
      <c r="E120" s="96"/>
      <c r="F120" s="96"/>
      <c r="G120" s="97"/>
    </row>
    <row r="121" spans="1:8" ht="25" customHeight="1" thickBot="1" x14ac:dyDescent="0.4">
      <c r="A121" s="16"/>
      <c r="B121" s="21"/>
      <c r="C121" s="33" t="s">
        <v>67</v>
      </c>
      <c r="D121" s="34" t="s">
        <v>124</v>
      </c>
      <c r="E121" s="34" t="s">
        <v>140</v>
      </c>
      <c r="F121" s="35" t="s">
        <v>1356</v>
      </c>
      <c r="G121" s="27" t="s">
        <v>1358</v>
      </c>
    </row>
    <row r="122" spans="1:8" ht="19" customHeight="1" x14ac:dyDescent="0.35">
      <c r="A122" s="16"/>
      <c r="B122" s="12" t="s">
        <v>89</v>
      </c>
      <c r="C122" s="22">
        <f>COUNTIFS(Data!$T:$T,C$121,Data!$C:$C,$B122)</f>
        <v>11</v>
      </c>
      <c r="D122" s="23">
        <f>COUNTIFS(Data!$T:$T,D$121,Data!$C:$C,$B122)</f>
        <v>0</v>
      </c>
      <c r="E122" s="23">
        <f>COUNTIFS(Data!$T:$T,E$121,Data!$C:$C,$B122)</f>
        <v>0</v>
      </c>
      <c r="F122" s="25">
        <f>COUNTIFS(Data!$T:$T,F$121,Data!$C:$C,$B122)</f>
        <v>0</v>
      </c>
      <c r="G122" s="13">
        <f t="shared" ref="G122:G149" si="4">SUM(C122:F122)</f>
        <v>11</v>
      </c>
    </row>
    <row r="123" spans="1:8" ht="19" customHeight="1" x14ac:dyDescent="0.35">
      <c r="A123" s="16"/>
      <c r="B123" s="12" t="s">
        <v>112</v>
      </c>
      <c r="C123" s="20">
        <f>COUNTIFS(Data!$T:$T,C$121,Data!$C:$C,$B123)</f>
        <v>14</v>
      </c>
      <c r="D123" s="8">
        <f>COUNTIFS(Data!$T:$T,D$121,Data!$C:$C,$B123)</f>
        <v>1</v>
      </c>
      <c r="E123" s="8">
        <f>COUNTIFS(Data!$T:$T,E$121,Data!$C:$C,$B123)</f>
        <v>0</v>
      </c>
      <c r="F123" s="26">
        <f>COUNTIFS(Data!$T:$T,F$121,Data!$C:$C,$B123)</f>
        <v>0</v>
      </c>
      <c r="G123" s="13">
        <f t="shared" si="4"/>
        <v>15</v>
      </c>
    </row>
    <row r="124" spans="1:8" ht="19" customHeight="1" x14ac:dyDescent="0.35">
      <c r="A124" s="16"/>
      <c r="B124" s="12" t="s">
        <v>97</v>
      </c>
      <c r="C124" s="20">
        <f>COUNTIFS(Data!$T:$T,C$121,Data!$C:$C,$B124)</f>
        <v>4</v>
      </c>
      <c r="D124" s="8">
        <f>COUNTIFS(Data!$T:$T,D$121,Data!$C:$C,$B124)</f>
        <v>0</v>
      </c>
      <c r="E124" s="8">
        <f>COUNTIFS(Data!$T:$T,E$121,Data!$C:$C,$B124)</f>
        <v>0</v>
      </c>
      <c r="F124" s="26">
        <f>COUNTIFS(Data!$T:$T,F$121,Data!$C:$C,$B124)</f>
        <v>0</v>
      </c>
      <c r="G124" s="13">
        <f t="shared" si="4"/>
        <v>4</v>
      </c>
    </row>
    <row r="125" spans="1:8" ht="19" customHeight="1" x14ac:dyDescent="0.35">
      <c r="A125" s="16"/>
      <c r="B125" s="12" t="s">
        <v>110</v>
      </c>
      <c r="C125" s="20">
        <f>COUNTIFS(Data!$T:$T,C$121,Data!$C:$C,$B125)</f>
        <v>3</v>
      </c>
      <c r="D125" s="8">
        <f>COUNTIFS(Data!$T:$T,D$121,Data!$C:$C,$B125)</f>
        <v>0</v>
      </c>
      <c r="E125" s="8">
        <f>COUNTIFS(Data!$T:$T,E$121,Data!$C:$C,$B125)</f>
        <v>0</v>
      </c>
      <c r="F125" s="26">
        <f>COUNTIFS(Data!$T:$T,F$121,Data!$C:$C,$B125)</f>
        <v>0</v>
      </c>
      <c r="G125" s="13">
        <f t="shared" si="4"/>
        <v>3</v>
      </c>
    </row>
    <row r="126" spans="1:8" ht="19" customHeight="1" x14ac:dyDescent="0.35">
      <c r="A126" s="16"/>
      <c r="B126" s="12" t="s">
        <v>75</v>
      </c>
      <c r="C126" s="20">
        <f>COUNTIFS(Data!$T:$T,C$121,Data!$C:$C,$B126)</f>
        <v>1</v>
      </c>
      <c r="D126" s="8">
        <f>COUNTIFS(Data!$T:$T,D$121,Data!$C:$C,$B126)</f>
        <v>0</v>
      </c>
      <c r="E126" s="8">
        <f>COUNTIFS(Data!$T:$T,E$121,Data!$C:$C,$B126)</f>
        <v>0</v>
      </c>
      <c r="F126" s="26">
        <f>COUNTIFS(Data!$T:$T,F$121,Data!$C:$C,$B126)</f>
        <v>0</v>
      </c>
      <c r="G126" s="13">
        <f t="shared" si="4"/>
        <v>1</v>
      </c>
    </row>
    <row r="127" spans="1:8" ht="19" customHeight="1" x14ac:dyDescent="0.35">
      <c r="A127" s="16"/>
      <c r="B127" s="12" t="s">
        <v>129</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143</v>
      </c>
      <c r="C128" s="20">
        <f>COUNTIFS(Data!$T:$T,C$121,Data!$C:$C,$B128)</f>
        <v>3</v>
      </c>
      <c r="D128" s="8">
        <f>COUNTIFS(Data!$T:$T,D$121,Data!$C:$C,$B128)</f>
        <v>0</v>
      </c>
      <c r="E128" s="8">
        <f>COUNTIFS(Data!$T:$T,E$121,Data!$C:$C,$B128)</f>
        <v>0</v>
      </c>
      <c r="F128" s="26">
        <f>COUNTIFS(Data!$T:$T,F$121,Data!$C:$C,$B128)</f>
        <v>0</v>
      </c>
      <c r="G128" s="13">
        <f t="shared" si="4"/>
        <v>3</v>
      </c>
    </row>
    <row r="129" spans="1:7" ht="19" customHeight="1" x14ac:dyDescent="0.35">
      <c r="A129" s="16"/>
      <c r="B129" s="12" t="s">
        <v>150</v>
      </c>
      <c r="C129" s="20">
        <f>COUNTIFS(Data!$T:$T,C$121,Data!$C:$C,$B129)</f>
        <v>1</v>
      </c>
      <c r="D129" s="8">
        <f>COUNTIFS(Data!$T:$T,D$121,Data!$C:$C,$B129)</f>
        <v>0</v>
      </c>
      <c r="E129" s="8">
        <f>COUNTIFS(Data!$T:$T,E$121,Data!$C:$C,$B129)</f>
        <v>0</v>
      </c>
      <c r="F129" s="26">
        <f>COUNTIFS(Data!$T:$T,F$121,Data!$C:$C,$B129)</f>
        <v>0</v>
      </c>
      <c r="G129" s="13">
        <f t="shared" si="4"/>
        <v>1</v>
      </c>
    </row>
    <row r="130" spans="1:7" ht="19" customHeight="1" x14ac:dyDescent="0.35">
      <c r="A130" s="16"/>
      <c r="B130" s="12" t="s">
        <v>87</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116</v>
      </c>
      <c r="C131" s="20">
        <f>COUNTIFS(Data!$T:$T,C$121,Data!$C:$C,$B131)</f>
        <v>1</v>
      </c>
      <c r="D131" s="8">
        <f>COUNTIFS(Data!$T:$T,D$121,Data!$C:$C,$B131)</f>
        <v>0</v>
      </c>
      <c r="E131" s="8">
        <f>COUNTIFS(Data!$T:$T,E$121,Data!$C:$C,$B131)</f>
        <v>0</v>
      </c>
      <c r="F131" s="26">
        <f>COUNTIFS(Data!$T:$T,F$121,Data!$C:$C,$B131)</f>
        <v>0</v>
      </c>
      <c r="G131" s="13">
        <f t="shared" si="4"/>
        <v>1</v>
      </c>
    </row>
    <row r="132" spans="1:7" ht="19" customHeight="1" x14ac:dyDescent="0.35">
      <c r="A132" s="16"/>
      <c r="B132" s="12" t="s">
        <v>834</v>
      </c>
      <c r="C132" s="20">
        <f>COUNTIFS(Data!$T:$T,C$121,Data!$C:$C,$B132)</f>
        <v>1</v>
      </c>
      <c r="D132" s="8">
        <f>COUNTIFS(Data!$T:$T,D$121,Data!$C:$C,$B132)</f>
        <v>0</v>
      </c>
      <c r="E132" s="8">
        <f>COUNTIFS(Data!$T:$T,E$121,Data!$C:$C,$B132)</f>
        <v>0</v>
      </c>
      <c r="F132" s="26">
        <f>COUNTIFS(Data!$T:$T,F$121,Data!$C:$C,$B132)</f>
        <v>0</v>
      </c>
      <c r="G132" s="13">
        <f t="shared" si="4"/>
        <v>1</v>
      </c>
    </row>
    <row r="133" spans="1:7" ht="19" customHeight="1" x14ac:dyDescent="0.35">
      <c r="A133" s="16"/>
      <c r="B133" s="12" t="s">
        <v>655</v>
      </c>
      <c r="C133" s="20">
        <f>COUNTIFS(Data!$T:$T,C$121,Data!$C:$C,$B133)</f>
        <v>3</v>
      </c>
      <c r="D133" s="8">
        <f>COUNTIFS(Data!$T:$T,D$121,Data!$C:$C,$B133)</f>
        <v>0</v>
      </c>
      <c r="E133" s="8">
        <f>COUNTIFS(Data!$T:$T,E$121,Data!$C:$C,$B133)</f>
        <v>0</v>
      </c>
      <c r="F133" s="26">
        <f>COUNTIFS(Data!$T:$T,F$121,Data!$C:$C,$B133)</f>
        <v>0</v>
      </c>
      <c r="G133" s="13">
        <f t="shared" si="4"/>
        <v>3</v>
      </c>
    </row>
    <row r="134" spans="1:7" ht="19" customHeight="1" x14ac:dyDescent="0.35">
      <c r="A134" s="16"/>
      <c r="B134" s="12" t="s">
        <v>192</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840</v>
      </c>
      <c r="C135" s="20">
        <f>COUNTIFS(Data!$T:$T,C$121,Data!$C:$C,$B135)</f>
        <v>2</v>
      </c>
      <c r="D135" s="8">
        <f>COUNTIFS(Data!$T:$T,D$121,Data!$C:$C,$B135)</f>
        <v>0</v>
      </c>
      <c r="E135" s="8">
        <f>COUNTIFS(Data!$T:$T,E$121,Data!$C:$C,$B135)</f>
        <v>0</v>
      </c>
      <c r="F135" s="26">
        <f>COUNTIFS(Data!$T:$T,F$121,Data!$C:$C,$B135)</f>
        <v>0</v>
      </c>
      <c r="G135" s="13">
        <f t="shared" si="4"/>
        <v>2</v>
      </c>
    </row>
    <row r="136" spans="1:7" ht="19" customHeight="1" x14ac:dyDescent="0.35">
      <c r="A136" s="16"/>
      <c r="B136" s="12" t="s">
        <v>102</v>
      </c>
      <c r="C136" s="20">
        <f>COUNTIFS(Data!$T:$T,C$121,Data!$C:$C,$B136)</f>
        <v>7</v>
      </c>
      <c r="D136" s="8">
        <f>COUNTIFS(Data!$T:$T,D$121,Data!$C:$C,$B136)</f>
        <v>0</v>
      </c>
      <c r="E136" s="8">
        <f>COUNTIFS(Data!$T:$T,E$121,Data!$C:$C,$B136)</f>
        <v>0</v>
      </c>
      <c r="F136" s="26">
        <f>COUNTIFS(Data!$T:$T,F$121,Data!$C:$C,$B136)</f>
        <v>0</v>
      </c>
      <c r="G136" s="13">
        <f t="shared" si="4"/>
        <v>7</v>
      </c>
    </row>
    <row r="137" spans="1:7" ht="19" customHeight="1" x14ac:dyDescent="0.35">
      <c r="A137" s="16"/>
      <c r="B137" s="12" t="s">
        <v>115</v>
      </c>
      <c r="C137" s="20">
        <f>COUNTIFS(Data!$T:$T,C$121,Data!$C:$C,$B137)</f>
        <v>11</v>
      </c>
      <c r="D137" s="8">
        <f>COUNTIFS(Data!$T:$T,D$121,Data!$C:$C,$B137)</f>
        <v>0</v>
      </c>
      <c r="E137" s="8">
        <f>COUNTIFS(Data!$T:$T,E$121,Data!$C:$C,$B137)</f>
        <v>0</v>
      </c>
      <c r="F137" s="26">
        <f>COUNTIFS(Data!$T:$T,F$121,Data!$C:$C,$B137)</f>
        <v>0</v>
      </c>
      <c r="G137" s="13">
        <f t="shared" si="4"/>
        <v>11</v>
      </c>
    </row>
    <row r="138" spans="1:7" ht="19" customHeight="1" x14ac:dyDescent="0.35">
      <c r="A138" s="16"/>
      <c r="B138" s="12" t="s">
        <v>58</v>
      </c>
      <c r="C138" s="20">
        <f>COUNTIFS(Data!$T:$T,C$121,Data!$C:$C,$B138)</f>
        <v>59</v>
      </c>
      <c r="D138" s="8">
        <f>COUNTIFS(Data!$T:$T,D$121,Data!$C:$C,$B138)</f>
        <v>1</v>
      </c>
      <c r="E138" s="8">
        <f>COUNTIFS(Data!$T:$T,E$121,Data!$C:$C,$B138)</f>
        <v>0</v>
      </c>
      <c r="F138" s="26">
        <f>COUNTIFS(Data!$T:$T,F$121,Data!$C:$C,$B138)</f>
        <v>0</v>
      </c>
      <c r="G138" s="13">
        <f t="shared" si="4"/>
        <v>60</v>
      </c>
    </row>
    <row r="139" spans="1:7" ht="19" customHeight="1" x14ac:dyDescent="0.35">
      <c r="A139" s="16"/>
      <c r="B139" s="12" t="s">
        <v>135</v>
      </c>
      <c r="C139" s="20">
        <f>COUNTIFS(Data!$T:$T,C$121,Data!$C:$C,$B139)</f>
        <v>18</v>
      </c>
      <c r="D139" s="8">
        <f>COUNTIFS(Data!$T:$T,D$121,Data!$C:$C,$B139)</f>
        <v>0</v>
      </c>
      <c r="E139" s="8">
        <f>COUNTIFS(Data!$T:$T,E$121,Data!$C:$C,$B139)</f>
        <v>0</v>
      </c>
      <c r="F139" s="26">
        <f>COUNTIFS(Data!$T:$T,F$121,Data!$C:$C,$B139)</f>
        <v>0</v>
      </c>
      <c r="G139" s="13">
        <f t="shared" si="4"/>
        <v>18</v>
      </c>
    </row>
    <row r="140" spans="1:7" ht="19" customHeight="1" x14ac:dyDescent="0.35">
      <c r="A140" s="16"/>
      <c r="B140" s="12" t="s">
        <v>138</v>
      </c>
      <c r="C140" s="20">
        <f>COUNTIFS(Data!$T:$T,C$121,Data!$C:$C,$B140)</f>
        <v>10</v>
      </c>
      <c r="D140" s="8">
        <f>COUNTIFS(Data!$T:$T,D$121,Data!$C:$C,$B140)</f>
        <v>0</v>
      </c>
      <c r="E140" s="8">
        <f>COUNTIFS(Data!$T:$T,E$121,Data!$C:$C,$B140)</f>
        <v>0</v>
      </c>
      <c r="F140" s="26">
        <f>COUNTIFS(Data!$T:$T,F$121,Data!$C:$C,$B140)</f>
        <v>0</v>
      </c>
      <c r="G140" s="13">
        <f t="shared" si="4"/>
        <v>10</v>
      </c>
    </row>
    <row r="141" spans="1:7" ht="19" customHeight="1" x14ac:dyDescent="0.35">
      <c r="A141" s="16"/>
      <c r="B141" s="12" t="s">
        <v>114</v>
      </c>
      <c r="C141" s="20">
        <f>COUNTIFS(Data!$T:$T,C$121,Data!$C:$C,$B141)</f>
        <v>2</v>
      </c>
      <c r="D141" s="8">
        <f>COUNTIFS(Data!$T:$T,D$121,Data!$C:$C,$B141)</f>
        <v>0</v>
      </c>
      <c r="E141" s="8">
        <f>COUNTIFS(Data!$T:$T,E$121,Data!$C:$C,$B141)</f>
        <v>0</v>
      </c>
      <c r="F141" s="26">
        <f>COUNTIFS(Data!$T:$T,F$121,Data!$C:$C,$B141)</f>
        <v>0</v>
      </c>
      <c r="G141" s="13">
        <f t="shared" si="4"/>
        <v>2</v>
      </c>
    </row>
    <row r="142" spans="1:7" ht="19" customHeight="1" x14ac:dyDescent="0.35">
      <c r="A142" s="16"/>
      <c r="B142" s="12" t="s">
        <v>128</v>
      </c>
      <c r="C142" s="20">
        <f>COUNTIFS(Data!$T:$T,C$121,Data!$C:$C,$B142)</f>
        <v>3</v>
      </c>
      <c r="D142" s="8">
        <f>COUNTIFS(Data!$T:$T,D$121,Data!$C:$C,$B142)</f>
        <v>0</v>
      </c>
      <c r="E142" s="8">
        <f>COUNTIFS(Data!$T:$T,E$121,Data!$C:$C,$B142)</f>
        <v>0</v>
      </c>
      <c r="F142" s="26">
        <f>COUNTIFS(Data!$T:$T,F$121,Data!$C:$C,$B142)</f>
        <v>0</v>
      </c>
      <c r="G142" s="13">
        <f t="shared" si="4"/>
        <v>3</v>
      </c>
    </row>
    <row r="143" spans="1:7" ht="19" customHeight="1" x14ac:dyDescent="0.35">
      <c r="A143" s="16"/>
      <c r="B143" s="12" t="s">
        <v>194</v>
      </c>
      <c r="C143" s="20">
        <f>COUNTIFS(Data!$T:$T,C$121,Data!$C:$C,$B143)</f>
        <v>2</v>
      </c>
      <c r="D143" s="8">
        <f>COUNTIFS(Data!$T:$T,D$121,Data!$C:$C,$B143)</f>
        <v>0</v>
      </c>
      <c r="E143" s="8">
        <f>COUNTIFS(Data!$T:$T,E$121,Data!$C:$C,$B143)</f>
        <v>0</v>
      </c>
      <c r="F143" s="26">
        <f>COUNTIFS(Data!$T:$T,F$121,Data!$C:$C,$B143)</f>
        <v>0</v>
      </c>
      <c r="G143" s="13">
        <f t="shared" si="4"/>
        <v>2</v>
      </c>
    </row>
    <row r="144" spans="1:7" ht="19" customHeight="1" x14ac:dyDescent="0.35">
      <c r="A144" s="16"/>
      <c r="B144" s="12" t="s">
        <v>163</v>
      </c>
      <c r="C144" s="20">
        <f>COUNTIFS(Data!$T:$T,C$121,Data!$C:$C,$B144)</f>
        <v>14</v>
      </c>
      <c r="D144" s="8">
        <f>COUNTIFS(Data!$T:$T,D$121,Data!$C:$C,$B144)</f>
        <v>1</v>
      </c>
      <c r="E144" s="8">
        <f>COUNTIFS(Data!$T:$T,E$121,Data!$C:$C,$B144)</f>
        <v>0</v>
      </c>
      <c r="F144" s="26">
        <f>COUNTIFS(Data!$T:$T,F$121,Data!$C:$C,$B144)</f>
        <v>0</v>
      </c>
      <c r="G144" s="13">
        <f t="shared" si="4"/>
        <v>15</v>
      </c>
    </row>
    <row r="145" spans="1:11" ht="19" customHeight="1" x14ac:dyDescent="0.35">
      <c r="A145" s="16"/>
      <c r="B145" s="12" t="s">
        <v>1286</v>
      </c>
      <c r="C145" s="20">
        <f>COUNTIFS(Data!$T:$T,C$121,Data!$C:$C,$B145)</f>
        <v>1</v>
      </c>
      <c r="D145" s="8">
        <f>COUNTIFS(Data!$T:$T,D$121,Data!$C:$C,$B145)</f>
        <v>0</v>
      </c>
      <c r="E145" s="8">
        <f>COUNTIFS(Data!$T:$T,E$121,Data!$C:$C,$B145)</f>
        <v>0</v>
      </c>
      <c r="F145" s="26">
        <f>COUNTIFS(Data!$T:$T,F$121,Data!$C:$C,$B145)</f>
        <v>0</v>
      </c>
      <c r="G145" s="13">
        <f t="shared" si="4"/>
        <v>1</v>
      </c>
    </row>
    <row r="146" spans="1:11" ht="19" customHeight="1" x14ac:dyDescent="0.35">
      <c r="A146" s="16"/>
      <c r="B146" s="12" t="s">
        <v>160</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1387</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1388</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1358</v>
      </c>
      <c r="C149" s="61">
        <f>SUM(C122:C148)</f>
        <v>171</v>
      </c>
      <c r="D149" s="61">
        <f>SUM(D122:D148)</f>
        <v>3</v>
      </c>
      <c r="E149" s="61">
        <f>SUM(E122:E148)</f>
        <v>0</v>
      </c>
      <c r="F149" s="61">
        <f>SUM(F122:F148)</f>
        <v>0</v>
      </c>
      <c r="G149" s="32">
        <f t="shared" si="4"/>
        <v>174</v>
      </c>
    </row>
    <row r="150" spans="1:11" ht="34.5" customHeight="1" thickBot="1" x14ac:dyDescent="0.4">
      <c r="A150" s="16"/>
      <c r="B150" s="98" t="s">
        <v>1359</v>
      </c>
      <c r="C150" s="99"/>
      <c r="D150" s="99"/>
      <c r="E150" s="99"/>
      <c r="F150" s="99"/>
      <c r="G150" s="100"/>
    </row>
    <row r="151" spans="1:11" ht="25" customHeight="1" thickBot="1" x14ac:dyDescent="0.4"/>
    <row r="152" spans="1:11" ht="25" customHeight="1" thickBot="1" x14ac:dyDescent="0.4">
      <c r="A152" s="15">
        <v>6</v>
      </c>
      <c r="B152" s="92" t="s">
        <v>1389</v>
      </c>
      <c r="C152" s="93"/>
      <c r="D152" s="93"/>
      <c r="E152" s="93"/>
      <c r="F152" s="93"/>
      <c r="G152" s="93"/>
      <c r="H152" s="93"/>
      <c r="I152" s="93"/>
      <c r="J152" s="93"/>
      <c r="K152" s="94"/>
    </row>
    <row r="153" spans="1:11" ht="25" customHeight="1" thickBot="1" x14ac:dyDescent="0.4">
      <c r="A153" s="15" t="s">
        <v>13</v>
      </c>
      <c r="B153" s="95" t="s">
        <v>1365</v>
      </c>
      <c r="C153" s="96"/>
      <c r="D153" s="96"/>
      <c r="E153" s="96"/>
      <c r="F153" s="96"/>
      <c r="G153" s="96"/>
      <c r="H153" s="96"/>
      <c r="I153" s="96"/>
      <c r="J153" s="96"/>
      <c r="K153" s="97"/>
    </row>
    <row r="154" spans="1:11" ht="39" customHeight="1" thickBot="1" x14ac:dyDescent="0.4">
      <c r="A154" s="16"/>
      <c r="B154" s="21"/>
      <c r="C154" s="10" t="s">
        <v>96</v>
      </c>
      <c r="D154" s="11" t="s">
        <v>92</v>
      </c>
      <c r="E154" s="11" t="s">
        <v>101</v>
      </c>
      <c r="F154" s="11" t="s">
        <v>134</v>
      </c>
      <c r="G154" s="11" t="s">
        <v>122</v>
      </c>
      <c r="H154" s="11" t="s">
        <v>70</v>
      </c>
      <c r="I154" s="11" t="s">
        <v>105</v>
      </c>
      <c r="J154" s="37" t="s">
        <v>81</v>
      </c>
      <c r="K154" s="27" t="s">
        <v>1358</v>
      </c>
    </row>
    <row r="155" spans="1:11" ht="19" customHeight="1" x14ac:dyDescent="0.35">
      <c r="A155" s="16"/>
      <c r="B155" s="12" t="s">
        <v>89</v>
      </c>
      <c r="C155" s="22">
        <f>COUNTIFS(Data!$AA:$AA,C$154,Data!$C:$C,$B155)</f>
        <v>2</v>
      </c>
      <c r="D155" s="23">
        <f>COUNTIFS(Data!$AA:$AA,D$154,Data!$C:$C,$B155)</f>
        <v>2</v>
      </c>
      <c r="E155" s="23">
        <f>COUNTIFS(Data!$AA:$AA,E$154,Data!$C:$C,$B155)</f>
        <v>0</v>
      </c>
      <c r="F155" s="23">
        <f>COUNTIFS(Data!$AA:$AA,F$154,Data!$C:$C,$B155)</f>
        <v>1</v>
      </c>
      <c r="G155" s="23">
        <f>COUNTIFS(Data!$AA:$AA,G$154,Data!$C:$C,$B155)</f>
        <v>0</v>
      </c>
      <c r="H155" s="23">
        <f>COUNTIFS(Data!$AA:$AA,H$154,Data!$C:$C,$B155)</f>
        <v>1</v>
      </c>
      <c r="I155" s="23">
        <f>COUNTIFS(Data!$AA:$AA,I$154,Data!$C:$C,$B155)</f>
        <v>0</v>
      </c>
      <c r="J155" s="25">
        <f>COUNTIFS(Data!$AA:$AA,J$154,Data!$C:$C,$B155)</f>
        <v>5</v>
      </c>
      <c r="K155" s="13">
        <f t="shared" ref="K155:K182" si="5">SUM(C155:J155)</f>
        <v>11</v>
      </c>
    </row>
    <row r="156" spans="1:11" ht="19" customHeight="1" x14ac:dyDescent="0.35">
      <c r="A156" s="16"/>
      <c r="B156" s="12" t="s">
        <v>112</v>
      </c>
      <c r="C156" s="20">
        <f>COUNTIFS(Data!$AA:$AA,C$154,Data!$C:$C,$B156)</f>
        <v>1</v>
      </c>
      <c r="D156" s="8">
        <f>COUNTIFS(Data!$AA:$AA,D$154,Data!$C:$C,$B156)</f>
        <v>1</v>
      </c>
      <c r="E156" s="8">
        <f>COUNTIFS(Data!$AA:$AA,E$154,Data!$C:$C,$B156)</f>
        <v>0</v>
      </c>
      <c r="F156" s="8">
        <f>COUNTIFS(Data!$AA:$AA,F$154,Data!$C:$C,$B156)</f>
        <v>0</v>
      </c>
      <c r="G156" s="8">
        <f>COUNTIFS(Data!$AA:$AA,G$154,Data!$C:$C,$B156)</f>
        <v>1</v>
      </c>
      <c r="H156" s="8">
        <f>COUNTIFS(Data!$AA:$AA,H$154,Data!$C:$C,$B156)</f>
        <v>3</v>
      </c>
      <c r="I156" s="8">
        <f>COUNTIFS(Data!$AA:$AA,I$154,Data!$C:$C,$B156)</f>
        <v>2</v>
      </c>
      <c r="J156" s="26">
        <f>COUNTIFS(Data!$AA:$AA,J$154,Data!$C:$C,$B156)</f>
        <v>7</v>
      </c>
      <c r="K156" s="13">
        <f t="shared" si="5"/>
        <v>15</v>
      </c>
    </row>
    <row r="157" spans="1:11" ht="19" customHeight="1" x14ac:dyDescent="0.35">
      <c r="A157" s="16"/>
      <c r="B157" s="12" t="s">
        <v>97</v>
      </c>
      <c r="C157" s="20">
        <f>COUNTIFS(Data!$AA:$AA,C$154,Data!$C:$C,$B157)</f>
        <v>1</v>
      </c>
      <c r="D157" s="8">
        <f>COUNTIFS(Data!$AA:$AA,D$154,Data!$C:$C,$B157)</f>
        <v>1</v>
      </c>
      <c r="E157" s="8">
        <f>COUNTIFS(Data!$AA:$AA,E$154,Data!$C:$C,$B157)</f>
        <v>0</v>
      </c>
      <c r="F157" s="8">
        <f>COUNTIFS(Data!$AA:$AA,F$154,Data!$C:$C,$B157)</f>
        <v>0</v>
      </c>
      <c r="G157" s="8">
        <f>COUNTIFS(Data!$AA:$AA,G$154,Data!$C:$C,$B157)</f>
        <v>0</v>
      </c>
      <c r="H157" s="8">
        <f>COUNTIFS(Data!$AA:$AA,H$154,Data!$C:$C,$B157)</f>
        <v>1</v>
      </c>
      <c r="I157" s="8">
        <f>COUNTIFS(Data!$AA:$AA,I$154,Data!$C:$C,$B157)</f>
        <v>0</v>
      </c>
      <c r="J157" s="26">
        <f>COUNTIFS(Data!$AA:$AA,J$154,Data!$C:$C,$B157)</f>
        <v>1</v>
      </c>
      <c r="K157" s="13">
        <f t="shared" si="5"/>
        <v>4</v>
      </c>
    </row>
    <row r="158" spans="1:11" ht="19" customHeight="1" x14ac:dyDescent="0.35">
      <c r="A158" s="16"/>
      <c r="B158" s="12" t="s">
        <v>110</v>
      </c>
      <c r="C158" s="20">
        <f>COUNTIFS(Data!$AA:$AA,C$154,Data!$C:$C,$B158)</f>
        <v>1</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2</v>
      </c>
      <c r="K158" s="13">
        <f t="shared" si="5"/>
        <v>3</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1</v>
      </c>
      <c r="I159" s="8">
        <f>COUNTIFS(Data!$AA:$AA,I$154,Data!$C:$C,$B159)</f>
        <v>0</v>
      </c>
      <c r="J159" s="26">
        <f>COUNTIFS(Data!$AA:$AA,J$154,Data!$C:$C,$B159)</f>
        <v>0</v>
      </c>
      <c r="K159" s="13">
        <f t="shared" si="5"/>
        <v>1</v>
      </c>
    </row>
    <row r="160" spans="1:11" ht="19" customHeight="1" x14ac:dyDescent="0.35">
      <c r="A160" s="16"/>
      <c r="B160" s="12" t="s">
        <v>129</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143</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3</v>
      </c>
      <c r="K161" s="13">
        <f t="shared" si="5"/>
        <v>3</v>
      </c>
    </row>
    <row r="162" spans="1:11" ht="19" customHeight="1" x14ac:dyDescent="0.35">
      <c r="A162" s="16"/>
      <c r="B162" s="12" t="s">
        <v>150</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1</v>
      </c>
      <c r="K162" s="13">
        <f t="shared" si="5"/>
        <v>1</v>
      </c>
    </row>
    <row r="163" spans="1:11" ht="19" customHeight="1" x14ac:dyDescent="0.35">
      <c r="A163" s="16"/>
      <c r="B163" s="12" t="s">
        <v>87</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116</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1</v>
      </c>
      <c r="K164" s="13">
        <f t="shared" si="5"/>
        <v>1</v>
      </c>
    </row>
    <row r="165" spans="1:11" ht="19" customHeight="1" x14ac:dyDescent="0.35">
      <c r="A165" s="16"/>
      <c r="B165" s="12" t="s">
        <v>834</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1</v>
      </c>
      <c r="K165" s="13">
        <f t="shared" si="5"/>
        <v>1</v>
      </c>
    </row>
    <row r="166" spans="1:11" ht="19" customHeight="1" x14ac:dyDescent="0.35">
      <c r="A166" s="16"/>
      <c r="B166" s="12" t="s">
        <v>655</v>
      </c>
      <c r="C166" s="20">
        <f>COUNTIFS(Data!$AA:$AA,C$154,Data!$C:$C,$B166)</f>
        <v>0</v>
      </c>
      <c r="D166" s="8">
        <f>COUNTIFS(Data!$AA:$AA,D$154,Data!$C:$C,$B166)</f>
        <v>0</v>
      </c>
      <c r="E166" s="8">
        <f>COUNTIFS(Data!$AA:$AA,E$154,Data!$C:$C,$B166)</f>
        <v>0</v>
      </c>
      <c r="F166" s="8">
        <f>COUNTIFS(Data!$AA:$AA,F$154,Data!$C:$C,$B166)</f>
        <v>0</v>
      </c>
      <c r="G166" s="8">
        <f>COUNTIFS(Data!$AA:$AA,G$154,Data!$C:$C,$B166)</f>
        <v>1</v>
      </c>
      <c r="H166" s="8">
        <f>COUNTIFS(Data!$AA:$AA,H$154,Data!$C:$C,$B166)</f>
        <v>1</v>
      </c>
      <c r="I166" s="8">
        <f>COUNTIFS(Data!$AA:$AA,I$154,Data!$C:$C,$B166)</f>
        <v>0</v>
      </c>
      <c r="J166" s="26">
        <f>COUNTIFS(Data!$AA:$AA,J$154,Data!$C:$C,$B166)</f>
        <v>1</v>
      </c>
      <c r="K166" s="13">
        <f t="shared" si="5"/>
        <v>3</v>
      </c>
    </row>
    <row r="167" spans="1:11" ht="19" customHeight="1" x14ac:dyDescent="0.35">
      <c r="A167" s="16"/>
      <c r="B167" s="12" t="s">
        <v>192</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840</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1</v>
      </c>
      <c r="I168" s="8">
        <f>COUNTIFS(Data!$AA:$AA,I$154,Data!$C:$C,$B168)</f>
        <v>1</v>
      </c>
      <c r="J168" s="26">
        <f>COUNTIFS(Data!$AA:$AA,J$154,Data!$C:$C,$B168)</f>
        <v>0</v>
      </c>
      <c r="K168" s="13">
        <f t="shared" si="5"/>
        <v>2</v>
      </c>
    </row>
    <row r="169" spans="1:11" ht="19" customHeight="1" x14ac:dyDescent="0.35">
      <c r="A169" s="16"/>
      <c r="B169" s="12" t="s">
        <v>102</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1</v>
      </c>
      <c r="J169" s="26">
        <f>COUNTIFS(Data!$AA:$AA,J$154,Data!$C:$C,$B169)</f>
        <v>6</v>
      </c>
      <c r="K169" s="13">
        <f t="shared" si="5"/>
        <v>7</v>
      </c>
    </row>
    <row r="170" spans="1:11" ht="19" customHeight="1" x14ac:dyDescent="0.35">
      <c r="A170" s="16"/>
      <c r="B170" s="12" t="s">
        <v>115</v>
      </c>
      <c r="C170" s="20">
        <f>COUNTIFS(Data!$AA:$AA,C$154,Data!$C:$C,$B170)</f>
        <v>0</v>
      </c>
      <c r="D170" s="8">
        <f>COUNTIFS(Data!$AA:$AA,D$154,Data!$C:$C,$B170)</f>
        <v>0</v>
      </c>
      <c r="E170" s="8">
        <f>COUNTIFS(Data!$AA:$AA,E$154,Data!$C:$C,$B170)</f>
        <v>0</v>
      </c>
      <c r="F170" s="8">
        <f>COUNTIFS(Data!$AA:$AA,F$154,Data!$C:$C,$B170)</f>
        <v>0</v>
      </c>
      <c r="G170" s="8">
        <f>COUNTIFS(Data!$AA:$AA,G$154,Data!$C:$C,$B170)</f>
        <v>2</v>
      </c>
      <c r="H170" s="8">
        <f>COUNTIFS(Data!$AA:$AA,H$154,Data!$C:$C,$B170)</f>
        <v>3</v>
      </c>
      <c r="I170" s="8">
        <f>COUNTIFS(Data!$AA:$AA,I$154,Data!$C:$C,$B170)</f>
        <v>2</v>
      </c>
      <c r="J170" s="26">
        <f>COUNTIFS(Data!$AA:$AA,J$154,Data!$C:$C,$B170)</f>
        <v>4</v>
      </c>
      <c r="K170" s="13">
        <f t="shared" si="5"/>
        <v>11</v>
      </c>
    </row>
    <row r="171" spans="1:11" ht="19" customHeight="1" x14ac:dyDescent="0.35">
      <c r="A171" s="16"/>
      <c r="B171" s="12" t="s">
        <v>58</v>
      </c>
      <c r="C171" s="20">
        <f>COUNTIFS(Data!$AA:$AA,C$154,Data!$C:$C,$B171)</f>
        <v>3</v>
      </c>
      <c r="D171" s="8">
        <f>COUNTIFS(Data!$AA:$AA,D$154,Data!$C:$C,$B171)</f>
        <v>0</v>
      </c>
      <c r="E171" s="8">
        <f>COUNTIFS(Data!$AA:$AA,E$154,Data!$C:$C,$B171)</f>
        <v>3</v>
      </c>
      <c r="F171" s="8">
        <f>COUNTIFS(Data!$AA:$AA,F$154,Data!$C:$C,$B171)</f>
        <v>4</v>
      </c>
      <c r="G171" s="8">
        <f>COUNTIFS(Data!$AA:$AA,G$154,Data!$C:$C,$B171)</f>
        <v>2</v>
      </c>
      <c r="H171" s="8">
        <f>COUNTIFS(Data!$AA:$AA,H$154,Data!$C:$C,$B171)</f>
        <v>6</v>
      </c>
      <c r="I171" s="8">
        <f>COUNTIFS(Data!$AA:$AA,I$154,Data!$C:$C,$B171)</f>
        <v>9</v>
      </c>
      <c r="J171" s="26">
        <f>COUNTIFS(Data!$AA:$AA,J$154,Data!$C:$C,$B171)</f>
        <v>33</v>
      </c>
      <c r="K171" s="13">
        <f t="shared" si="5"/>
        <v>60</v>
      </c>
    </row>
    <row r="172" spans="1:11" ht="19" customHeight="1" x14ac:dyDescent="0.35">
      <c r="A172" s="16"/>
      <c r="B172" s="12" t="s">
        <v>135</v>
      </c>
      <c r="C172" s="20">
        <f>COUNTIFS(Data!$AA:$AA,C$154,Data!$C:$C,$B172)</f>
        <v>0</v>
      </c>
      <c r="D172" s="8">
        <f>COUNTIFS(Data!$AA:$AA,D$154,Data!$C:$C,$B172)</f>
        <v>1</v>
      </c>
      <c r="E172" s="8">
        <f>COUNTIFS(Data!$AA:$AA,E$154,Data!$C:$C,$B172)</f>
        <v>0</v>
      </c>
      <c r="F172" s="8">
        <f>COUNTIFS(Data!$AA:$AA,F$154,Data!$C:$C,$B172)</f>
        <v>6</v>
      </c>
      <c r="G172" s="8">
        <f>COUNTIFS(Data!$AA:$AA,G$154,Data!$C:$C,$B172)</f>
        <v>0</v>
      </c>
      <c r="H172" s="8">
        <f>COUNTIFS(Data!$AA:$AA,H$154,Data!$C:$C,$B172)</f>
        <v>2</v>
      </c>
      <c r="I172" s="8">
        <f>COUNTIFS(Data!$AA:$AA,I$154,Data!$C:$C,$B172)</f>
        <v>2</v>
      </c>
      <c r="J172" s="26">
        <f>COUNTIFS(Data!$AA:$AA,J$154,Data!$C:$C,$B172)</f>
        <v>7</v>
      </c>
      <c r="K172" s="13">
        <f t="shared" si="5"/>
        <v>18</v>
      </c>
    </row>
    <row r="173" spans="1:11" ht="19" customHeight="1" x14ac:dyDescent="0.35">
      <c r="A173" s="16"/>
      <c r="B173" s="12" t="s">
        <v>138</v>
      </c>
      <c r="C173" s="20">
        <f>COUNTIFS(Data!$AA:$AA,C$154,Data!$C:$C,$B173)</f>
        <v>0</v>
      </c>
      <c r="D173" s="8">
        <f>COUNTIFS(Data!$AA:$AA,D$154,Data!$C:$C,$B173)</f>
        <v>2</v>
      </c>
      <c r="E173" s="8">
        <f>COUNTIFS(Data!$AA:$AA,E$154,Data!$C:$C,$B173)</f>
        <v>0</v>
      </c>
      <c r="F173" s="8">
        <f>COUNTIFS(Data!$AA:$AA,F$154,Data!$C:$C,$B173)</f>
        <v>4</v>
      </c>
      <c r="G173" s="8">
        <f>COUNTIFS(Data!$AA:$AA,G$154,Data!$C:$C,$B173)</f>
        <v>0</v>
      </c>
      <c r="H173" s="8">
        <f>COUNTIFS(Data!$AA:$AA,H$154,Data!$C:$C,$B173)</f>
        <v>0</v>
      </c>
      <c r="I173" s="8">
        <f>COUNTIFS(Data!$AA:$AA,I$154,Data!$C:$C,$B173)</f>
        <v>1</v>
      </c>
      <c r="J173" s="26">
        <f>COUNTIFS(Data!$AA:$AA,J$154,Data!$C:$C,$B173)</f>
        <v>3</v>
      </c>
      <c r="K173" s="13">
        <f t="shared" si="5"/>
        <v>10</v>
      </c>
    </row>
    <row r="174" spans="1:11" ht="19" customHeight="1" x14ac:dyDescent="0.35">
      <c r="A174" s="16"/>
      <c r="B174" s="12" t="s">
        <v>114</v>
      </c>
      <c r="C174" s="20">
        <f>COUNTIFS(Data!$AA:$AA,C$154,Data!$C:$C,$B174)</f>
        <v>0</v>
      </c>
      <c r="D174" s="8">
        <f>COUNTIFS(Data!$AA:$AA,D$154,Data!$C:$C,$B174)</f>
        <v>0</v>
      </c>
      <c r="E174" s="8">
        <f>COUNTIFS(Data!$AA:$AA,E$154,Data!$C:$C,$B174)</f>
        <v>0</v>
      </c>
      <c r="F174" s="8">
        <f>COUNTIFS(Data!$AA:$AA,F$154,Data!$C:$C,$B174)</f>
        <v>0</v>
      </c>
      <c r="G174" s="8">
        <f>COUNTIFS(Data!$AA:$AA,G$154,Data!$C:$C,$B174)</f>
        <v>1</v>
      </c>
      <c r="H174" s="8">
        <f>COUNTIFS(Data!$AA:$AA,H$154,Data!$C:$C,$B174)</f>
        <v>0</v>
      </c>
      <c r="I174" s="8">
        <f>COUNTIFS(Data!$AA:$AA,I$154,Data!$C:$C,$B174)</f>
        <v>0</v>
      </c>
      <c r="J174" s="26">
        <f>COUNTIFS(Data!$AA:$AA,J$154,Data!$C:$C,$B174)</f>
        <v>1</v>
      </c>
      <c r="K174" s="13">
        <f t="shared" si="5"/>
        <v>2</v>
      </c>
    </row>
    <row r="175" spans="1:11" ht="19" customHeight="1" x14ac:dyDescent="0.35">
      <c r="A175" s="16"/>
      <c r="B175" s="12" t="s">
        <v>128</v>
      </c>
      <c r="C175" s="20">
        <f>COUNTIFS(Data!$AA:$AA,C$154,Data!$C:$C,$B175)</f>
        <v>1</v>
      </c>
      <c r="D175" s="8">
        <f>COUNTIFS(Data!$AA:$AA,D$154,Data!$C:$C,$B175)</f>
        <v>1</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1</v>
      </c>
      <c r="K175" s="13">
        <f t="shared" si="5"/>
        <v>3</v>
      </c>
    </row>
    <row r="176" spans="1:11" ht="19" customHeight="1" x14ac:dyDescent="0.35">
      <c r="A176" s="16"/>
      <c r="B176" s="12" t="s">
        <v>194</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1</v>
      </c>
      <c r="I176" s="8">
        <f>COUNTIFS(Data!$AA:$AA,I$154,Data!$C:$C,$B176)</f>
        <v>0</v>
      </c>
      <c r="J176" s="26">
        <f>COUNTIFS(Data!$AA:$AA,J$154,Data!$C:$C,$B176)</f>
        <v>1</v>
      </c>
      <c r="K176" s="13">
        <f t="shared" si="5"/>
        <v>2</v>
      </c>
    </row>
    <row r="177" spans="1:15" ht="19" customHeight="1" x14ac:dyDescent="0.35">
      <c r="A177" s="16"/>
      <c r="B177" s="12" t="s">
        <v>163</v>
      </c>
      <c r="C177" s="20">
        <f>COUNTIFS(Data!$AA:$AA,C$154,Data!$C:$C,$B177)</f>
        <v>0</v>
      </c>
      <c r="D177" s="8">
        <f>COUNTIFS(Data!$AA:$AA,D$154,Data!$C:$C,$B177)</f>
        <v>0</v>
      </c>
      <c r="E177" s="8">
        <f>COUNTIFS(Data!$AA:$AA,E$154,Data!$C:$C,$B177)</f>
        <v>0</v>
      </c>
      <c r="F177" s="8">
        <f>COUNTIFS(Data!$AA:$AA,F$154,Data!$C:$C,$B177)</f>
        <v>4</v>
      </c>
      <c r="G177" s="8">
        <f>COUNTIFS(Data!$AA:$AA,G$154,Data!$C:$C,$B177)</f>
        <v>0</v>
      </c>
      <c r="H177" s="8">
        <f>COUNTIFS(Data!$AA:$AA,H$154,Data!$C:$C,$B177)</f>
        <v>3</v>
      </c>
      <c r="I177" s="8">
        <f>COUNTIFS(Data!$AA:$AA,I$154,Data!$C:$C,$B177)</f>
        <v>1</v>
      </c>
      <c r="J177" s="26">
        <f>COUNTIFS(Data!$AA:$AA,J$154,Data!$C:$C,$B177)</f>
        <v>7</v>
      </c>
      <c r="K177" s="13">
        <f t="shared" si="5"/>
        <v>15</v>
      </c>
    </row>
    <row r="178" spans="1:15" ht="19" customHeight="1" x14ac:dyDescent="0.35">
      <c r="A178" s="16"/>
      <c r="B178" s="12" t="s">
        <v>1286</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1</v>
      </c>
      <c r="I178" s="8">
        <f>COUNTIFS(Data!$AA:$AA,I$154,Data!$C:$C,$B178)</f>
        <v>0</v>
      </c>
      <c r="J178" s="26">
        <f>COUNTIFS(Data!$AA:$AA,J$154,Data!$C:$C,$B178)</f>
        <v>0</v>
      </c>
      <c r="K178" s="13">
        <f t="shared" si="5"/>
        <v>1</v>
      </c>
    </row>
    <row r="179" spans="1:15" ht="19" customHeight="1" x14ac:dyDescent="0.35">
      <c r="A179" s="16"/>
      <c r="B179" s="12" t="s">
        <v>160</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1387</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1388</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1358</v>
      </c>
      <c r="C182" s="61">
        <f t="shared" ref="C182:J182" si="6">SUM(C155:C181)</f>
        <v>9</v>
      </c>
      <c r="D182" s="61">
        <f t="shared" si="6"/>
        <v>8</v>
      </c>
      <c r="E182" s="61">
        <f t="shared" si="6"/>
        <v>3</v>
      </c>
      <c r="F182" s="61">
        <f t="shared" si="6"/>
        <v>19</v>
      </c>
      <c r="G182" s="61">
        <f t="shared" si="6"/>
        <v>7</v>
      </c>
      <c r="H182" s="61">
        <f t="shared" si="6"/>
        <v>24</v>
      </c>
      <c r="I182" s="61">
        <f t="shared" si="6"/>
        <v>19</v>
      </c>
      <c r="J182" s="61">
        <f t="shared" si="6"/>
        <v>85</v>
      </c>
      <c r="K182" s="32">
        <f t="shared" si="5"/>
        <v>174</v>
      </c>
    </row>
    <row r="183" spans="1:15" ht="25" customHeight="1" thickBot="1" x14ac:dyDescent="0.4">
      <c r="A183" s="16"/>
      <c r="B183" s="98" t="s">
        <v>1359</v>
      </c>
      <c r="C183" s="99"/>
      <c r="D183" s="99"/>
      <c r="E183" s="99"/>
      <c r="F183" s="99"/>
      <c r="G183" s="99"/>
      <c r="H183" s="99"/>
      <c r="I183" s="99"/>
      <c r="J183" s="99"/>
      <c r="K183" s="100"/>
    </row>
    <row r="184" spans="1:15" ht="25" customHeight="1" thickBot="1" x14ac:dyDescent="0.4"/>
    <row r="185" spans="1:15" ht="25" customHeight="1" thickBot="1" x14ac:dyDescent="0.4">
      <c r="A185" s="15">
        <v>7</v>
      </c>
      <c r="B185" s="92" t="s">
        <v>1389</v>
      </c>
      <c r="C185" s="93"/>
      <c r="D185" s="93"/>
      <c r="E185" s="93"/>
      <c r="F185" s="93"/>
      <c r="G185" s="93"/>
      <c r="H185" s="93"/>
      <c r="I185" s="93"/>
      <c r="J185" s="93"/>
      <c r="K185" s="93"/>
      <c r="L185" s="93"/>
      <c r="M185" s="93"/>
      <c r="N185" s="93"/>
      <c r="O185" s="94"/>
    </row>
    <row r="186" spans="1:15" ht="25" customHeight="1" thickBot="1" x14ac:dyDescent="0.4">
      <c r="A186" s="15" t="s">
        <v>13</v>
      </c>
      <c r="B186" s="95" t="s">
        <v>1366</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141</v>
      </c>
      <c r="E187" s="11" t="s">
        <v>111</v>
      </c>
      <c r="F187" s="11" t="s">
        <v>100</v>
      </c>
      <c r="G187" s="11" t="s">
        <v>489</v>
      </c>
      <c r="H187" s="11" t="s">
        <v>77</v>
      </c>
      <c r="I187" s="11" t="s">
        <v>600</v>
      </c>
      <c r="J187" s="11" t="s">
        <v>137</v>
      </c>
      <c r="K187" s="11" t="s">
        <v>1357</v>
      </c>
      <c r="L187" s="11" t="s">
        <v>93</v>
      </c>
      <c r="M187" s="11" t="s">
        <v>213</v>
      </c>
      <c r="N187" s="37" t="s">
        <v>158</v>
      </c>
      <c r="O187" s="27" t="s">
        <v>1358</v>
      </c>
    </row>
    <row r="188" spans="1:15" ht="19" customHeight="1" x14ac:dyDescent="0.35">
      <c r="A188" s="16"/>
      <c r="B188" s="12" t="s">
        <v>89</v>
      </c>
      <c r="C188" s="22">
        <f>COUNTIFS(Data!$H:$H,C$187,Data!$C:$C,$B188)</f>
        <v>0</v>
      </c>
      <c r="D188" s="23">
        <f>COUNTIFS(Data!$H:$H,D$187,Data!$C:$C,$B188)</f>
        <v>0</v>
      </c>
      <c r="E188" s="23">
        <f>COUNTIFS(Data!$H:$H,E$187,Data!$C:$C,$B188)</f>
        <v>11</v>
      </c>
      <c r="F188" s="23">
        <f>COUNTIFS(Data!$H:$H,F$187,Data!$C:$C,$B188)</f>
        <v>0</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11</v>
      </c>
    </row>
    <row r="189" spans="1:15" ht="19" customHeight="1" x14ac:dyDescent="0.35">
      <c r="A189" s="16"/>
      <c r="B189" s="12" t="s">
        <v>112</v>
      </c>
      <c r="C189" s="20">
        <f>COUNTIFS(Data!$H:$H,C$187,Data!$C:$C,$B189)</f>
        <v>2</v>
      </c>
      <c r="D189" s="8">
        <f>COUNTIFS(Data!$H:$H,D$187,Data!$C:$C,$B189)</f>
        <v>0</v>
      </c>
      <c r="E189" s="8">
        <f>COUNTIFS(Data!$H:$H,E$187,Data!$C:$C,$B189)</f>
        <v>13</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15</v>
      </c>
    </row>
    <row r="190" spans="1:15" ht="19" customHeight="1" x14ac:dyDescent="0.35">
      <c r="A190" s="16"/>
      <c r="B190" s="12" t="s">
        <v>97</v>
      </c>
      <c r="C190" s="20">
        <f>COUNTIFS(Data!$H:$H,C$187,Data!$C:$C,$B190)</f>
        <v>0</v>
      </c>
      <c r="D190" s="8">
        <f>COUNTIFS(Data!$H:$H,D$187,Data!$C:$C,$B190)</f>
        <v>0</v>
      </c>
      <c r="E190" s="8">
        <f>COUNTIFS(Data!$H:$H,E$187,Data!$C:$C,$B190)</f>
        <v>4</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4</v>
      </c>
    </row>
    <row r="191" spans="1:15" ht="19" customHeight="1" x14ac:dyDescent="0.35">
      <c r="A191" s="16"/>
      <c r="B191" s="12" t="s">
        <v>110</v>
      </c>
      <c r="C191" s="20">
        <f>COUNTIFS(Data!$H:$H,C$187,Data!$C:$C,$B191)</f>
        <v>0</v>
      </c>
      <c r="D191" s="8">
        <f>COUNTIFS(Data!$H:$H,D$187,Data!$C:$C,$B191)</f>
        <v>0</v>
      </c>
      <c r="E191" s="8">
        <f>COUNTIFS(Data!$H:$H,E$187,Data!$C:$C,$B191)</f>
        <v>2</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1</v>
      </c>
      <c r="O191" s="13">
        <f t="shared" si="7"/>
        <v>3</v>
      </c>
    </row>
    <row r="192" spans="1:15" ht="19" customHeight="1" x14ac:dyDescent="0.35">
      <c r="A192" s="16"/>
      <c r="B192" s="12" t="s">
        <v>75</v>
      </c>
      <c r="C192" s="20">
        <f>COUNTIFS(Data!$H:$H,C$187,Data!$C:$C,$B192)</f>
        <v>0</v>
      </c>
      <c r="D192" s="8">
        <f>COUNTIFS(Data!$H:$H,D$187,Data!$C:$C,$B192)</f>
        <v>0</v>
      </c>
      <c r="E192" s="8">
        <f>COUNTIFS(Data!$H:$H,E$187,Data!$C:$C,$B192)</f>
        <v>1</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1</v>
      </c>
    </row>
    <row r="193" spans="1:15" ht="19" customHeight="1" x14ac:dyDescent="0.35">
      <c r="A193" s="16"/>
      <c r="B193" s="12" t="s">
        <v>129</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143</v>
      </c>
      <c r="C194" s="20">
        <f>COUNTIFS(Data!$H:$H,C$187,Data!$C:$C,$B194)</f>
        <v>0</v>
      </c>
      <c r="D194" s="8">
        <f>COUNTIFS(Data!$H:$H,D$187,Data!$C:$C,$B194)</f>
        <v>0</v>
      </c>
      <c r="E194" s="8">
        <f>COUNTIFS(Data!$H:$H,E$187,Data!$C:$C,$B194)</f>
        <v>3</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3</v>
      </c>
    </row>
    <row r="195" spans="1:15" ht="19" customHeight="1" x14ac:dyDescent="0.35">
      <c r="A195" s="16"/>
      <c r="B195" s="12" t="s">
        <v>150</v>
      </c>
      <c r="C195" s="20">
        <f>COUNTIFS(Data!$H:$H,C$187,Data!$C:$C,$B195)</f>
        <v>0</v>
      </c>
      <c r="D195" s="8">
        <f>COUNTIFS(Data!$H:$H,D$187,Data!$C:$C,$B195)</f>
        <v>0</v>
      </c>
      <c r="E195" s="8">
        <f>COUNTIFS(Data!$H:$H,E$187,Data!$C:$C,$B195)</f>
        <v>1</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1</v>
      </c>
    </row>
    <row r="196" spans="1:15" ht="19" customHeight="1" x14ac:dyDescent="0.35">
      <c r="A196" s="16"/>
      <c r="B196" s="12" t="s">
        <v>87</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116</v>
      </c>
      <c r="C197" s="20">
        <f>COUNTIFS(Data!$H:$H,C$187,Data!$C:$C,$B197)</f>
        <v>0</v>
      </c>
      <c r="D197" s="8">
        <f>COUNTIFS(Data!$H:$H,D$187,Data!$C:$C,$B197)</f>
        <v>0</v>
      </c>
      <c r="E197" s="8">
        <f>COUNTIFS(Data!$H:$H,E$187,Data!$C:$C,$B197)</f>
        <v>1</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1</v>
      </c>
    </row>
    <row r="198" spans="1:15" ht="19" customHeight="1" x14ac:dyDescent="0.35">
      <c r="A198" s="16"/>
      <c r="B198" s="12" t="s">
        <v>834</v>
      </c>
      <c r="C198" s="20">
        <f>COUNTIFS(Data!$H:$H,C$187,Data!$C:$C,$B198)</f>
        <v>0</v>
      </c>
      <c r="D198" s="8">
        <f>COUNTIFS(Data!$H:$H,D$187,Data!$C:$C,$B198)</f>
        <v>0</v>
      </c>
      <c r="E198" s="8">
        <f>COUNTIFS(Data!$H:$H,E$187,Data!$C:$C,$B198)</f>
        <v>1</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1</v>
      </c>
    </row>
    <row r="199" spans="1:15" ht="19" customHeight="1" x14ac:dyDescent="0.35">
      <c r="A199" s="16"/>
      <c r="B199" s="12" t="s">
        <v>655</v>
      </c>
      <c r="C199" s="20">
        <f>COUNTIFS(Data!$H:$H,C$187,Data!$C:$C,$B199)</f>
        <v>2</v>
      </c>
      <c r="D199" s="8">
        <f>COUNTIFS(Data!$H:$H,D$187,Data!$C:$C,$B199)</f>
        <v>0</v>
      </c>
      <c r="E199" s="8">
        <f>COUNTIFS(Data!$H:$H,E$187,Data!$C:$C,$B199)</f>
        <v>1</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3</v>
      </c>
    </row>
    <row r="200" spans="1:15" ht="19" customHeight="1" x14ac:dyDescent="0.35">
      <c r="A200" s="16"/>
      <c r="B200" s="12" t="s">
        <v>192</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840</v>
      </c>
      <c r="C201" s="20">
        <f>COUNTIFS(Data!$H:$H,C$187,Data!$C:$C,$B201)</f>
        <v>0</v>
      </c>
      <c r="D201" s="8">
        <f>COUNTIFS(Data!$H:$H,D$187,Data!$C:$C,$B201)</f>
        <v>1</v>
      </c>
      <c r="E201" s="8">
        <f>COUNTIFS(Data!$H:$H,E$187,Data!$C:$C,$B201)</f>
        <v>1</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2</v>
      </c>
    </row>
    <row r="202" spans="1:15" ht="19" customHeight="1" x14ac:dyDescent="0.35">
      <c r="A202" s="16"/>
      <c r="B202" s="12" t="s">
        <v>102</v>
      </c>
      <c r="C202" s="20">
        <f>COUNTIFS(Data!$H:$H,C$187,Data!$C:$C,$B202)</f>
        <v>0</v>
      </c>
      <c r="D202" s="8">
        <f>COUNTIFS(Data!$H:$H,D$187,Data!$C:$C,$B202)</f>
        <v>0</v>
      </c>
      <c r="E202" s="8">
        <f>COUNTIFS(Data!$H:$H,E$187,Data!$C:$C,$B202)</f>
        <v>7</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7</v>
      </c>
    </row>
    <row r="203" spans="1:15" ht="19" customHeight="1" x14ac:dyDescent="0.35">
      <c r="A203" s="16"/>
      <c r="B203" s="12" t="s">
        <v>115</v>
      </c>
      <c r="C203" s="20">
        <f>COUNTIFS(Data!$H:$H,C$187,Data!$C:$C,$B203)</f>
        <v>0</v>
      </c>
      <c r="D203" s="8">
        <f>COUNTIFS(Data!$H:$H,D$187,Data!$C:$C,$B203)</f>
        <v>0</v>
      </c>
      <c r="E203" s="8">
        <f>COUNTIFS(Data!$H:$H,E$187,Data!$C:$C,$B203)</f>
        <v>10</v>
      </c>
      <c r="F203" s="8">
        <f>COUNTIFS(Data!$H:$H,F$187,Data!$C:$C,$B203)</f>
        <v>0</v>
      </c>
      <c r="G203" s="8">
        <f>COUNTIFS(Data!$H:$H,G$187,Data!$C:$C,$B203)</f>
        <v>0</v>
      </c>
      <c r="H203" s="8">
        <f>COUNTIFS(Data!$H:$H,H$187,Data!$C:$C,$B203)</f>
        <v>0</v>
      </c>
      <c r="I203" s="8">
        <f>COUNTIFS(Data!$H:$H,I$187,Data!$C:$C,$B203)</f>
        <v>0</v>
      </c>
      <c r="J203" s="8">
        <f>COUNTIFS(Data!$H:$H,J$187,Data!$C:$C,$B203)</f>
        <v>1</v>
      </c>
      <c r="K203" s="8">
        <f>COUNTIFS(Data!$H:$H,K$187,Data!$C:$C,$B203)</f>
        <v>0</v>
      </c>
      <c r="L203" s="8">
        <f>COUNTIFS(Data!$H:$H,L$187,Data!$C:$C,$B203)</f>
        <v>0</v>
      </c>
      <c r="M203" s="8">
        <f>COUNTIFS(Data!$H:$H,M$187,Data!$C:$C,$B203)</f>
        <v>0</v>
      </c>
      <c r="N203" s="26">
        <f>COUNTIFS(Data!$H:$H,N$187,Data!$C:$C,$B203)</f>
        <v>0</v>
      </c>
      <c r="O203" s="13">
        <f t="shared" si="7"/>
        <v>11</v>
      </c>
    </row>
    <row r="204" spans="1:15" ht="19" customHeight="1" x14ac:dyDescent="0.35">
      <c r="A204" s="16"/>
      <c r="B204" s="12" t="s">
        <v>58</v>
      </c>
      <c r="C204" s="20">
        <f>COUNTIFS(Data!$H:$H,C$187,Data!$C:$C,$B204)</f>
        <v>0</v>
      </c>
      <c r="D204" s="8">
        <f>COUNTIFS(Data!$H:$H,D$187,Data!$C:$C,$B204)</f>
        <v>1</v>
      </c>
      <c r="E204" s="8">
        <f>COUNTIFS(Data!$H:$H,E$187,Data!$C:$C,$B204)</f>
        <v>32</v>
      </c>
      <c r="F204" s="8">
        <f>COUNTIFS(Data!$H:$H,F$187,Data!$C:$C,$B204)</f>
        <v>0</v>
      </c>
      <c r="G204" s="8">
        <f>COUNTIFS(Data!$H:$H,G$187,Data!$C:$C,$B204)</f>
        <v>1</v>
      </c>
      <c r="H204" s="8">
        <f>COUNTIFS(Data!$H:$H,H$187,Data!$C:$C,$B204)</f>
        <v>0</v>
      </c>
      <c r="I204" s="8">
        <f>COUNTIFS(Data!$H:$H,I$187,Data!$C:$C,$B204)</f>
        <v>1</v>
      </c>
      <c r="J204" s="8">
        <f>COUNTIFS(Data!$H:$H,J$187,Data!$C:$C,$B204)</f>
        <v>25</v>
      </c>
      <c r="K204" s="8">
        <f>COUNTIFS(Data!$H:$H,K$187,Data!$C:$C,$B204)</f>
        <v>0</v>
      </c>
      <c r="L204" s="8">
        <f>COUNTIFS(Data!$H:$H,L$187,Data!$C:$C,$B204)</f>
        <v>0</v>
      </c>
      <c r="M204" s="8">
        <f>COUNTIFS(Data!$H:$H,M$187,Data!$C:$C,$B204)</f>
        <v>0</v>
      </c>
      <c r="N204" s="26">
        <f>COUNTIFS(Data!$H:$H,N$187,Data!$C:$C,$B204)</f>
        <v>0</v>
      </c>
      <c r="O204" s="13">
        <f t="shared" si="7"/>
        <v>60</v>
      </c>
    </row>
    <row r="205" spans="1:15" ht="19" customHeight="1" x14ac:dyDescent="0.35">
      <c r="A205" s="16"/>
      <c r="B205" s="12" t="s">
        <v>135</v>
      </c>
      <c r="C205" s="20">
        <f>COUNTIFS(Data!$H:$H,C$187,Data!$C:$C,$B205)</f>
        <v>0</v>
      </c>
      <c r="D205" s="8">
        <f>COUNTIFS(Data!$H:$H,D$187,Data!$C:$C,$B205)</f>
        <v>0</v>
      </c>
      <c r="E205" s="8">
        <f>COUNTIFS(Data!$H:$H,E$187,Data!$C:$C,$B205)</f>
        <v>12</v>
      </c>
      <c r="F205" s="8">
        <f>COUNTIFS(Data!$H:$H,F$187,Data!$C:$C,$B205)</f>
        <v>1</v>
      </c>
      <c r="G205" s="8">
        <f>COUNTIFS(Data!$H:$H,G$187,Data!$C:$C,$B205)</f>
        <v>0</v>
      </c>
      <c r="H205" s="8">
        <f>COUNTIFS(Data!$H:$H,H$187,Data!$C:$C,$B205)</f>
        <v>0</v>
      </c>
      <c r="I205" s="8">
        <f>COUNTIFS(Data!$H:$H,I$187,Data!$C:$C,$B205)</f>
        <v>1</v>
      </c>
      <c r="J205" s="8">
        <f>COUNTIFS(Data!$H:$H,J$187,Data!$C:$C,$B205)</f>
        <v>4</v>
      </c>
      <c r="K205" s="8">
        <f>COUNTIFS(Data!$H:$H,K$187,Data!$C:$C,$B205)</f>
        <v>0</v>
      </c>
      <c r="L205" s="8">
        <f>COUNTIFS(Data!$H:$H,L$187,Data!$C:$C,$B205)</f>
        <v>0</v>
      </c>
      <c r="M205" s="8">
        <f>COUNTIFS(Data!$H:$H,M$187,Data!$C:$C,$B205)</f>
        <v>0</v>
      </c>
      <c r="N205" s="26">
        <f>COUNTIFS(Data!$H:$H,N$187,Data!$C:$C,$B205)</f>
        <v>0</v>
      </c>
      <c r="O205" s="13">
        <f t="shared" si="7"/>
        <v>18</v>
      </c>
    </row>
    <row r="206" spans="1:15" ht="19" customHeight="1" x14ac:dyDescent="0.35">
      <c r="A206" s="16"/>
      <c r="B206" s="12" t="s">
        <v>138</v>
      </c>
      <c r="C206" s="20">
        <f>COUNTIFS(Data!$H:$H,C$187,Data!$C:$C,$B206)</f>
        <v>1</v>
      </c>
      <c r="D206" s="8">
        <f>COUNTIFS(Data!$H:$H,D$187,Data!$C:$C,$B206)</f>
        <v>0</v>
      </c>
      <c r="E206" s="8">
        <f>COUNTIFS(Data!$H:$H,E$187,Data!$C:$C,$B206)</f>
        <v>7</v>
      </c>
      <c r="F206" s="8">
        <f>COUNTIFS(Data!$H:$H,F$187,Data!$C:$C,$B206)</f>
        <v>1</v>
      </c>
      <c r="G206" s="8">
        <f>COUNTIFS(Data!$H:$H,G$187,Data!$C:$C,$B206)</f>
        <v>0</v>
      </c>
      <c r="H206" s="8">
        <f>COUNTIFS(Data!$H:$H,H$187,Data!$C:$C,$B206)</f>
        <v>0</v>
      </c>
      <c r="I206" s="8">
        <f>COUNTIFS(Data!$H:$H,I$187,Data!$C:$C,$B206)</f>
        <v>0</v>
      </c>
      <c r="J206" s="8">
        <f>COUNTIFS(Data!$H:$H,J$187,Data!$C:$C,$B206)</f>
        <v>0</v>
      </c>
      <c r="K206" s="8">
        <f>COUNTIFS(Data!$H:$H,K$187,Data!$C:$C,$B206)</f>
        <v>0</v>
      </c>
      <c r="L206" s="8">
        <f>COUNTIFS(Data!$H:$H,L$187,Data!$C:$C,$B206)</f>
        <v>0</v>
      </c>
      <c r="M206" s="8">
        <f>COUNTIFS(Data!$H:$H,M$187,Data!$C:$C,$B206)</f>
        <v>0</v>
      </c>
      <c r="N206" s="26">
        <f>COUNTIFS(Data!$H:$H,N$187,Data!$C:$C,$B206)</f>
        <v>1</v>
      </c>
      <c r="O206" s="13">
        <f t="shared" si="7"/>
        <v>10</v>
      </c>
    </row>
    <row r="207" spans="1:15" ht="19" customHeight="1" x14ac:dyDescent="0.35">
      <c r="A207" s="16"/>
      <c r="B207" s="12" t="s">
        <v>114</v>
      </c>
      <c r="C207" s="20">
        <f>COUNTIFS(Data!$H:$H,C$187,Data!$C:$C,$B207)</f>
        <v>0</v>
      </c>
      <c r="D207" s="8">
        <f>COUNTIFS(Data!$H:$H,D$187,Data!$C:$C,$B207)</f>
        <v>0</v>
      </c>
      <c r="E207" s="8">
        <f>COUNTIFS(Data!$H:$H,E$187,Data!$C:$C,$B207)</f>
        <v>2</v>
      </c>
      <c r="F207" s="8">
        <f>COUNTIFS(Data!$H:$H,F$187,Data!$C:$C,$B207)</f>
        <v>0</v>
      </c>
      <c r="G207" s="8">
        <f>COUNTIFS(Data!$H:$H,G$187,Data!$C:$C,$B207)</f>
        <v>0</v>
      </c>
      <c r="H207" s="8">
        <f>COUNTIFS(Data!$H:$H,H$187,Data!$C:$C,$B207)</f>
        <v>0</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2</v>
      </c>
    </row>
    <row r="208" spans="1:15" ht="19" customHeight="1" x14ac:dyDescent="0.35">
      <c r="A208" s="16"/>
      <c r="B208" s="12" t="s">
        <v>128</v>
      </c>
      <c r="C208" s="20">
        <f>COUNTIFS(Data!$H:$H,C$187,Data!$C:$C,$B208)</f>
        <v>0</v>
      </c>
      <c r="D208" s="8">
        <f>COUNTIFS(Data!$H:$H,D$187,Data!$C:$C,$B208)</f>
        <v>0</v>
      </c>
      <c r="E208" s="8">
        <f>COUNTIFS(Data!$H:$H,E$187,Data!$C:$C,$B208)</f>
        <v>2</v>
      </c>
      <c r="F208" s="8">
        <f>COUNTIFS(Data!$H:$H,F$187,Data!$C:$C,$B208)</f>
        <v>0</v>
      </c>
      <c r="G208" s="8">
        <f>COUNTIFS(Data!$H:$H,G$187,Data!$C:$C,$B208)</f>
        <v>0</v>
      </c>
      <c r="H208" s="8">
        <f>COUNTIFS(Data!$H:$H,H$187,Data!$C:$C,$B208)</f>
        <v>0</v>
      </c>
      <c r="I208" s="8">
        <f>COUNTIFS(Data!$H:$H,I$187,Data!$C:$C,$B208)</f>
        <v>0</v>
      </c>
      <c r="J208" s="8">
        <f>COUNTIFS(Data!$H:$H,J$187,Data!$C:$C,$B208)</f>
        <v>1</v>
      </c>
      <c r="K208" s="8">
        <f>COUNTIFS(Data!$H:$H,K$187,Data!$C:$C,$B208)</f>
        <v>0</v>
      </c>
      <c r="L208" s="8">
        <f>COUNTIFS(Data!$H:$H,L$187,Data!$C:$C,$B208)</f>
        <v>0</v>
      </c>
      <c r="M208" s="8">
        <f>COUNTIFS(Data!$H:$H,M$187,Data!$C:$C,$B208)</f>
        <v>0</v>
      </c>
      <c r="N208" s="26">
        <f>COUNTIFS(Data!$H:$H,N$187,Data!$C:$C,$B208)</f>
        <v>0</v>
      </c>
      <c r="O208" s="13">
        <f t="shared" si="7"/>
        <v>3</v>
      </c>
    </row>
    <row r="209" spans="1:15" ht="19" customHeight="1" x14ac:dyDescent="0.35">
      <c r="A209" s="16"/>
      <c r="B209" s="12" t="s">
        <v>194</v>
      </c>
      <c r="C209" s="20">
        <f>COUNTIFS(Data!$H:$H,C$187,Data!$C:$C,$B209)</f>
        <v>0</v>
      </c>
      <c r="D209" s="8">
        <f>COUNTIFS(Data!$H:$H,D$187,Data!$C:$C,$B209)</f>
        <v>0</v>
      </c>
      <c r="E209" s="8">
        <f>COUNTIFS(Data!$H:$H,E$187,Data!$C:$C,$B209)</f>
        <v>1</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1</v>
      </c>
      <c r="N209" s="26">
        <f>COUNTIFS(Data!$H:$H,N$187,Data!$C:$C,$B209)</f>
        <v>0</v>
      </c>
      <c r="O209" s="13">
        <f t="shared" si="7"/>
        <v>2</v>
      </c>
    </row>
    <row r="210" spans="1:15" ht="19" customHeight="1" x14ac:dyDescent="0.35">
      <c r="A210" s="16"/>
      <c r="B210" s="12" t="s">
        <v>163</v>
      </c>
      <c r="C210" s="20">
        <f>COUNTIFS(Data!$H:$H,C$187,Data!$C:$C,$B210)</f>
        <v>3</v>
      </c>
      <c r="D210" s="8">
        <f>COUNTIFS(Data!$H:$H,D$187,Data!$C:$C,$B210)</f>
        <v>1</v>
      </c>
      <c r="E210" s="8">
        <f>COUNTIFS(Data!$H:$H,E$187,Data!$C:$C,$B210)</f>
        <v>1</v>
      </c>
      <c r="F210" s="8">
        <f>COUNTIFS(Data!$H:$H,F$187,Data!$C:$C,$B210)</f>
        <v>2</v>
      </c>
      <c r="G210" s="8">
        <f>COUNTIFS(Data!$H:$H,G$187,Data!$C:$C,$B210)</f>
        <v>1</v>
      </c>
      <c r="H210" s="8">
        <f>COUNTIFS(Data!$H:$H,H$187,Data!$C:$C,$B210)</f>
        <v>1</v>
      </c>
      <c r="I210" s="8">
        <f>COUNTIFS(Data!$H:$H,I$187,Data!$C:$C,$B210)</f>
        <v>1</v>
      </c>
      <c r="J210" s="8">
        <f>COUNTIFS(Data!$H:$H,J$187,Data!$C:$C,$B210)</f>
        <v>5</v>
      </c>
      <c r="K210" s="8">
        <f>COUNTIFS(Data!$H:$H,K$187,Data!$C:$C,$B210)</f>
        <v>0</v>
      </c>
      <c r="L210" s="8">
        <f>COUNTIFS(Data!$H:$H,L$187,Data!$C:$C,$B210)</f>
        <v>0</v>
      </c>
      <c r="M210" s="8">
        <f>COUNTIFS(Data!$H:$H,M$187,Data!$C:$C,$B210)</f>
        <v>0</v>
      </c>
      <c r="N210" s="26">
        <f>COUNTIFS(Data!$H:$H,N$187,Data!$C:$C,$B210)</f>
        <v>0</v>
      </c>
      <c r="O210" s="13">
        <f t="shared" si="7"/>
        <v>15</v>
      </c>
    </row>
    <row r="211" spans="1:15" ht="19" customHeight="1" x14ac:dyDescent="0.35">
      <c r="A211" s="16"/>
      <c r="B211" s="12" t="s">
        <v>1286</v>
      </c>
      <c r="C211" s="20">
        <f>COUNTIFS(Data!$H:$H,C$187,Data!$C:$C,$B211)</f>
        <v>1</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1</v>
      </c>
    </row>
    <row r="212" spans="1:15" ht="19" customHeight="1" x14ac:dyDescent="0.35">
      <c r="A212" s="16"/>
      <c r="B212" s="12" t="s">
        <v>160</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1387</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1388</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1358</v>
      </c>
      <c r="C215" s="61">
        <f t="shared" ref="C215:N215" si="8">SUM(C188:C214)</f>
        <v>9</v>
      </c>
      <c r="D215" s="61">
        <f t="shared" si="8"/>
        <v>3</v>
      </c>
      <c r="E215" s="61">
        <f t="shared" si="8"/>
        <v>113</v>
      </c>
      <c r="F215" s="61">
        <f t="shared" si="8"/>
        <v>4</v>
      </c>
      <c r="G215" s="61">
        <f t="shared" si="8"/>
        <v>2</v>
      </c>
      <c r="H215" s="61">
        <f t="shared" si="8"/>
        <v>1</v>
      </c>
      <c r="I215" s="61">
        <f t="shared" si="8"/>
        <v>3</v>
      </c>
      <c r="J215" s="61">
        <f t="shared" si="8"/>
        <v>36</v>
      </c>
      <c r="K215" s="61">
        <f t="shared" si="8"/>
        <v>0</v>
      </c>
      <c r="L215" s="61">
        <f t="shared" si="8"/>
        <v>0</v>
      </c>
      <c r="M215" s="61">
        <f t="shared" si="8"/>
        <v>1</v>
      </c>
      <c r="N215" s="61">
        <f t="shared" si="8"/>
        <v>2</v>
      </c>
      <c r="O215" s="32">
        <f t="shared" si="7"/>
        <v>174</v>
      </c>
    </row>
    <row r="216" spans="1:15" ht="25" customHeight="1" thickBot="1" x14ac:dyDescent="0.4">
      <c r="A216" s="16"/>
      <c r="B216" s="98" t="s">
        <v>1359</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1389</v>
      </c>
      <c r="C218" s="93"/>
      <c r="D218" s="93"/>
      <c r="E218" s="93"/>
      <c r="F218" s="93"/>
      <c r="G218" s="93"/>
      <c r="H218" s="94"/>
    </row>
    <row r="219" spans="1:15" ht="25" customHeight="1" thickBot="1" x14ac:dyDescent="0.4">
      <c r="A219" s="15" t="s">
        <v>14</v>
      </c>
      <c r="B219" s="95" t="s">
        <v>1367</v>
      </c>
      <c r="C219" s="96"/>
      <c r="D219" s="96"/>
      <c r="E219" s="96"/>
      <c r="F219" s="96"/>
      <c r="G219" s="96"/>
      <c r="H219" s="97"/>
    </row>
    <row r="220" spans="1:15" ht="25" customHeight="1" thickBot="1" x14ac:dyDescent="0.4">
      <c r="A220" s="16"/>
      <c r="B220" s="21"/>
      <c r="C220" s="10" t="s">
        <v>90</v>
      </c>
      <c r="D220" s="11" t="s">
        <v>76</v>
      </c>
      <c r="E220" s="11" t="s">
        <v>193</v>
      </c>
      <c r="F220" s="11" t="s">
        <v>59</v>
      </c>
      <c r="G220" s="37" t="s">
        <v>161</v>
      </c>
      <c r="H220" s="27" t="s">
        <v>1358</v>
      </c>
    </row>
    <row r="221" spans="1:15" ht="25" customHeight="1" x14ac:dyDescent="0.35">
      <c r="A221" s="16"/>
      <c r="B221" s="12" t="s">
        <v>62</v>
      </c>
      <c r="C221" s="22">
        <f>COUNTIFS(Data!$D:$D,C$220,Data!$H:$H,$B221)</f>
        <v>2</v>
      </c>
      <c r="D221" s="23">
        <f>COUNTIFS(Data!$D:$D,D$220,Data!$H:$H,$B221)</f>
        <v>0</v>
      </c>
      <c r="E221" s="23">
        <f>COUNTIFS(Data!$D:$D,E$220,Data!$H:$H,$B221)</f>
        <v>2</v>
      </c>
      <c r="F221" s="23">
        <f>COUNTIFS(Data!$D:$D,F$220,Data!$H:$H,$B221)</f>
        <v>1</v>
      </c>
      <c r="G221" s="25">
        <f>COUNTIFS(Data!$D:$D,G$220,Data!$H:$H,$B221)</f>
        <v>4</v>
      </c>
      <c r="H221" s="13">
        <f t="shared" ref="H221:H233" si="9">SUM(C221:G221)</f>
        <v>9</v>
      </c>
    </row>
    <row r="222" spans="1:15" ht="25" customHeight="1" x14ac:dyDescent="0.35">
      <c r="A222" s="16"/>
      <c r="B222" s="12" t="s">
        <v>141</v>
      </c>
      <c r="C222" s="20">
        <f>COUNTIFS(Data!$D:$D,C$220,Data!$H:$H,$B222)</f>
        <v>0</v>
      </c>
      <c r="D222" s="8">
        <f>COUNTIFS(Data!$D:$D,D$220,Data!$H:$H,$B222)</f>
        <v>0</v>
      </c>
      <c r="E222" s="8">
        <f>COUNTIFS(Data!$D:$D,E$220,Data!$H:$H,$B222)</f>
        <v>1</v>
      </c>
      <c r="F222" s="8">
        <f>COUNTIFS(Data!$D:$D,F$220,Data!$H:$H,$B222)</f>
        <v>1</v>
      </c>
      <c r="G222" s="26">
        <f>COUNTIFS(Data!$D:$D,G$220,Data!$H:$H,$B222)</f>
        <v>1</v>
      </c>
      <c r="H222" s="13">
        <f t="shared" si="9"/>
        <v>3</v>
      </c>
    </row>
    <row r="223" spans="1:15" ht="25" customHeight="1" x14ac:dyDescent="0.35">
      <c r="A223" s="16"/>
      <c r="B223" s="12" t="s">
        <v>111</v>
      </c>
      <c r="C223" s="20">
        <f>COUNTIFS(Data!$D:$D,C$220,Data!$H:$H,$B223)</f>
        <v>28</v>
      </c>
      <c r="D223" s="8">
        <f>COUNTIFS(Data!$D:$D,D$220,Data!$H:$H,$B223)</f>
        <v>9</v>
      </c>
      <c r="E223" s="8">
        <f>COUNTIFS(Data!$D:$D,E$220,Data!$H:$H,$B223)</f>
        <v>2</v>
      </c>
      <c r="F223" s="8">
        <f>COUNTIFS(Data!$D:$D,F$220,Data!$H:$H,$B223)</f>
        <v>73</v>
      </c>
      <c r="G223" s="26">
        <f>COUNTIFS(Data!$D:$D,G$220,Data!$H:$H,$B223)</f>
        <v>1</v>
      </c>
      <c r="H223" s="13">
        <f t="shared" si="9"/>
        <v>113</v>
      </c>
    </row>
    <row r="224" spans="1:15" ht="25" customHeight="1" x14ac:dyDescent="0.35">
      <c r="A224" s="16"/>
      <c r="B224" s="12" t="s">
        <v>100</v>
      </c>
      <c r="C224" s="20">
        <f>COUNTIFS(Data!$D:$D,C$220,Data!$H:$H,$B224)</f>
        <v>0</v>
      </c>
      <c r="D224" s="8">
        <f>COUNTIFS(Data!$D:$D,D$220,Data!$H:$H,$B224)</f>
        <v>0</v>
      </c>
      <c r="E224" s="8">
        <f>COUNTIFS(Data!$D:$D,E$220,Data!$H:$H,$B224)</f>
        <v>0</v>
      </c>
      <c r="F224" s="8">
        <f>COUNTIFS(Data!$D:$D,F$220,Data!$H:$H,$B224)</f>
        <v>2</v>
      </c>
      <c r="G224" s="26">
        <f>COUNTIFS(Data!$D:$D,G$220,Data!$H:$H,$B224)</f>
        <v>2</v>
      </c>
      <c r="H224" s="13">
        <f t="shared" si="9"/>
        <v>4</v>
      </c>
    </row>
    <row r="225" spans="1:8" ht="25" customHeight="1" x14ac:dyDescent="0.35">
      <c r="A225" s="16"/>
      <c r="B225" s="12" t="s">
        <v>489</v>
      </c>
      <c r="C225" s="20">
        <f>COUNTIFS(Data!$D:$D,C$220,Data!$H:$H,$B225)</f>
        <v>0</v>
      </c>
      <c r="D225" s="8">
        <f>COUNTIFS(Data!$D:$D,D$220,Data!$H:$H,$B225)</f>
        <v>0</v>
      </c>
      <c r="E225" s="8">
        <f>COUNTIFS(Data!$D:$D,E$220,Data!$H:$H,$B225)</f>
        <v>0</v>
      </c>
      <c r="F225" s="8">
        <f>COUNTIFS(Data!$D:$D,F$220,Data!$H:$H,$B225)</f>
        <v>1</v>
      </c>
      <c r="G225" s="26">
        <f>COUNTIFS(Data!$D:$D,G$220,Data!$H:$H,$B225)</f>
        <v>1</v>
      </c>
      <c r="H225" s="13">
        <f t="shared" si="9"/>
        <v>2</v>
      </c>
    </row>
    <row r="226" spans="1:8" ht="25" customHeight="1" x14ac:dyDescent="0.35">
      <c r="A226" s="16"/>
      <c r="B226" s="12" t="s">
        <v>77</v>
      </c>
      <c r="C226" s="20">
        <f>COUNTIFS(Data!$D:$D,C$220,Data!$H:$H,$B226)</f>
        <v>0</v>
      </c>
      <c r="D226" s="8">
        <f>COUNTIFS(Data!$D:$D,D$220,Data!$H:$H,$B226)</f>
        <v>0</v>
      </c>
      <c r="E226" s="8">
        <f>COUNTIFS(Data!$D:$D,E$220,Data!$H:$H,$B226)</f>
        <v>0</v>
      </c>
      <c r="F226" s="8">
        <f>COUNTIFS(Data!$D:$D,F$220,Data!$H:$H,$B226)</f>
        <v>0</v>
      </c>
      <c r="G226" s="26">
        <f>COUNTIFS(Data!$D:$D,G$220,Data!$H:$H,$B226)</f>
        <v>1</v>
      </c>
      <c r="H226" s="13">
        <f t="shared" si="9"/>
        <v>1</v>
      </c>
    </row>
    <row r="227" spans="1:8" ht="25" customHeight="1" x14ac:dyDescent="0.35">
      <c r="A227" s="16"/>
      <c r="B227" s="12" t="s">
        <v>600</v>
      </c>
      <c r="C227" s="20">
        <f>COUNTIFS(Data!$D:$D,C$220,Data!$H:$H,$B227)</f>
        <v>0</v>
      </c>
      <c r="D227" s="8">
        <f>COUNTIFS(Data!$D:$D,D$220,Data!$H:$H,$B227)</f>
        <v>0</v>
      </c>
      <c r="E227" s="8">
        <f>COUNTIFS(Data!$D:$D,E$220,Data!$H:$H,$B227)</f>
        <v>0</v>
      </c>
      <c r="F227" s="8">
        <f>COUNTIFS(Data!$D:$D,F$220,Data!$H:$H,$B227)</f>
        <v>2</v>
      </c>
      <c r="G227" s="26">
        <f>COUNTIFS(Data!$D:$D,G$220,Data!$H:$H,$B227)</f>
        <v>1</v>
      </c>
      <c r="H227" s="13">
        <f t="shared" si="9"/>
        <v>3</v>
      </c>
    </row>
    <row r="228" spans="1:8" ht="25" customHeight="1" x14ac:dyDescent="0.35">
      <c r="A228" s="16"/>
      <c r="B228" s="12" t="s">
        <v>137</v>
      </c>
      <c r="C228" s="20">
        <f>COUNTIFS(Data!$D:$D,C$220,Data!$H:$H,$B228)</f>
        <v>0</v>
      </c>
      <c r="D228" s="8">
        <f>COUNTIFS(Data!$D:$D,D$220,Data!$H:$H,$B228)</f>
        <v>0</v>
      </c>
      <c r="E228" s="8">
        <f>COUNTIFS(Data!$D:$D,E$220,Data!$H:$H,$B228)</f>
        <v>0</v>
      </c>
      <c r="F228" s="8">
        <f>COUNTIFS(Data!$D:$D,F$220,Data!$H:$H,$B228)</f>
        <v>31</v>
      </c>
      <c r="G228" s="26">
        <f>COUNTIFS(Data!$D:$D,G$220,Data!$H:$H,$B228)</f>
        <v>5</v>
      </c>
      <c r="H228" s="13">
        <f t="shared" si="9"/>
        <v>36</v>
      </c>
    </row>
    <row r="229" spans="1:8" ht="25" customHeight="1" x14ac:dyDescent="0.35">
      <c r="A229" s="16"/>
      <c r="B229" s="12" t="s">
        <v>1357</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93</v>
      </c>
      <c r="C230" s="20">
        <f>COUNTIFS(Data!$D:$D,C$220,Data!$H:$H,$B230)</f>
        <v>0</v>
      </c>
      <c r="D230" s="8">
        <f>COUNTIFS(Data!$D:$D,D$220,Data!$H:$H,$B230)</f>
        <v>0</v>
      </c>
      <c r="E230" s="8">
        <f>COUNTIFS(Data!$D:$D,E$220,Data!$H:$H,$B230)</f>
        <v>0</v>
      </c>
      <c r="F230" s="8">
        <f>COUNTIFS(Data!$D:$D,F$220,Data!$H:$H,$B230)</f>
        <v>0</v>
      </c>
      <c r="G230" s="26">
        <f>COUNTIFS(Data!$D:$D,G$220,Data!$H:$H,$B230)</f>
        <v>0</v>
      </c>
      <c r="H230" s="13">
        <f t="shared" si="9"/>
        <v>0</v>
      </c>
    </row>
    <row r="231" spans="1:8" ht="25" customHeight="1" x14ac:dyDescent="0.35">
      <c r="A231" s="16"/>
      <c r="B231" s="12" t="s">
        <v>213</v>
      </c>
      <c r="C231" s="20">
        <f>COUNTIFS(Data!$D:$D,C$220,Data!$H:$H,$B231)</f>
        <v>0</v>
      </c>
      <c r="D231" s="8">
        <f>COUNTIFS(Data!$D:$D,D$220,Data!$H:$H,$B231)</f>
        <v>0</v>
      </c>
      <c r="E231" s="8">
        <f>COUNTIFS(Data!$D:$D,E$220,Data!$H:$H,$B231)</f>
        <v>0</v>
      </c>
      <c r="F231" s="8">
        <f>COUNTIFS(Data!$D:$D,F$220,Data!$H:$H,$B231)</f>
        <v>1</v>
      </c>
      <c r="G231" s="26">
        <f>COUNTIFS(Data!$D:$D,G$220,Data!$H:$H,$B231)</f>
        <v>0</v>
      </c>
      <c r="H231" s="13">
        <f t="shared" si="9"/>
        <v>1</v>
      </c>
    </row>
    <row r="232" spans="1:8" ht="25" customHeight="1" thickBot="1" x14ac:dyDescent="0.4">
      <c r="A232" s="16"/>
      <c r="B232" s="28" t="s">
        <v>158</v>
      </c>
      <c r="C232" s="29">
        <f>COUNTIFS(Data!$D:$D,C$220,Data!$H:$H,$B232)</f>
        <v>0</v>
      </c>
      <c r="D232" s="9">
        <f>COUNTIFS(Data!$D:$D,D$220,Data!$H:$H,$B232)</f>
        <v>1</v>
      </c>
      <c r="E232" s="9">
        <f>COUNTIFS(Data!$D:$D,E$220,Data!$H:$H,$B232)</f>
        <v>0</v>
      </c>
      <c r="F232" s="9">
        <f>COUNTIFS(Data!$D:$D,F$220,Data!$H:$H,$B232)</f>
        <v>1</v>
      </c>
      <c r="G232" s="30">
        <f>COUNTIFS(Data!$D:$D,G$220,Data!$H:$H,$B232)</f>
        <v>0</v>
      </c>
      <c r="H232" s="31">
        <f t="shared" si="9"/>
        <v>2</v>
      </c>
    </row>
    <row r="233" spans="1:8" ht="25" customHeight="1" thickBot="1" x14ac:dyDescent="0.4">
      <c r="A233" s="16"/>
      <c r="B233" s="62" t="s">
        <v>1358</v>
      </c>
      <c r="C233" s="61">
        <f>SUM(C221:C232)</f>
        <v>30</v>
      </c>
      <c r="D233" s="61">
        <f>SUM(D221:D232)</f>
        <v>10</v>
      </c>
      <c r="E233" s="61">
        <f>SUM(E221:E232)</f>
        <v>5</v>
      </c>
      <c r="F233" s="61">
        <f>SUM(F221:F232)</f>
        <v>113</v>
      </c>
      <c r="G233" s="61">
        <f>SUM(G221:G232)</f>
        <v>16</v>
      </c>
      <c r="H233" s="32">
        <f t="shared" si="9"/>
        <v>174</v>
      </c>
    </row>
    <row r="234" spans="1:8" ht="41.25" customHeight="1" thickBot="1" x14ac:dyDescent="0.4">
      <c r="A234" s="16"/>
      <c r="B234" s="98" t="s">
        <v>1359</v>
      </c>
      <c r="C234" s="99"/>
      <c r="D234" s="99"/>
      <c r="E234" s="99"/>
      <c r="F234" s="99"/>
      <c r="G234" s="99"/>
      <c r="H234" s="100"/>
    </row>
    <row r="235" spans="1:8" ht="25" customHeight="1" thickBot="1" x14ac:dyDescent="0.4"/>
    <row r="236" spans="1:8" ht="25" customHeight="1" thickBot="1" x14ac:dyDescent="0.4">
      <c r="A236" s="15">
        <v>9</v>
      </c>
      <c r="B236" s="92" t="s">
        <v>1389</v>
      </c>
      <c r="C236" s="93"/>
      <c r="D236" s="93"/>
      <c r="E236" s="93"/>
      <c r="F236" s="93"/>
      <c r="G236" s="93"/>
      <c r="H236" s="94"/>
    </row>
    <row r="237" spans="1:8" ht="25" customHeight="1" thickBot="1" x14ac:dyDescent="0.4">
      <c r="A237" s="15" t="s">
        <v>14</v>
      </c>
      <c r="B237" s="95" t="s">
        <v>1368</v>
      </c>
      <c r="C237" s="96"/>
      <c r="D237" s="96"/>
      <c r="E237" s="96"/>
      <c r="F237" s="96"/>
      <c r="G237" s="96"/>
      <c r="H237" s="97"/>
    </row>
    <row r="238" spans="1:8" ht="25" customHeight="1" thickBot="1" x14ac:dyDescent="0.4">
      <c r="A238" s="16"/>
      <c r="B238" s="21"/>
      <c r="C238" s="10" t="s">
        <v>90</v>
      </c>
      <c r="D238" s="11" t="s">
        <v>76</v>
      </c>
      <c r="E238" s="11" t="s">
        <v>193</v>
      </c>
      <c r="F238" s="11" t="s">
        <v>59</v>
      </c>
      <c r="G238" s="37" t="s">
        <v>161</v>
      </c>
      <c r="H238" s="27" t="s">
        <v>1358</v>
      </c>
    </row>
    <row r="239" spans="1:8" ht="25" customHeight="1" x14ac:dyDescent="0.35">
      <c r="A239" s="16"/>
      <c r="B239" s="12" t="s">
        <v>65</v>
      </c>
      <c r="C239" s="22">
        <f>COUNTIFS(Data!$D:$D,C$238,Data!$N:$N,$B239)</f>
        <v>2</v>
      </c>
      <c r="D239" s="23">
        <f>COUNTIFS(Data!$D:$D,D$238,Data!$N:$N,$B239)</f>
        <v>0</v>
      </c>
      <c r="E239" s="23">
        <f>COUNTIFS(Data!$D:$D,E$238,Data!$N:$N,$B239)</f>
        <v>3</v>
      </c>
      <c r="F239" s="23">
        <f>COUNTIFS(Data!$D:$D,F$238,Data!$N:$N,$B239)</f>
        <v>37</v>
      </c>
      <c r="G239" s="25">
        <f>COUNTIFS(Data!$D:$D,G$238,Data!$N:$N,$B239)</f>
        <v>15</v>
      </c>
      <c r="H239" s="13">
        <f>SUM(C239:G239)</f>
        <v>57</v>
      </c>
    </row>
    <row r="240" spans="1:8" ht="25" customHeight="1" x14ac:dyDescent="0.35">
      <c r="A240" s="16"/>
      <c r="B240" s="12" t="s">
        <v>78</v>
      </c>
      <c r="C240" s="20">
        <f>COUNTIFS(Data!$D:$D,C$238,Data!$N:$N,$B240)</f>
        <v>8</v>
      </c>
      <c r="D240" s="8">
        <f>COUNTIFS(Data!$D:$D,D$238,Data!$N:$N,$B240)</f>
        <v>2</v>
      </c>
      <c r="E240" s="8">
        <f>COUNTIFS(Data!$D:$D,E$238,Data!$N:$N,$B240)</f>
        <v>0</v>
      </c>
      <c r="F240" s="8">
        <f>COUNTIFS(Data!$D:$D,F$238,Data!$N:$N,$B240)</f>
        <v>41</v>
      </c>
      <c r="G240" s="26">
        <f>COUNTIFS(Data!$D:$D,G$238,Data!$N:$N,$B240)</f>
        <v>0</v>
      </c>
      <c r="H240" s="13">
        <f>SUM(C240:G240)</f>
        <v>51</v>
      </c>
    </row>
    <row r="241" spans="1:8" ht="25" customHeight="1" thickBot="1" x14ac:dyDescent="0.4">
      <c r="A241" s="16"/>
      <c r="B241" s="28" t="s">
        <v>198</v>
      </c>
      <c r="C241" s="29">
        <f>COUNTIFS(Data!$D:$D,C$238,Data!$N:$N,$B241)</f>
        <v>20</v>
      </c>
      <c r="D241" s="9">
        <f>COUNTIFS(Data!$D:$D,D$238,Data!$N:$N,$B241)</f>
        <v>8</v>
      </c>
      <c r="E241" s="9">
        <f>COUNTIFS(Data!$D:$D,E$238,Data!$N:$N,$B241)</f>
        <v>2</v>
      </c>
      <c r="F241" s="9">
        <f>COUNTIFS(Data!$D:$D,F$238,Data!$N:$N,$B241)</f>
        <v>35</v>
      </c>
      <c r="G241" s="30">
        <f>COUNTIFS(Data!$D:$D,G$238,Data!$N:$N,$B241)</f>
        <v>1</v>
      </c>
      <c r="H241" s="31">
        <f>SUM(C241:G241)</f>
        <v>66</v>
      </c>
    </row>
    <row r="242" spans="1:8" ht="25" customHeight="1" thickBot="1" x14ac:dyDescent="0.4">
      <c r="A242" s="16"/>
      <c r="B242" s="62" t="s">
        <v>1358</v>
      </c>
      <c r="C242" s="61">
        <f>SUM(C239:C241)</f>
        <v>30</v>
      </c>
      <c r="D242" s="61">
        <f>SUM(D239:D241)</f>
        <v>10</v>
      </c>
      <c r="E242" s="61">
        <f>SUM(E239:E241)</f>
        <v>5</v>
      </c>
      <c r="F242" s="61">
        <f>SUM(F239:F241)</f>
        <v>113</v>
      </c>
      <c r="G242" s="61">
        <f>SUM(G239:G241)</f>
        <v>16</v>
      </c>
      <c r="H242" s="32">
        <f>SUM(C242:G242)</f>
        <v>174</v>
      </c>
    </row>
    <row r="243" spans="1:8" ht="51" customHeight="1" thickBot="1" x14ac:dyDescent="0.4">
      <c r="A243" s="16"/>
      <c r="B243" s="98" t="s">
        <v>1359</v>
      </c>
      <c r="C243" s="99"/>
      <c r="D243" s="99"/>
      <c r="E243" s="99"/>
      <c r="F243" s="99"/>
      <c r="G243" s="99"/>
      <c r="H243" s="100"/>
    </row>
    <row r="244" spans="1:8" ht="25" customHeight="1" thickBot="1" x14ac:dyDescent="0.4"/>
    <row r="245" spans="1:8" ht="25" customHeight="1" thickBot="1" x14ac:dyDescent="0.4">
      <c r="A245" s="15">
        <v>10</v>
      </c>
      <c r="B245" s="92" t="s">
        <v>1389</v>
      </c>
      <c r="C245" s="93"/>
      <c r="D245" s="93"/>
      <c r="E245" s="93"/>
      <c r="F245" s="93"/>
      <c r="G245" s="93"/>
      <c r="H245" s="94"/>
    </row>
    <row r="246" spans="1:8" ht="25" customHeight="1" thickBot="1" x14ac:dyDescent="0.4">
      <c r="A246" s="15" t="s">
        <v>14</v>
      </c>
      <c r="B246" s="95" t="s">
        <v>1369</v>
      </c>
      <c r="C246" s="96"/>
      <c r="D246" s="96"/>
      <c r="E246" s="96"/>
      <c r="F246" s="96"/>
      <c r="G246" s="96"/>
      <c r="H246" s="97"/>
    </row>
    <row r="247" spans="1:8" ht="25" customHeight="1" thickBot="1" x14ac:dyDescent="0.4">
      <c r="A247" s="16"/>
      <c r="B247" s="38"/>
      <c r="C247" s="10" t="s">
        <v>90</v>
      </c>
      <c r="D247" s="11" t="s">
        <v>76</v>
      </c>
      <c r="E247" s="11" t="s">
        <v>193</v>
      </c>
      <c r="F247" s="11" t="s">
        <v>59</v>
      </c>
      <c r="G247" s="37" t="s">
        <v>161</v>
      </c>
      <c r="H247" s="27" t="s">
        <v>1358</v>
      </c>
    </row>
    <row r="248" spans="1:8" ht="25" customHeight="1" x14ac:dyDescent="0.35">
      <c r="A248" s="16"/>
      <c r="B248" s="17" t="s">
        <v>66</v>
      </c>
      <c r="C248" s="23">
        <f>COUNTIFS(Data!$D:$D,C$247,Data!$P:$P,$B248)</f>
        <v>5</v>
      </c>
      <c r="D248" s="23">
        <f>COUNTIFS(Data!$D:$D,D$247,Data!$P:$P,$B248)</f>
        <v>5</v>
      </c>
      <c r="E248" s="23">
        <f>COUNTIFS(Data!$D:$D,E$247,Data!$P:$P,$B248)</f>
        <v>3</v>
      </c>
      <c r="F248" s="23">
        <f>COUNTIFS(Data!$D:$D,F$247,Data!$P:$P,$B248)</f>
        <v>14</v>
      </c>
      <c r="G248" s="25">
        <f>COUNTIFS(Data!$D:$D,G$247,Data!$P:$P,$B248)</f>
        <v>8</v>
      </c>
      <c r="H248" s="13">
        <f t="shared" ref="H248:H253" si="10">SUM(C248:G248)</f>
        <v>35</v>
      </c>
    </row>
    <row r="249" spans="1:8" ht="25" customHeight="1" x14ac:dyDescent="0.35">
      <c r="A249" s="16"/>
      <c r="B249" s="17" t="s">
        <v>86</v>
      </c>
      <c r="C249" s="8">
        <f>COUNTIFS(Data!$D:$D,C$247,Data!$P:$P,$B249)</f>
        <v>7</v>
      </c>
      <c r="D249" s="8">
        <f>COUNTIFS(Data!$D:$D,D$247,Data!$P:$P,$B249)</f>
        <v>3</v>
      </c>
      <c r="E249" s="8">
        <f>COUNTIFS(Data!$D:$D,E$247,Data!$P:$P,$B249)</f>
        <v>1</v>
      </c>
      <c r="F249" s="8">
        <f>COUNTIFS(Data!$D:$D,F$247,Data!$P:$P,$B249)</f>
        <v>28</v>
      </c>
      <c r="G249" s="26">
        <f>COUNTIFS(Data!$D:$D,G$247,Data!$P:$P,$B249)</f>
        <v>1</v>
      </c>
      <c r="H249" s="13">
        <f t="shared" si="10"/>
        <v>40</v>
      </c>
    </row>
    <row r="250" spans="1:8" ht="25" customHeight="1" x14ac:dyDescent="0.35">
      <c r="A250" s="16"/>
      <c r="B250" s="17" t="s">
        <v>121</v>
      </c>
      <c r="C250" s="8">
        <f>COUNTIFS(Data!$D:$D,C$247,Data!$P:$P,$B250)</f>
        <v>9</v>
      </c>
      <c r="D250" s="8">
        <f>COUNTIFS(Data!$D:$D,D$247,Data!$P:$P,$B250)</f>
        <v>0</v>
      </c>
      <c r="E250" s="8">
        <f>COUNTIFS(Data!$D:$D,E$247,Data!$P:$P,$B250)</f>
        <v>1</v>
      </c>
      <c r="F250" s="8">
        <f>COUNTIFS(Data!$D:$D,F$247,Data!$P:$P,$B250)</f>
        <v>7</v>
      </c>
      <c r="G250" s="26">
        <f>COUNTIFS(Data!$D:$D,G$247,Data!$P:$P,$B250)</f>
        <v>0</v>
      </c>
      <c r="H250" s="13">
        <f t="shared" si="10"/>
        <v>17</v>
      </c>
    </row>
    <row r="251" spans="1:8" ht="25" customHeight="1" x14ac:dyDescent="0.35">
      <c r="A251" s="16"/>
      <c r="B251" s="17" t="s">
        <v>217</v>
      </c>
      <c r="C251" s="8">
        <f>COUNTIFS(Data!$D:$D,C$247,Data!$P:$P,$B251)</f>
        <v>0</v>
      </c>
      <c r="D251" s="8">
        <f>COUNTIFS(Data!$D:$D,D$247,Data!$P:$P,$B251)</f>
        <v>0</v>
      </c>
      <c r="E251" s="8">
        <f>COUNTIFS(Data!$D:$D,E$247,Data!$P:$P,$B251)</f>
        <v>0</v>
      </c>
      <c r="F251" s="8">
        <f>COUNTIFS(Data!$D:$D,F$247,Data!$P:$P,$B251)</f>
        <v>1</v>
      </c>
      <c r="G251" s="26">
        <f>COUNTIFS(Data!$D:$D,G$247,Data!$P:$P,$B251)</f>
        <v>0</v>
      </c>
      <c r="H251" s="13">
        <f t="shared" si="10"/>
        <v>1</v>
      </c>
    </row>
    <row r="252" spans="1:8" ht="25" customHeight="1" thickBot="1" x14ac:dyDescent="0.4">
      <c r="A252" s="16"/>
      <c r="B252" s="39" t="s">
        <v>79</v>
      </c>
      <c r="C252" s="9">
        <f>COUNTIFS(Data!$D:$D,C$247,Data!$P:$P,$B252)</f>
        <v>9</v>
      </c>
      <c r="D252" s="9">
        <f>COUNTIFS(Data!$D:$D,D$247,Data!$P:$P,$B252)</f>
        <v>2</v>
      </c>
      <c r="E252" s="9">
        <f>COUNTIFS(Data!$D:$D,E$247,Data!$P:$P,$B252)</f>
        <v>0</v>
      </c>
      <c r="F252" s="9">
        <f>COUNTIFS(Data!$D:$D,F$247,Data!$P:$P,$B252)</f>
        <v>63</v>
      </c>
      <c r="G252" s="30">
        <f>COUNTIFS(Data!$D:$D,G$247,Data!$P:$P,$B252)</f>
        <v>7</v>
      </c>
      <c r="H252" s="31">
        <f t="shared" si="10"/>
        <v>81</v>
      </c>
    </row>
    <row r="253" spans="1:8" ht="25" customHeight="1" thickBot="1" x14ac:dyDescent="0.4">
      <c r="A253" s="16"/>
      <c r="B253" s="62" t="s">
        <v>1358</v>
      </c>
      <c r="C253" s="61">
        <f>SUM(C248:C252)</f>
        <v>30</v>
      </c>
      <c r="D253" s="61">
        <f>SUM(D248:D252)</f>
        <v>10</v>
      </c>
      <c r="E253" s="61">
        <f>SUM(E248:E252)</f>
        <v>5</v>
      </c>
      <c r="F253" s="61">
        <f>SUM(F248:F252)</f>
        <v>113</v>
      </c>
      <c r="G253" s="61">
        <f>SUM(G248:G252)</f>
        <v>16</v>
      </c>
      <c r="H253" s="32">
        <f t="shared" si="10"/>
        <v>174</v>
      </c>
    </row>
    <row r="254" spans="1:8" ht="51.75" customHeight="1" thickBot="1" x14ac:dyDescent="0.4">
      <c r="A254" s="16"/>
      <c r="B254" s="98" t="s">
        <v>1359</v>
      </c>
      <c r="C254" s="99"/>
      <c r="D254" s="99"/>
      <c r="E254" s="99"/>
      <c r="F254" s="99"/>
      <c r="G254" s="99"/>
      <c r="H254" s="100"/>
    </row>
    <row r="255" spans="1:8" ht="25" customHeight="1" thickBot="1" x14ac:dyDescent="0.4"/>
    <row r="256" spans="1:8" ht="25" customHeight="1" thickBot="1" x14ac:dyDescent="0.4">
      <c r="A256" s="15">
        <v>11</v>
      </c>
      <c r="B256" s="92" t="s">
        <v>1389</v>
      </c>
      <c r="C256" s="93"/>
      <c r="D256" s="93"/>
      <c r="E256" s="93"/>
      <c r="F256" s="93"/>
      <c r="G256" s="93"/>
      <c r="H256" s="94"/>
    </row>
    <row r="257" spans="1:8" ht="25" customHeight="1" thickBot="1" x14ac:dyDescent="0.4">
      <c r="A257" s="15" t="s">
        <v>14</v>
      </c>
      <c r="B257" s="95" t="s">
        <v>1370</v>
      </c>
      <c r="C257" s="96"/>
      <c r="D257" s="96"/>
      <c r="E257" s="96"/>
      <c r="F257" s="96"/>
      <c r="G257" s="96"/>
      <c r="H257" s="97"/>
    </row>
    <row r="258" spans="1:8" ht="25" customHeight="1" thickBot="1" x14ac:dyDescent="0.4">
      <c r="A258" s="16"/>
      <c r="B258" s="21"/>
      <c r="C258" s="10" t="s">
        <v>90</v>
      </c>
      <c r="D258" s="11" t="s">
        <v>76</v>
      </c>
      <c r="E258" s="11" t="s">
        <v>193</v>
      </c>
      <c r="F258" s="11" t="s">
        <v>59</v>
      </c>
      <c r="G258" s="37" t="s">
        <v>161</v>
      </c>
      <c r="H258" s="27" t="s">
        <v>1358</v>
      </c>
    </row>
    <row r="259" spans="1:8" ht="25" customHeight="1" x14ac:dyDescent="0.35">
      <c r="A259" s="16"/>
      <c r="B259" s="12" t="s">
        <v>67</v>
      </c>
      <c r="C259" s="22">
        <f>COUNTIFS(Data!$D:$D,C$258,Data!$T:$T,$B259)</f>
        <v>29</v>
      </c>
      <c r="D259" s="23">
        <f>COUNTIFS(Data!$D:$D,D$258,Data!$T:$T,$B259)</f>
        <v>10</v>
      </c>
      <c r="E259" s="23">
        <f>COUNTIFS(Data!$D:$D,E$258,Data!$T:$T,$B259)</f>
        <v>5</v>
      </c>
      <c r="F259" s="23">
        <f>COUNTIFS(Data!$D:$D,F$258,Data!$T:$T,$B259)</f>
        <v>112</v>
      </c>
      <c r="G259" s="25">
        <f>COUNTIFS(Data!$D:$D,G$258,Data!$T:$T,$B259)</f>
        <v>15</v>
      </c>
      <c r="H259" s="13">
        <f>SUM(C259:G259)</f>
        <v>171</v>
      </c>
    </row>
    <row r="260" spans="1:8" ht="25" customHeight="1" x14ac:dyDescent="0.35">
      <c r="A260" s="16"/>
      <c r="B260" s="12" t="s">
        <v>124</v>
      </c>
      <c r="C260" s="20">
        <f>COUNTIFS(Data!$D:$D,C$258,Data!$T:$T,$B260)</f>
        <v>1</v>
      </c>
      <c r="D260" s="8">
        <f>COUNTIFS(Data!$D:$D,D$258,Data!$T:$T,$B260)</f>
        <v>0</v>
      </c>
      <c r="E260" s="8">
        <f>COUNTIFS(Data!$D:$D,E$258,Data!$T:$T,$B260)</f>
        <v>0</v>
      </c>
      <c r="F260" s="8">
        <f>COUNTIFS(Data!$D:$D,F$258,Data!$T:$T,$B260)</f>
        <v>1</v>
      </c>
      <c r="G260" s="26">
        <f>COUNTIFS(Data!$D:$D,G$258,Data!$T:$T,$B260)</f>
        <v>1</v>
      </c>
      <c r="H260" s="13">
        <f>SUM(C260:G260)</f>
        <v>3</v>
      </c>
    </row>
    <row r="261" spans="1:8" ht="25" customHeight="1" x14ac:dyDescent="0.35">
      <c r="A261" s="16"/>
      <c r="B261" s="12" t="s">
        <v>140</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1356</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1358</v>
      </c>
      <c r="C263" s="61">
        <f>SUM(C259:C262)</f>
        <v>30</v>
      </c>
      <c r="D263" s="61">
        <f>SUM(D259:D262)</f>
        <v>10</v>
      </c>
      <c r="E263" s="61">
        <f>SUM(E259:E262)</f>
        <v>5</v>
      </c>
      <c r="F263" s="61">
        <f>SUM(F259:F262)</f>
        <v>113</v>
      </c>
      <c r="G263" s="61">
        <f>SUM(G259:G262)</f>
        <v>16</v>
      </c>
      <c r="H263" s="32">
        <f>SUM(C263:G263)</f>
        <v>174</v>
      </c>
    </row>
    <row r="264" spans="1:8" ht="56.25" customHeight="1" thickBot="1" x14ac:dyDescent="0.4">
      <c r="A264" s="16"/>
      <c r="B264" s="98" t="s">
        <v>1359</v>
      </c>
      <c r="C264" s="99"/>
      <c r="D264" s="99"/>
      <c r="E264" s="99"/>
      <c r="F264" s="99"/>
      <c r="G264" s="99"/>
      <c r="H264" s="100"/>
    </row>
    <row r="265" spans="1:8" ht="25" customHeight="1" thickBot="1" x14ac:dyDescent="0.4"/>
    <row r="266" spans="1:8" ht="25" customHeight="1" thickBot="1" x14ac:dyDescent="0.4">
      <c r="A266" s="15">
        <v>12</v>
      </c>
      <c r="B266" s="92" t="s">
        <v>1389</v>
      </c>
      <c r="C266" s="93"/>
      <c r="D266" s="93"/>
      <c r="E266" s="93"/>
      <c r="F266" s="93"/>
      <c r="G266" s="93"/>
      <c r="H266" s="94"/>
    </row>
    <row r="267" spans="1:8" ht="25" customHeight="1" thickBot="1" x14ac:dyDescent="0.4">
      <c r="A267" s="15" t="s">
        <v>14</v>
      </c>
      <c r="B267" s="95" t="s">
        <v>1371</v>
      </c>
      <c r="C267" s="96"/>
      <c r="D267" s="96"/>
      <c r="E267" s="96"/>
      <c r="F267" s="96"/>
      <c r="G267" s="96"/>
      <c r="H267" s="97"/>
    </row>
    <row r="268" spans="1:8" ht="25" customHeight="1" thickBot="1" x14ac:dyDescent="0.4">
      <c r="A268" s="16"/>
      <c r="B268" s="21"/>
      <c r="C268" s="10" t="s">
        <v>90</v>
      </c>
      <c r="D268" s="11" t="s">
        <v>76</v>
      </c>
      <c r="E268" s="11" t="s">
        <v>193</v>
      </c>
      <c r="F268" s="11" t="s">
        <v>59</v>
      </c>
      <c r="G268" s="37" t="s">
        <v>161</v>
      </c>
      <c r="H268" s="27" t="s">
        <v>1358</v>
      </c>
    </row>
    <row r="269" spans="1:8" ht="25" customHeight="1" x14ac:dyDescent="0.35">
      <c r="A269" s="16"/>
      <c r="B269" s="12" t="s">
        <v>96</v>
      </c>
      <c r="C269" s="22">
        <f>COUNTIFS(Data!$D:$D,C$268,Data!$AA:$AA,$B269)</f>
        <v>4</v>
      </c>
      <c r="D269" s="23">
        <f>COUNTIFS(Data!$D:$D,D$268,Data!$AA:$AA,$B269)</f>
        <v>1</v>
      </c>
      <c r="E269" s="23">
        <f>COUNTIFS(Data!$D:$D,E$268,Data!$AA:$AA,$B269)</f>
        <v>0</v>
      </c>
      <c r="F269" s="23">
        <f>COUNTIFS(Data!$D:$D,F$268,Data!$AA:$AA,$B269)</f>
        <v>4</v>
      </c>
      <c r="G269" s="25">
        <f>COUNTIFS(Data!$D:$D,G$268,Data!$AA:$AA,$B269)</f>
        <v>0</v>
      </c>
      <c r="H269" s="13">
        <f t="shared" ref="H269:H277" si="11">SUM(C269:G269)</f>
        <v>9</v>
      </c>
    </row>
    <row r="270" spans="1:8" ht="25" customHeight="1" x14ac:dyDescent="0.35">
      <c r="A270" s="16"/>
      <c r="B270" s="12" t="s">
        <v>92</v>
      </c>
      <c r="C270" s="20">
        <f>COUNTIFS(Data!$D:$D,C$268,Data!$AA:$AA,$B270)</f>
        <v>4</v>
      </c>
      <c r="D270" s="8">
        <f>COUNTIFS(Data!$D:$D,D$268,Data!$AA:$AA,$B270)</f>
        <v>0</v>
      </c>
      <c r="E270" s="8">
        <f>COUNTIFS(Data!$D:$D,E$268,Data!$AA:$AA,$B270)</f>
        <v>0</v>
      </c>
      <c r="F270" s="8">
        <f>COUNTIFS(Data!$D:$D,F$268,Data!$AA:$AA,$B270)</f>
        <v>4</v>
      </c>
      <c r="G270" s="26">
        <f>COUNTIFS(Data!$D:$D,G$268,Data!$AA:$AA,$B270)</f>
        <v>0</v>
      </c>
      <c r="H270" s="13">
        <f t="shared" si="11"/>
        <v>8</v>
      </c>
    </row>
    <row r="271" spans="1:8" ht="25" customHeight="1" x14ac:dyDescent="0.35">
      <c r="A271" s="16"/>
      <c r="B271" s="12" t="s">
        <v>101</v>
      </c>
      <c r="C271" s="20">
        <f>COUNTIFS(Data!$D:$D,C$268,Data!$AA:$AA,$B271)</f>
        <v>0</v>
      </c>
      <c r="D271" s="8">
        <f>COUNTIFS(Data!$D:$D,D$268,Data!$AA:$AA,$B271)</f>
        <v>0</v>
      </c>
      <c r="E271" s="8">
        <f>COUNTIFS(Data!$D:$D,E$268,Data!$AA:$AA,$B271)</f>
        <v>0</v>
      </c>
      <c r="F271" s="8">
        <f>COUNTIFS(Data!$D:$D,F$268,Data!$AA:$AA,$B271)</f>
        <v>3</v>
      </c>
      <c r="G271" s="26">
        <f>COUNTIFS(Data!$D:$D,G$268,Data!$AA:$AA,$B271)</f>
        <v>0</v>
      </c>
      <c r="H271" s="13">
        <f t="shared" si="11"/>
        <v>3</v>
      </c>
    </row>
    <row r="272" spans="1:8" ht="25" customHeight="1" x14ac:dyDescent="0.35">
      <c r="A272" s="16"/>
      <c r="B272" s="12" t="s">
        <v>134</v>
      </c>
      <c r="C272" s="20">
        <f>COUNTIFS(Data!$D:$D,C$268,Data!$AA:$AA,$B272)</f>
        <v>1</v>
      </c>
      <c r="D272" s="8">
        <f>COUNTIFS(Data!$D:$D,D$268,Data!$AA:$AA,$B272)</f>
        <v>0</v>
      </c>
      <c r="E272" s="8">
        <f>COUNTIFS(Data!$D:$D,E$268,Data!$AA:$AA,$B272)</f>
        <v>0</v>
      </c>
      <c r="F272" s="8">
        <f>COUNTIFS(Data!$D:$D,F$268,Data!$AA:$AA,$B272)</f>
        <v>14</v>
      </c>
      <c r="G272" s="26">
        <f>COUNTIFS(Data!$D:$D,G$268,Data!$AA:$AA,$B272)</f>
        <v>4</v>
      </c>
      <c r="H272" s="13">
        <f t="shared" si="11"/>
        <v>19</v>
      </c>
    </row>
    <row r="273" spans="1:8" ht="25" customHeight="1" x14ac:dyDescent="0.35">
      <c r="A273" s="16"/>
      <c r="B273" s="12" t="s">
        <v>122</v>
      </c>
      <c r="C273" s="20">
        <f>COUNTIFS(Data!$D:$D,C$268,Data!$AA:$AA,$B273)</f>
        <v>1</v>
      </c>
      <c r="D273" s="8">
        <f>COUNTIFS(Data!$D:$D,D$268,Data!$AA:$AA,$B273)</f>
        <v>0</v>
      </c>
      <c r="E273" s="8">
        <f>COUNTIFS(Data!$D:$D,E$268,Data!$AA:$AA,$B273)</f>
        <v>1</v>
      </c>
      <c r="F273" s="8">
        <f>COUNTIFS(Data!$D:$D,F$268,Data!$AA:$AA,$B273)</f>
        <v>5</v>
      </c>
      <c r="G273" s="26">
        <f>COUNTIFS(Data!$D:$D,G$268,Data!$AA:$AA,$B273)</f>
        <v>0</v>
      </c>
      <c r="H273" s="13">
        <f t="shared" si="11"/>
        <v>7</v>
      </c>
    </row>
    <row r="274" spans="1:8" ht="25" customHeight="1" x14ac:dyDescent="0.35">
      <c r="A274" s="16"/>
      <c r="B274" s="12" t="s">
        <v>70</v>
      </c>
      <c r="C274" s="20">
        <f>COUNTIFS(Data!$D:$D,C$268,Data!$AA:$AA,$B274)</f>
        <v>5</v>
      </c>
      <c r="D274" s="8">
        <f>COUNTIFS(Data!$D:$D,D$268,Data!$AA:$AA,$B274)</f>
        <v>1</v>
      </c>
      <c r="E274" s="8">
        <f>COUNTIFS(Data!$D:$D,E$268,Data!$AA:$AA,$B274)</f>
        <v>2</v>
      </c>
      <c r="F274" s="8">
        <f>COUNTIFS(Data!$D:$D,F$268,Data!$AA:$AA,$B274)</f>
        <v>12</v>
      </c>
      <c r="G274" s="26">
        <f>COUNTIFS(Data!$D:$D,G$268,Data!$AA:$AA,$B274)</f>
        <v>4</v>
      </c>
      <c r="H274" s="13">
        <f t="shared" si="11"/>
        <v>24</v>
      </c>
    </row>
    <row r="275" spans="1:8" ht="25" customHeight="1" x14ac:dyDescent="0.35">
      <c r="A275" s="16"/>
      <c r="B275" s="12" t="s">
        <v>105</v>
      </c>
      <c r="C275" s="20">
        <f>COUNTIFS(Data!$D:$D,C$268,Data!$AA:$AA,$B275)</f>
        <v>2</v>
      </c>
      <c r="D275" s="8">
        <f>COUNTIFS(Data!$D:$D,D$268,Data!$AA:$AA,$B275)</f>
        <v>0</v>
      </c>
      <c r="E275" s="8">
        <f>COUNTIFS(Data!$D:$D,E$268,Data!$AA:$AA,$B275)</f>
        <v>1</v>
      </c>
      <c r="F275" s="8">
        <f>COUNTIFS(Data!$D:$D,F$268,Data!$AA:$AA,$B275)</f>
        <v>15</v>
      </c>
      <c r="G275" s="26">
        <f>COUNTIFS(Data!$D:$D,G$268,Data!$AA:$AA,$B275)</f>
        <v>1</v>
      </c>
      <c r="H275" s="13">
        <f t="shared" si="11"/>
        <v>19</v>
      </c>
    </row>
    <row r="276" spans="1:8" ht="25" customHeight="1" thickBot="1" x14ac:dyDescent="0.4">
      <c r="A276" s="16"/>
      <c r="B276" s="28" t="s">
        <v>81</v>
      </c>
      <c r="C276" s="29">
        <f>COUNTIFS(Data!$D:$D,C$268,Data!$AA:$AA,$B276)</f>
        <v>13</v>
      </c>
      <c r="D276" s="9">
        <f>COUNTIFS(Data!$D:$D,D$268,Data!$AA:$AA,$B276)</f>
        <v>8</v>
      </c>
      <c r="E276" s="9">
        <f>COUNTIFS(Data!$D:$D,E$268,Data!$AA:$AA,$B276)</f>
        <v>1</v>
      </c>
      <c r="F276" s="9">
        <f>COUNTIFS(Data!$D:$D,F$268,Data!$AA:$AA,$B276)</f>
        <v>56</v>
      </c>
      <c r="G276" s="30">
        <f>COUNTIFS(Data!$D:$D,G$268,Data!$AA:$AA,$B276)</f>
        <v>7</v>
      </c>
      <c r="H276" s="31">
        <f t="shared" si="11"/>
        <v>85</v>
      </c>
    </row>
    <row r="277" spans="1:8" ht="25" customHeight="1" thickBot="1" x14ac:dyDescent="0.4">
      <c r="A277" s="16"/>
      <c r="B277" s="62" t="s">
        <v>1358</v>
      </c>
      <c r="C277" s="61">
        <f>SUM(C269:C276)</f>
        <v>30</v>
      </c>
      <c r="D277" s="61">
        <f>SUM(D269:D276)</f>
        <v>10</v>
      </c>
      <c r="E277" s="61">
        <f>SUM(E269:E276)</f>
        <v>5</v>
      </c>
      <c r="F277" s="61">
        <f>SUM(F269:F276)</f>
        <v>113</v>
      </c>
      <c r="G277" s="61">
        <f>SUM(G269:G276)</f>
        <v>16</v>
      </c>
      <c r="H277" s="32">
        <f t="shared" si="11"/>
        <v>174</v>
      </c>
    </row>
    <row r="278" spans="1:8" ht="51.75" customHeight="1" thickBot="1" x14ac:dyDescent="0.4">
      <c r="A278" s="16"/>
      <c r="B278" s="98" t="s">
        <v>1359</v>
      </c>
      <c r="C278" s="99"/>
      <c r="D278" s="99"/>
      <c r="E278" s="99"/>
      <c r="F278" s="99"/>
      <c r="G278" s="99"/>
      <c r="H278" s="100"/>
    </row>
    <row r="279" spans="1:8" ht="25" customHeight="1" thickBot="1" x14ac:dyDescent="0.4"/>
    <row r="280" spans="1:8" ht="25" customHeight="1" thickBot="1" x14ac:dyDescent="0.4">
      <c r="A280" s="15">
        <v>13</v>
      </c>
      <c r="B280" s="92" t="s">
        <v>1389</v>
      </c>
      <c r="C280" s="93"/>
      <c r="D280" s="93"/>
      <c r="E280" s="93"/>
      <c r="F280" s="93"/>
      <c r="G280" s="93"/>
      <c r="H280" s="94"/>
    </row>
    <row r="281" spans="1:8" ht="25" customHeight="1" thickBot="1" x14ac:dyDescent="0.4">
      <c r="A281" s="15" t="s">
        <v>14</v>
      </c>
      <c r="B281" s="95" t="s">
        <v>1372</v>
      </c>
      <c r="C281" s="96"/>
      <c r="D281" s="96"/>
      <c r="E281" s="96"/>
      <c r="F281" s="96"/>
      <c r="G281" s="96"/>
      <c r="H281" s="97"/>
    </row>
    <row r="282" spans="1:8" ht="25" customHeight="1" thickBot="1" x14ac:dyDescent="0.4">
      <c r="A282" s="16"/>
      <c r="B282" s="21"/>
      <c r="C282" s="10" t="s">
        <v>90</v>
      </c>
      <c r="D282" s="11" t="s">
        <v>76</v>
      </c>
      <c r="E282" s="11" t="s">
        <v>193</v>
      </c>
      <c r="F282" s="11" t="s">
        <v>59</v>
      </c>
      <c r="G282" s="37" t="s">
        <v>161</v>
      </c>
      <c r="H282" s="27" t="s">
        <v>1358</v>
      </c>
    </row>
    <row r="283" spans="1:8" ht="25" customHeight="1" x14ac:dyDescent="0.35">
      <c r="A283" s="16"/>
      <c r="B283" s="12" t="s">
        <v>82</v>
      </c>
      <c r="C283" s="22">
        <f>COUNTIFS(Data!$D:$D,C$282,Data!$AE:$AE,$B283)</f>
        <v>7</v>
      </c>
      <c r="D283" s="23">
        <f>COUNTIFS(Data!$D:$D,D$282,Data!$AE:$AE,$B283)</f>
        <v>2</v>
      </c>
      <c r="E283" s="23">
        <f>COUNTIFS(Data!$D:$D,E$282,Data!$AE:$AE,$B283)</f>
        <v>2</v>
      </c>
      <c r="F283" s="23">
        <f>COUNTIFS(Data!$D:$D,F$282,Data!$AE:$AE,$B283)</f>
        <v>32</v>
      </c>
      <c r="G283" s="25">
        <f>COUNTIFS(Data!$D:$D,G$282,Data!$AE:$AE,$B283)</f>
        <v>2</v>
      </c>
      <c r="H283" s="13">
        <f>SUM(C283:G283)</f>
        <v>45</v>
      </c>
    </row>
    <row r="284" spans="1:8" ht="25" customHeight="1" x14ac:dyDescent="0.35">
      <c r="A284" s="16"/>
      <c r="B284" s="12" t="s">
        <v>106</v>
      </c>
      <c r="C284" s="20">
        <f>COUNTIFS(Data!$D:$D,C$282,Data!$AE:$AE,$B284)</f>
        <v>0</v>
      </c>
      <c r="D284" s="8">
        <f>COUNTIFS(Data!$D:$D,D$282,Data!$AE:$AE,$B284)</f>
        <v>0</v>
      </c>
      <c r="E284" s="8">
        <f>COUNTIFS(Data!$D:$D,E$282,Data!$AE:$AE,$B284)</f>
        <v>0</v>
      </c>
      <c r="F284" s="8">
        <f>COUNTIFS(Data!$D:$D,F$282,Data!$AE:$AE,$B284)</f>
        <v>3</v>
      </c>
      <c r="G284" s="26">
        <f>COUNTIFS(Data!$D:$D,G$282,Data!$AE:$AE,$B284)</f>
        <v>0</v>
      </c>
      <c r="H284" s="13">
        <f>SUM(C284:G284)</f>
        <v>3</v>
      </c>
    </row>
    <row r="285" spans="1:8" ht="25" customHeight="1" x14ac:dyDescent="0.35">
      <c r="A285" s="16"/>
      <c r="B285" s="12" t="s">
        <v>172</v>
      </c>
      <c r="C285" s="20">
        <f>COUNTIFS(Data!$D:$D,C$282,Data!$AE:$AE,$B285)</f>
        <v>0</v>
      </c>
      <c r="D285" s="8">
        <f>COUNTIFS(Data!$D:$D,D$282,Data!$AE:$AE,$B285)</f>
        <v>0</v>
      </c>
      <c r="E285" s="8">
        <f>COUNTIFS(Data!$D:$D,E$282,Data!$AE:$AE,$B285)</f>
        <v>0</v>
      </c>
      <c r="F285" s="8">
        <f>COUNTIFS(Data!$D:$D,F$282,Data!$AE:$AE,$B285)</f>
        <v>8</v>
      </c>
      <c r="G285" s="26">
        <f>COUNTIFS(Data!$D:$D,G$282,Data!$AE:$AE,$B285)</f>
        <v>0</v>
      </c>
      <c r="H285" s="13">
        <f>SUM(C285:G285)</f>
        <v>8</v>
      </c>
    </row>
    <row r="286" spans="1:8" ht="25" customHeight="1" thickBot="1" x14ac:dyDescent="0.4">
      <c r="A286" s="16"/>
      <c r="B286" s="28" t="s">
        <v>71</v>
      </c>
      <c r="C286" s="29">
        <f>COUNTIFS(Data!$D:$D,C$282,Data!$AE:$AE,$B286)</f>
        <v>23</v>
      </c>
      <c r="D286" s="9">
        <f>COUNTIFS(Data!$D:$D,D$282,Data!$AE:$AE,$B286)</f>
        <v>8</v>
      </c>
      <c r="E286" s="9">
        <f>COUNTIFS(Data!$D:$D,E$282,Data!$AE:$AE,$B286)</f>
        <v>3</v>
      </c>
      <c r="F286" s="9">
        <f>COUNTIFS(Data!$D:$D,F$282,Data!$AE:$AE,$B286)</f>
        <v>70</v>
      </c>
      <c r="G286" s="30">
        <f>COUNTIFS(Data!$D:$D,G$282,Data!$AE:$AE,$B286)</f>
        <v>14</v>
      </c>
      <c r="H286" s="31">
        <f>SUM(C286:G286)</f>
        <v>118</v>
      </c>
    </row>
    <row r="287" spans="1:8" ht="25" customHeight="1" thickBot="1" x14ac:dyDescent="0.4">
      <c r="A287" s="16"/>
      <c r="B287" s="62" t="s">
        <v>1358</v>
      </c>
      <c r="C287" s="61">
        <f>SUM(C283:C286)</f>
        <v>30</v>
      </c>
      <c r="D287" s="61">
        <f>SUM(D283:D286)</f>
        <v>10</v>
      </c>
      <c r="E287" s="61">
        <f>SUM(E283:E286)</f>
        <v>5</v>
      </c>
      <c r="F287" s="61">
        <f>SUM(F283:F286)</f>
        <v>113</v>
      </c>
      <c r="G287" s="61">
        <f>SUM(G283:G286)</f>
        <v>16</v>
      </c>
      <c r="H287" s="32">
        <f>SUM(C287:G287)</f>
        <v>174</v>
      </c>
    </row>
    <row r="288" spans="1:8" ht="55.5" customHeight="1" thickBot="1" x14ac:dyDescent="0.4">
      <c r="A288" s="16"/>
      <c r="B288" s="98" t="s">
        <v>1359</v>
      </c>
      <c r="C288" s="99"/>
      <c r="D288" s="99"/>
      <c r="E288" s="99"/>
      <c r="F288" s="99"/>
      <c r="G288" s="99"/>
      <c r="H288" s="100"/>
    </row>
    <row r="289" spans="1:6" ht="25" customHeight="1" thickBot="1" x14ac:dyDescent="0.4"/>
    <row r="290" spans="1:6" ht="25" customHeight="1" thickBot="1" x14ac:dyDescent="0.4">
      <c r="A290" s="15">
        <v>14</v>
      </c>
      <c r="B290" s="107" t="s">
        <v>1389</v>
      </c>
      <c r="C290" s="108"/>
      <c r="D290" s="108"/>
      <c r="E290" s="108"/>
      <c r="F290" s="109"/>
    </row>
    <row r="291" spans="1:6" ht="25" customHeight="1" thickBot="1" x14ac:dyDescent="0.4">
      <c r="A291" s="15" t="s">
        <v>18</v>
      </c>
      <c r="B291" s="101" t="s">
        <v>1373</v>
      </c>
      <c r="C291" s="102"/>
      <c r="D291" s="102"/>
      <c r="E291" s="102"/>
      <c r="F291" s="103"/>
    </row>
    <row r="292" spans="1:6" ht="35.25" customHeight="1" thickBot="1" x14ac:dyDescent="0.4">
      <c r="A292" s="16"/>
      <c r="B292" s="21"/>
      <c r="C292" s="78" t="s">
        <v>65</v>
      </c>
      <c r="D292" s="76" t="s">
        <v>78</v>
      </c>
      <c r="E292" s="76" t="s">
        <v>198</v>
      </c>
      <c r="F292" s="27" t="s">
        <v>1358</v>
      </c>
    </row>
    <row r="293" spans="1:6" ht="25" customHeight="1" x14ac:dyDescent="0.35">
      <c r="A293" s="16"/>
      <c r="B293" s="66" t="s">
        <v>62</v>
      </c>
      <c r="C293" s="22">
        <f>COUNTIFS(Data!$N:$N,C$292,Data!$H:$H,$B293)</f>
        <v>9</v>
      </c>
      <c r="D293" s="22">
        <f>COUNTIFS(Data!$N:$N,D$292,Data!$H:$H,$B293)</f>
        <v>0</v>
      </c>
      <c r="E293" s="22">
        <f>COUNTIFS(Data!$N:$N,E$292,Data!$H:$H,$B293)</f>
        <v>0</v>
      </c>
      <c r="F293" s="13">
        <f t="shared" ref="F293:F305" si="12">SUM(C293:E293)</f>
        <v>9</v>
      </c>
    </row>
    <row r="294" spans="1:6" ht="25" customHeight="1" x14ac:dyDescent="0.35">
      <c r="A294" s="16"/>
      <c r="B294" s="66" t="s">
        <v>141</v>
      </c>
      <c r="C294" s="22">
        <f>COUNTIFS(Data!$N:$N,C$292,Data!$H:$H,$B294)</f>
        <v>3</v>
      </c>
      <c r="D294" s="22">
        <f>COUNTIFS(Data!$N:$N,D$292,Data!$H:$H,$B294)</f>
        <v>0</v>
      </c>
      <c r="E294" s="22">
        <f>COUNTIFS(Data!$N:$N,E$292,Data!$H:$H,$B294)</f>
        <v>0</v>
      </c>
      <c r="F294" s="13">
        <f t="shared" si="12"/>
        <v>3</v>
      </c>
    </row>
    <row r="295" spans="1:6" ht="25" customHeight="1" x14ac:dyDescent="0.35">
      <c r="A295" s="16"/>
      <c r="B295" s="66" t="s">
        <v>111</v>
      </c>
      <c r="C295" s="22">
        <f>COUNTIFS(Data!$N:$N,C$292,Data!$H:$H,$B295)</f>
        <v>0</v>
      </c>
      <c r="D295" s="22">
        <f>COUNTIFS(Data!$N:$N,D$292,Data!$H:$H,$B295)</f>
        <v>48</v>
      </c>
      <c r="E295" s="22">
        <f>COUNTIFS(Data!$N:$N,E$292,Data!$H:$H,$B295)</f>
        <v>65</v>
      </c>
      <c r="F295" s="13">
        <f t="shared" si="12"/>
        <v>113</v>
      </c>
    </row>
    <row r="296" spans="1:6" ht="25" customHeight="1" x14ac:dyDescent="0.35">
      <c r="A296" s="16"/>
      <c r="B296" s="66" t="s">
        <v>100</v>
      </c>
      <c r="C296" s="22">
        <f>COUNTIFS(Data!$N:$N,C$292,Data!$H:$H,$B296)</f>
        <v>3</v>
      </c>
      <c r="D296" s="22">
        <f>COUNTIFS(Data!$N:$N,D$292,Data!$H:$H,$B296)</f>
        <v>1</v>
      </c>
      <c r="E296" s="22">
        <f>COUNTIFS(Data!$N:$N,E$292,Data!$H:$H,$B296)</f>
        <v>0</v>
      </c>
      <c r="F296" s="13">
        <f t="shared" si="12"/>
        <v>4</v>
      </c>
    </row>
    <row r="297" spans="1:6" ht="25" customHeight="1" x14ac:dyDescent="0.35">
      <c r="A297" s="16"/>
      <c r="B297" s="66" t="s">
        <v>489</v>
      </c>
      <c r="C297" s="22">
        <f>COUNTIFS(Data!$N:$N,C$292,Data!$H:$H,$B297)</f>
        <v>2</v>
      </c>
      <c r="D297" s="22">
        <f>COUNTIFS(Data!$N:$N,D$292,Data!$H:$H,$B297)</f>
        <v>0</v>
      </c>
      <c r="E297" s="22">
        <f>COUNTIFS(Data!$N:$N,E$292,Data!$H:$H,$B297)</f>
        <v>0</v>
      </c>
      <c r="F297" s="13">
        <f t="shared" si="12"/>
        <v>2</v>
      </c>
    </row>
    <row r="298" spans="1:6" ht="25" customHeight="1" x14ac:dyDescent="0.35">
      <c r="A298" s="16"/>
      <c r="B298" s="66" t="s">
        <v>77</v>
      </c>
      <c r="C298" s="22">
        <f>COUNTIFS(Data!$N:$N,C$292,Data!$H:$H,$B298)</f>
        <v>1</v>
      </c>
      <c r="D298" s="22">
        <f>COUNTIFS(Data!$N:$N,D$292,Data!$H:$H,$B298)</f>
        <v>0</v>
      </c>
      <c r="E298" s="22">
        <f>COUNTIFS(Data!$N:$N,E$292,Data!$H:$H,$B298)</f>
        <v>0</v>
      </c>
      <c r="F298" s="13">
        <f t="shared" si="12"/>
        <v>1</v>
      </c>
    </row>
    <row r="299" spans="1:6" ht="25" customHeight="1" x14ac:dyDescent="0.35">
      <c r="A299" s="16"/>
      <c r="B299" s="66" t="s">
        <v>600</v>
      </c>
      <c r="C299" s="22">
        <f>COUNTIFS(Data!$N:$N,C$292,Data!$H:$H,$B299)</f>
        <v>3</v>
      </c>
      <c r="D299" s="22">
        <f>COUNTIFS(Data!$N:$N,D$292,Data!$H:$H,$B299)</f>
        <v>0</v>
      </c>
      <c r="E299" s="22">
        <f>COUNTIFS(Data!$N:$N,E$292,Data!$H:$H,$B299)</f>
        <v>0</v>
      </c>
      <c r="F299" s="13">
        <f t="shared" si="12"/>
        <v>3</v>
      </c>
    </row>
    <row r="300" spans="1:6" ht="25" customHeight="1" x14ac:dyDescent="0.35">
      <c r="A300" s="16"/>
      <c r="B300" s="66" t="s">
        <v>137</v>
      </c>
      <c r="C300" s="22">
        <f>COUNTIFS(Data!$N:$N,C$292,Data!$H:$H,$B300)</f>
        <v>36</v>
      </c>
      <c r="D300" s="22">
        <f>COUNTIFS(Data!$N:$N,D$292,Data!$H:$H,$B300)</f>
        <v>0</v>
      </c>
      <c r="E300" s="22">
        <f>COUNTIFS(Data!$N:$N,E$292,Data!$H:$H,$B300)</f>
        <v>0</v>
      </c>
      <c r="F300" s="13">
        <f t="shared" si="12"/>
        <v>36</v>
      </c>
    </row>
    <row r="301" spans="1:6" ht="25" customHeight="1" x14ac:dyDescent="0.35">
      <c r="A301" s="16"/>
      <c r="B301" s="66" t="s">
        <v>1357</v>
      </c>
      <c r="C301" s="22">
        <f>COUNTIFS(Data!$N:$N,C$292,Data!$H:$H,$B301)</f>
        <v>0</v>
      </c>
      <c r="D301" s="22">
        <f>COUNTIFS(Data!$N:$N,D$292,Data!$H:$H,$B301)</f>
        <v>0</v>
      </c>
      <c r="E301" s="22">
        <f>COUNTIFS(Data!$N:$N,E$292,Data!$H:$H,$B301)</f>
        <v>0</v>
      </c>
      <c r="F301" s="13">
        <f t="shared" si="12"/>
        <v>0</v>
      </c>
    </row>
    <row r="302" spans="1:6" ht="25" customHeight="1" x14ac:dyDescent="0.35">
      <c r="A302" s="16"/>
      <c r="B302" s="66" t="s">
        <v>93</v>
      </c>
      <c r="C302" s="22">
        <f>COUNTIFS(Data!$N:$N,C$292,Data!$H:$H,$B302)</f>
        <v>0</v>
      </c>
      <c r="D302" s="22">
        <f>COUNTIFS(Data!$N:$N,D$292,Data!$H:$H,$B302)</f>
        <v>0</v>
      </c>
      <c r="E302" s="22">
        <f>COUNTIFS(Data!$N:$N,E$292,Data!$H:$H,$B302)</f>
        <v>0</v>
      </c>
      <c r="F302" s="13">
        <f t="shared" si="12"/>
        <v>0</v>
      </c>
    </row>
    <row r="303" spans="1:6" ht="25" customHeight="1" x14ac:dyDescent="0.35">
      <c r="A303" s="16"/>
      <c r="B303" s="66" t="s">
        <v>213</v>
      </c>
      <c r="C303" s="22">
        <f>COUNTIFS(Data!$N:$N,C$292,Data!$H:$H,$B303)</f>
        <v>0</v>
      </c>
      <c r="D303" s="22">
        <f>COUNTIFS(Data!$N:$N,D$292,Data!$H:$H,$B303)</f>
        <v>1</v>
      </c>
      <c r="E303" s="22">
        <f>COUNTIFS(Data!$N:$N,E$292,Data!$H:$H,$B303)</f>
        <v>0</v>
      </c>
      <c r="F303" s="13">
        <f t="shared" si="12"/>
        <v>1</v>
      </c>
    </row>
    <row r="304" spans="1:6" ht="25" customHeight="1" thickBot="1" x14ac:dyDescent="0.4">
      <c r="A304" s="16"/>
      <c r="B304" s="67" t="s">
        <v>158</v>
      </c>
      <c r="C304" s="22">
        <f>COUNTIFS(Data!$N:$N,C$292,Data!$H:$H,$B304)</f>
        <v>0</v>
      </c>
      <c r="D304" s="22">
        <f>COUNTIFS(Data!$N:$N,D$292,Data!$H:$H,$B304)</f>
        <v>1</v>
      </c>
      <c r="E304" s="22">
        <f>COUNTIFS(Data!$N:$N,E$292,Data!$H:$H,$B304)</f>
        <v>1</v>
      </c>
      <c r="F304" s="13">
        <f t="shared" si="12"/>
        <v>2</v>
      </c>
    </row>
    <row r="305" spans="1:8" ht="25" customHeight="1" thickBot="1" x14ac:dyDescent="0.4">
      <c r="A305" s="16"/>
      <c r="B305" s="64" t="s">
        <v>1358</v>
      </c>
      <c r="C305" s="68">
        <f>SUM(C293:C304)</f>
        <v>57</v>
      </c>
      <c r="D305" s="61">
        <f>SUM(D293:D304)</f>
        <v>51</v>
      </c>
      <c r="E305" s="61">
        <f>SUM(E293:E304)</f>
        <v>66</v>
      </c>
      <c r="F305" s="32">
        <f t="shared" si="12"/>
        <v>174</v>
      </c>
    </row>
    <row r="306" spans="1:8" ht="40.5" customHeight="1" thickBot="1" x14ac:dyDescent="0.4">
      <c r="A306" s="16"/>
      <c r="B306" s="104" t="s">
        <v>1359</v>
      </c>
      <c r="C306" s="105"/>
      <c r="D306" s="105"/>
      <c r="E306" s="105"/>
      <c r="F306" s="106"/>
    </row>
    <row r="307" spans="1:8" ht="25" customHeight="1" thickBot="1" x14ac:dyDescent="0.4"/>
    <row r="308" spans="1:8" ht="25" customHeight="1" thickBot="1" x14ac:dyDescent="0.4">
      <c r="A308" s="15">
        <v>15</v>
      </c>
      <c r="B308" s="107" t="s">
        <v>1389</v>
      </c>
      <c r="C308" s="108"/>
      <c r="D308" s="108"/>
      <c r="E308" s="108"/>
      <c r="F308" s="108"/>
      <c r="G308" s="108"/>
      <c r="H308" s="109"/>
    </row>
    <row r="309" spans="1:8" ht="25" customHeight="1" thickBot="1" x14ac:dyDescent="0.4">
      <c r="A309" s="15" t="s">
        <v>18</v>
      </c>
      <c r="B309" s="110" t="s">
        <v>1374</v>
      </c>
      <c r="C309" s="102"/>
      <c r="D309" s="102"/>
      <c r="E309" s="102"/>
      <c r="F309" s="102"/>
      <c r="G309" s="102"/>
      <c r="H309" s="103"/>
    </row>
    <row r="310" spans="1:8" ht="35.25" customHeight="1" thickBot="1" x14ac:dyDescent="0.4">
      <c r="A310" s="16"/>
      <c r="B310" s="21"/>
      <c r="C310" s="81" t="s">
        <v>66</v>
      </c>
      <c r="D310" s="82" t="s">
        <v>86</v>
      </c>
      <c r="E310" s="82" t="s">
        <v>121</v>
      </c>
      <c r="F310" s="82" t="s">
        <v>217</v>
      </c>
      <c r="G310" s="83" t="s">
        <v>79</v>
      </c>
      <c r="H310" s="84" t="s">
        <v>1358</v>
      </c>
    </row>
    <row r="311" spans="1:8" ht="25" customHeight="1" x14ac:dyDescent="0.35">
      <c r="A311" s="16"/>
      <c r="B311" s="80" t="s">
        <v>62</v>
      </c>
      <c r="C311" s="22">
        <f>COUNTIFS(Data!$P:$P,C$310,Data!$H:$H,$B311)</f>
        <v>9</v>
      </c>
      <c r="D311" s="22">
        <f>COUNTIFS(Data!$P:$P,D$310,Data!$H:$H,$B311)</f>
        <v>0</v>
      </c>
      <c r="E311" s="22">
        <f>COUNTIFS(Data!$P:$P,E$310,Data!$H:$H,$B311)</f>
        <v>0</v>
      </c>
      <c r="F311" s="22">
        <f>COUNTIFS(Data!$P:$P,F$310,Data!$H:$H,$B311)</f>
        <v>0</v>
      </c>
      <c r="G311" s="22">
        <f>COUNTIFS(Data!$P:$P,G$310,Data!$H:$H,$B311)</f>
        <v>0</v>
      </c>
      <c r="H311" s="13">
        <f t="shared" ref="H311:H323" si="13">SUM(C311:G311)</f>
        <v>9</v>
      </c>
    </row>
    <row r="312" spans="1:8" ht="25" customHeight="1" x14ac:dyDescent="0.35">
      <c r="A312" s="16"/>
      <c r="B312" s="66" t="s">
        <v>141</v>
      </c>
      <c r="C312" s="22">
        <f>COUNTIFS(Data!$P:$P,C$310,Data!$H:$H,$B312)</f>
        <v>3</v>
      </c>
      <c r="D312" s="22">
        <f>COUNTIFS(Data!$P:$P,D$310,Data!$H:$H,$B312)</f>
        <v>0</v>
      </c>
      <c r="E312" s="22">
        <f>COUNTIFS(Data!$P:$P,E$310,Data!$H:$H,$B312)</f>
        <v>0</v>
      </c>
      <c r="F312" s="22">
        <f>COUNTIFS(Data!$P:$P,F$310,Data!$H:$H,$B312)</f>
        <v>0</v>
      </c>
      <c r="G312" s="22">
        <f>COUNTIFS(Data!$P:$P,G$310,Data!$H:$H,$B312)</f>
        <v>0</v>
      </c>
      <c r="H312" s="13">
        <f t="shared" si="13"/>
        <v>3</v>
      </c>
    </row>
    <row r="313" spans="1:8" ht="25" customHeight="1" x14ac:dyDescent="0.35">
      <c r="A313" s="16"/>
      <c r="B313" s="66" t="s">
        <v>111</v>
      </c>
      <c r="C313" s="22">
        <f>COUNTIFS(Data!$P:$P,C$310,Data!$H:$H,$B313)</f>
        <v>17</v>
      </c>
      <c r="D313" s="22">
        <f>COUNTIFS(Data!$P:$P,D$310,Data!$H:$H,$B313)</f>
        <v>40</v>
      </c>
      <c r="E313" s="22">
        <f>COUNTIFS(Data!$P:$P,E$310,Data!$H:$H,$B313)</f>
        <v>16</v>
      </c>
      <c r="F313" s="22">
        <f>COUNTIFS(Data!$P:$P,F$310,Data!$H:$H,$B313)</f>
        <v>0</v>
      </c>
      <c r="G313" s="22">
        <f>COUNTIFS(Data!$P:$P,G$310,Data!$H:$H,$B313)</f>
        <v>40</v>
      </c>
      <c r="H313" s="13">
        <f t="shared" si="13"/>
        <v>113</v>
      </c>
    </row>
    <row r="314" spans="1:8" ht="25" customHeight="1" x14ac:dyDescent="0.35">
      <c r="A314" s="16"/>
      <c r="B314" s="66" t="s">
        <v>100</v>
      </c>
      <c r="C314" s="22">
        <f>COUNTIFS(Data!$P:$P,C$310,Data!$H:$H,$B314)</f>
        <v>3</v>
      </c>
      <c r="D314" s="22">
        <f>COUNTIFS(Data!$P:$P,D$310,Data!$H:$H,$B314)</f>
        <v>0</v>
      </c>
      <c r="E314" s="22">
        <f>COUNTIFS(Data!$P:$P,E$310,Data!$H:$H,$B314)</f>
        <v>0</v>
      </c>
      <c r="F314" s="22">
        <f>COUNTIFS(Data!$P:$P,F$310,Data!$H:$H,$B314)</f>
        <v>0</v>
      </c>
      <c r="G314" s="22">
        <f>COUNTIFS(Data!$P:$P,G$310,Data!$H:$H,$B314)</f>
        <v>1</v>
      </c>
      <c r="H314" s="13">
        <f t="shared" si="13"/>
        <v>4</v>
      </c>
    </row>
    <row r="315" spans="1:8" ht="25" customHeight="1" x14ac:dyDescent="0.35">
      <c r="A315" s="16"/>
      <c r="B315" s="66" t="s">
        <v>489</v>
      </c>
      <c r="C315" s="22">
        <f>COUNTIFS(Data!$P:$P,C$310,Data!$H:$H,$B315)</f>
        <v>1</v>
      </c>
      <c r="D315" s="22">
        <f>COUNTIFS(Data!$P:$P,D$310,Data!$H:$H,$B315)</f>
        <v>0</v>
      </c>
      <c r="E315" s="22">
        <f>COUNTIFS(Data!$P:$P,E$310,Data!$H:$H,$B315)</f>
        <v>0</v>
      </c>
      <c r="F315" s="22">
        <f>COUNTIFS(Data!$P:$P,F$310,Data!$H:$H,$B315)</f>
        <v>0</v>
      </c>
      <c r="G315" s="22">
        <f>COUNTIFS(Data!$P:$P,G$310,Data!$H:$H,$B315)</f>
        <v>1</v>
      </c>
      <c r="H315" s="13">
        <f t="shared" si="13"/>
        <v>2</v>
      </c>
    </row>
    <row r="316" spans="1:8" ht="25" customHeight="1" x14ac:dyDescent="0.35">
      <c r="A316" s="16"/>
      <c r="B316" s="66" t="s">
        <v>77</v>
      </c>
      <c r="C316" s="22">
        <f>COUNTIFS(Data!$P:$P,C$310,Data!$H:$H,$B316)</f>
        <v>0</v>
      </c>
      <c r="D316" s="22">
        <f>COUNTIFS(Data!$P:$P,D$310,Data!$H:$H,$B316)</f>
        <v>0</v>
      </c>
      <c r="E316" s="22">
        <f>COUNTIFS(Data!$P:$P,E$310,Data!$H:$H,$B316)</f>
        <v>0</v>
      </c>
      <c r="F316" s="22">
        <f>COUNTIFS(Data!$P:$P,F$310,Data!$H:$H,$B316)</f>
        <v>0</v>
      </c>
      <c r="G316" s="22">
        <f>COUNTIFS(Data!$P:$P,G$310,Data!$H:$H,$B316)</f>
        <v>1</v>
      </c>
      <c r="H316" s="13">
        <f t="shared" si="13"/>
        <v>1</v>
      </c>
    </row>
    <row r="317" spans="1:8" ht="25" customHeight="1" x14ac:dyDescent="0.35">
      <c r="A317" s="16"/>
      <c r="B317" s="66" t="s">
        <v>600</v>
      </c>
      <c r="C317" s="22">
        <f>COUNTIFS(Data!$P:$P,C$310,Data!$H:$H,$B317)</f>
        <v>1</v>
      </c>
      <c r="D317" s="22">
        <f>COUNTIFS(Data!$P:$P,D$310,Data!$H:$H,$B317)</f>
        <v>0</v>
      </c>
      <c r="E317" s="22">
        <f>COUNTIFS(Data!$P:$P,E$310,Data!$H:$H,$B317)</f>
        <v>0</v>
      </c>
      <c r="F317" s="22">
        <f>COUNTIFS(Data!$P:$P,F$310,Data!$H:$H,$B317)</f>
        <v>0</v>
      </c>
      <c r="G317" s="22">
        <f>COUNTIFS(Data!$P:$P,G$310,Data!$H:$H,$B317)</f>
        <v>2</v>
      </c>
      <c r="H317" s="13">
        <f t="shared" si="13"/>
        <v>3</v>
      </c>
    </row>
    <row r="318" spans="1:8" ht="25" customHeight="1" x14ac:dyDescent="0.35">
      <c r="A318" s="16"/>
      <c r="B318" s="66" t="s">
        <v>137</v>
      </c>
      <c r="C318" s="22">
        <f>COUNTIFS(Data!$P:$P,C$310,Data!$H:$H,$B318)</f>
        <v>0</v>
      </c>
      <c r="D318" s="22">
        <f>COUNTIFS(Data!$P:$P,D$310,Data!$H:$H,$B318)</f>
        <v>0</v>
      </c>
      <c r="E318" s="22">
        <f>COUNTIFS(Data!$P:$P,E$310,Data!$H:$H,$B318)</f>
        <v>0</v>
      </c>
      <c r="F318" s="22">
        <f>COUNTIFS(Data!$P:$P,F$310,Data!$H:$H,$B318)</f>
        <v>1</v>
      </c>
      <c r="G318" s="22">
        <f>COUNTIFS(Data!$P:$P,G$310,Data!$H:$H,$B318)</f>
        <v>35</v>
      </c>
      <c r="H318" s="13">
        <f t="shared" si="13"/>
        <v>36</v>
      </c>
    </row>
    <row r="319" spans="1:8" ht="25" customHeight="1" x14ac:dyDescent="0.35">
      <c r="A319" s="16"/>
      <c r="B319" s="66" t="s">
        <v>1357</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93</v>
      </c>
      <c r="C320" s="22">
        <f>COUNTIFS(Data!$P:$P,C$310,Data!$H:$H,$B320)</f>
        <v>0</v>
      </c>
      <c r="D320" s="22">
        <f>COUNTIFS(Data!$P:$P,D$310,Data!$H:$H,$B320)</f>
        <v>0</v>
      </c>
      <c r="E320" s="22">
        <f>COUNTIFS(Data!$P:$P,E$310,Data!$H:$H,$B320)</f>
        <v>0</v>
      </c>
      <c r="F320" s="22">
        <f>COUNTIFS(Data!$P:$P,F$310,Data!$H:$H,$B320)</f>
        <v>0</v>
      </c>
      <c r="G320" s="22">
        <f>COUNTIFS(Data!$P:$P,G$310,Data!$H:$H,$B320)</f>
        <v>0</v>
      </c>
      <c r="H320" s="13">
        <f t="shared" si="13"/>
        <v>0</v>
      </c>
    </row>
    <row r="321" spans="1:8" ht="25" customHeight="1" x14ac:dyDescent="0.35">
      <c r="A321" s="16"/>
      <c r="B321" s="66" t="s">
        <v>213</v>
      </c>
      <c r="C321" s="22">
        <f>COUNTIFS(Data!$P:$P,C$310,Data!$H:$H,$B321)</f>
        <v>0</v>
      </c>
      <c r="D321" s="22">
        <f>COUNTIFS(Data!$P:$P,D$310,Data!$H:$H,$B321)</f>
        <v>0</v>
      </c>
      <c r="E321" s="22">
        <f>COUNTIFS(Data!$P:$P,E$310,Data!$H:$H,$B321)</f>
        <v>0</v>
      </c>
      <c r="F321" s="22">
        <f>COUNTIFS(Data!$P:$P,F$310,Data!$H:$H,$B321)</f>
        <v>0</v>
      </c>
      <c r="G321" s="22">
        <f>COUNTIFS(Data!$P:$P,G$310,Data!$H:$H,$B321)</f>
        <v>1</v>
      </c>
      <c r="H321" s="13">
        <f t="shared" si="13"/>
        <v>1</v>
      </c>
    </row>
    <row r="322" spans="1:8" ht="25" customHeight="1" thickBot="1" x14ac:dyDescent="0.4">
      <c r="A322" s="16"/>
      <c r="B322" s="67" t="s">
        <v>158</v>
      </c>
      <c r="C322" s="22">
        <f>COUNTIFS(Data!$P:$P,C$310,Data!$H:$H,$B322)</f>
        <v>1</v>
      </c>
      <c r="D322" s="22">
        <f>COUNTIFS(Data!$P:$P,D$310,Data!$H:$H,$B322)</f>
        <v>0</v>
      </c>
      <c r="E322" s="22">
        <f>COUNTIFS(Data!$P:$P,E$310,Data!$H:$H,$B322)</f>
        <v>1</v>
      </c>
      <c r="F322" s="22">
        <f>COUNTIFS(Data!$P:$P,F$310,Data!$H:$H,$B322)</f>
        <v>0</v>
      </c>
      <c r="G322" s="22">
        <f>COUNTIFS(Data!$P:$P,G$310,Data!$H:$H,$B322)</f>
        <v>0</v>
      </c>
      <c r="H322" s="31">
        <f t="shared" si="13"/>
        <v>2</v>
      </c>
    </row>
    <row r="323" spans="1:8" ht="25" customHeight="1" thickBot="1" x14ac:dyDescent="0.4">
      <c r="A323" s="16"/>
      <c r="B323" s="62" t="s">
        <v>1358</v>
      </c>
      <c r="C323" s="61">
        <f t="shared" ref="C323:G323" si="14">SUM(C311:C322)</f>
        <v>35</v>
      </c>
      <c r="D323" s="61">
        <f t="shared" si="14"/>
        <v>40</v>
      </c>
      <c r="E323" s="61">
        <f t="shared" si="14"/>
        <v>17</v>
      </c>
      <c r="F323" s="61">
        <f t="shared" si="14"/>
        <v>1</v>
      </c>
      <c r="G323" s="61">
        <f t="shared" si="14"/>
        <v>81</v>
      </c>
      <c r="H323" s="32">
        <f t="shared" si="13"/>
        <v>174</v>
      </c>
    </row>
    <row r="324" spans="1:8" ht="50.25" customHeight="1" thickBot="1" x14ac:dyDescent="0.4">
      <c r="A324" s="16"/>
      <c r="B324" s="104" t="s">
        <v>1359</v>
      </c>
      <c r="C324" s="105"/>
      <c r="D324" s="105"/>
      <c r="E324" s="105"/>
      <c r="F324" s="105"/>
      <c r="G324" s="105"/>
      <c r="H324" s="106"/>
    </row>
    <row r="325" spans="1:8" ht="25" customHeight="1" thickBot="1" x14ac:dyDescent="0.4"/>
    <row r="326" spans="1:8" ht="25" customHeight="1" thickBot="1" x14ac:dyDescent="0.4">
      <c r="A326" s="15">
        <v>16</v>
      </c>
      <c r="B326" s="107" t="s">
        <v>1389</v>
      </c>
      <c r="C326" s="108"/>
      <c r="D326" s="108"/>
      <c r="E326" s="108"/>
      <c r="F326" s="108"/>
      <c r="G326" s="109"/>
    </row>
    <row r="327" spans="1:8" ht="25" customHeight="1" thickBot="1" x14ac:dyDescent="0.4">
      <c r="A327" s="15" t="s">
        <v>18</v>
      </c>
      <c r="B327" s="101" t="s">
        <v>1375</v>
      </c>
      <c r="C327" s="112"/>
      <c r="D327" s="112"/>
      <c r="E327" s="112"/>
      <c r="F327" s="112"/>
      <c r="G327" s="103"/>
    </row>
    <row r="328" spans="1:8" ht="36.75" customHeight="1" thickBot="1" x14ac:dyDescent="0.4">
      <c r="A328" s="16"/>
      <c r="B328" s="21"/>
      <c r="C328" s="33" t="s">
        <v>67</v>
      </c>
      <c r="D328" s="34" t="s">
        <v>124</v>
      </c>
      <c r="E328" s="34" t="s">
        <v>140</v>
      </c>
      <c r="F328" s="32" t="s">
        <v>1356</v>
      </c>
      <c r="G328" s="79" t="s">
        <v>1358</v>
      </c>
    </row>
    <row r="329" spans="1:8" ht="25" customHeight="1" x14ac:dyDescent="0.35">
      <c r="A329" s="16"/>
      <c r="B329" s="80" t="s">
        <v>62</v>
      </c>
      <c r="C329" s="22">
        <f>COUNTIFS(Data!$T:$T,C$328,Data!$H:$H,$B329)</f>
        <v>9</v>
      </c>
      <c r="D329" s="22">
        <f>COUNTIFS(Data!$T:$T,D$328,Data!$H:$H,$B329)</f>
        <v>0</v>
      </c>
      <c r="E329" s="22">
        <f>COUNTIFS(Data!$T:$T,E$328,Data!$H:$H,$B329)</f>
        <v>0</v>
      </c>
      <c r="F329" s="22">
        <f>COUNTIFS(Data!$T:$T,F$328,Data!$H:$H,$B329)</f>
        <v>0</v>
      </c>
      <c r="G329" s="13">
        <f t="shared" ref="G329:G341" si="15">SUM(C329:F329)</f>
        <v>9</v>
      </c>
    </row>
    <row r="330" spans="1:8" ht="25" customHeight="1" x14ac:dyDescent="0.35">
      <c r="A330" s="16"/>
      <c r="B330" s="66" t="s">
        <v>141</v>
      </c>
      <c r="C330" s="22">
        <f>COUNTIFS(Data!$T:$T,C$328,Data!$H:$H,$B330)</f>
        <v>2</v>
      </c>
      <c r="D330" s="22">
        <f>COUNTIFS(Data!$T:$T,D$328,Data!$H:$H,$B330)</f>
        <v>1</v>
      </c>
      <c r="E330" s="22">
        <f>COUNTIFS(Data!$T:$T,E$328,Data!$H:$H,$B330)</f>
        <v>0</v>
      </c>
      <c r="F330" s="22">
        <f>COUNTIFS(Data!$T:$T,F$328,Data!$H:$H,$B330)</f>
        <v>0</v>
      </c>
      <c r="G330" s="13">
        <f t="shared" si="15"/>
        <v>3</v>
      </c>
    </row>
    <row r="331" spans="1:8" ht="25" customHeight="1" x14ac:dyDescent="0.35">
      <c r="A331" s="16"/>
      <c r="B331" s="66" t="s">
        <v>111</v>
      </c>
      <c r="C331" s="22">
        <f>COUNTIFS(Data!$T:$T,C$328,Data!$H:$H,$B331)</f>
        <v>111</v>
      </c>
      <c r="D331" s="22">
        <f>COUNTIFS(Data!$T:$T,D$328,Data!$H:$H,$B331)</f>
        <v>2</v>
      </c>
      <c r="E331" s="22">
        <f>COUNTIFS(Data!$T:$T,E$328,Data!$H:$H,$B331)</f>
        <v>0</v>
      </c>
      <c r="F331" s="22">
        <f>COUNTIFS(Data!$T:$T,F$328,Data!$H:$H,$B331)</f>
        <v>0</v>
      </c>
      <c r="G331" s="13">
        <f t="shared" si="15"/>
        <v>113</v>
      </c>
    </row>
    <row r="332" spans="1:8" ht="25" customHeight="1" x14ac:dyDescent="0.35">
      <c r="A332" s="16"/>
      <c r="B332" s="66" t="s">
        <v>100</v>
      </c>
      <c r="C332" s="22">
        <f>COUNTIFS(Data!$T:$T,C$328,Data!$H:$H,$B332)</f>
        <v>4</v>
      </c>
      <c r="D332" s="22">
        <f>COUNTIFS(Data!$T:$T,D$328,Data!$H:$H,$B332)</f>
        <v>0</v>
      </c>
      <c r="E332" s="22">
        <f>COUNTIFS(Data!$T:$T,E$328,Data!$H:$H,$B332)</f>
        <v>0</v>
      </c>
      <c r="F332" s="22">
        <f>COUNTIFS(Data!$T:$T,F$328,Data!$H:$H,$B332)</f>
        <v>0</v>
      </c>
      <c r="G332" s="13">
        <f t="shared" si="15"/>
        <v>4</v>
      </c>
    </row>
    <row r="333" spans="1:8" ht="25" customHeight="1" x14ac:dyDescent="0.35">
      <c r="A333" s="16"/>
      <c r="B333" s="66" t="s">
        <v>489</v>
      </c>
      <c r="C333" s="22">
        <f>COUNTIFS(Data!$T:$T,C$328,Data!$H:$H,$B333)</f>
        <v>2</v>
      </c>
      <c r="D333" s="22">
        <f>COUNTIFS(Data!$T:$T,D$328,Data!$H:$H,$B333)</f>
        <v>0</v>
      </c>
      <c r="E333" s="22">
        <f>COUNTIFS(Data!$T:$T,E$328,Data!$H:$H,$B333)</f>
        <v>0</v>
      </c>
      <c r="F333" s="22">
        <f>COUNTIFS(Data!$T:$T,F$328,Data!$H:$H,$B333)</f>
        <v>0</v>
      </c>
      <c r="G333" s="13">
        <f t="shared" si="15"/>
        <v>2</v>
      </c>
    </row>
    <row r="334" spans="1:8" ht="25" customHeight="1" x14ac:dyDescent="0.35">
      <c r="A334" s="16"/>
      <c r="B334" s="66" t="s">
        <v>77</v>
      </c>
      <c r="C334" s="22">
        <f>COUNTIFS(Data!$T:$T,C$328,Data!$H:$H,$B334)</f>
        <v>1</v>
      </c>
      <c r="D334" s="22">
        <f>COUNTIFS(Data!$T:$T,D$328,Data!$H:$H,$B334)</f>
        <v>0</v>
      </c>
      <c r="E334" s="22">
        <f>COUNTIFS(Data!$T:$T,E$328,Data!$H:$H,$B334)</f>
        <v>0</v>
      </c>
      <c r="F334" s="22">
        <f>COUNTIFS(Data!$T:$T,F$328,Data!$H:$H,$B334)</f>
        <v>0</v>
      </c>
      <c r="G334" s="13">
        <f t="shared" si="15"/>
        <v>1</v>
      </c>
    </row>
    <row r="335" spans="1:8" ht="25" customHeight="1" x14ac:dyDescent="0.35">
      <c r="A335" s="16"/>
      <c r="B335" s="66" t="s">
        <v>600</v>
      </c>
      <c r="C335" s="22">
        <f>COUNTIFS(Data!$T:$T,C$328,Data!$H:$H,$B335)</f>
        <v>3</v>
      </c>
      <c r="D335" s="22">
        <f>COUNTIFS(Data!$T:$T,D$328,Data!$H:$H,$B335)</f>
        <v>0</v>
      </c>
      <c r="E335" s="22">
        <f>COUNTIFS(Data!$T:$T,E$328,Data!$H:$H,$B335)</f>
        <v>0</v>
      </c>
      <c r="F335" s="22">
        <f>COUNTIFS(Data!$T:$T,F$328,Data!$H:$H,$B335)</f>
        <v>0</v>
      </c>
      <c r="G335" s="13">
        <f t="shared" si="15"/>
        <v>3</v>
      </c>
    </row>
    <row r="336" spans="1:8" ht="25" customHeight="1" x14ac:dyDescent="0.35">
      <c r="A336" s="16"/>
      <c r="B336" s="66" t="s">
        <v>137</v>
      </c>
      <c r="C336" s="22">
        <f>COUNTIFS(Data!$T:$T,C$328,Data!$H:$H,$B336)</f>
        <v>36</v>
      </c>
      <c r="D336" s="22">
        <f>COUNTIFS(Data!$T:$T,D$328,Data!$H:$H,$B336)</f>
        <v>0</v>
      </c>
      <c r="E336" s="22">
        <f>COUNTIFS(Data!$T:$T,E$328,Data!$H:$H,$B336)</f>
        <v>0</v>
      </c>
      <c r="F336" s="22">
        <f>COUNTIFS(Data!$T:$T,F$328,Data!$H:$H,$B336)</f>
        <v>0</v>
      </c>
      <c r="G336" s="13">
        <f t="shared" si="15"/>
        <v>36</v>
      </c>
    </row>
    <row r="337" spans="1:11" ht="25" customHeight="1" x14ac:dyDescent="0.35">
      <c r="A337" s="16"/>
      <c r="B337" s="66" t="s">
        <v>1357</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93</v>
      </c>
      <c r="C338" s="22">
        <f>COUNTIFS(Data!$T:$T,C$328,Data!$H:$H,$B338)</f>
        <v>0</v>
      </c>
      <c r="D338" s="22">
        <f>COUNTIFS(Data!$T:$T,D$328,Data!$H:$H,$B338)</f>
        <v>0</v>
      </c>
      <c r="E338" s="22">
        <f>COUNTIFS(Data!$T:$T,E$328,Data!$H:$H,$B338)</f>
        <v>0</v>
      </c>
      <c r="F338" s="22">
        <f>COUNTIFS(Data!$T:$T,F$328,Data!$H:$H,$B338)</f>
        <v>0</v>
      </c>
      <c r="G338" s="13">
        <f t="shared" si="15"/>
        <v>0</v>
      </c>
    </row>
    <row r="339" spans="1:11" ht="25" customHeight="1" x14ac:dyDescent="0.35">
      <c r="A339" s="16"/>
      <c r="B339" s="66" t="s">
        <v>213</v>
      </c>
      <c r="C339" s="22">
        <f>COUNTIFS(Data!$T:$T,C$328,Data!$H:$H,$B339)</f>
        <v>1</v>
      </c>
      <c r="D339" s="22">
        <f>COUNTIFS(Data!$T:$T,D$328,Data!$H:$H,$B339)</f>
        <v>0</v>
      </c>
      <c r="E339" s="22">
        <f>COUNTIFS(Data!$T:$T,E$328,Data!$H:$H,$B339)</f>
        <v>0</v>
      </c>
      <c r="F339" s="22">
        <f>COUNTIFS(Data!$T:$T,F$328,Data!$H:$H,$B339)</f>
        <v>0</v>
      </c>
      <c r="G339" s="13">
        <f t="shared" si="15"/>
        <v>1</v>
      </c>
    </row>
    <row r="340" spans="1:11" ht="25" customHeight="1" thickBot="1" x14ac:dyDescent="0.4">
      <c r="A340" s="16"/>
      <c r="B340" s="67" t="s">
        <v>158</v>
      </c>
      <c r="C340" s="22">
        <f>COUNTIFS(Data!$T:$T,C$328,Data!$H:$H,$B340)</f>
        <v>2</v>
      </c>
      <c r="D340" s="22">
        <f>COUNTIFS(Data!$T:$T,D$328,Data!$H:$H,$B340)</f>
        <v>0</v>
      </c>
      <c r="E340" s="22">
        <f>COUNTIFS(Data!$T:$T,E$328,Data!$H:$H,$B340)</f>
        <v>0</v>
      </c>
      <c r="F340" s="22">
        <f>COUNTIFS(Data!$T:$T,F$328,Data!$H:$H,$B340)</f>
        <v>0</v>
      </c>
      <c r="G340" s="31">
        <f t="shared" si="15"/>
        <v>2</v>
      </c>
    </row>
    <row r="341" spans="1:11" ht="25" customHeight="1" thickBot="1" x14ac:dyDescent="0.4">
      <c r="A341" s="16"/>
      <c r="B341" s="62" t="s">
        <v>1358</v>
      </c>
      <c r="C341" s="61">
        <f>SUM(C329:C340)</f>
        <v>171</v>
      </c>
      <c r="D341" s="61">
        <f>SUM(D329:D340)</f>
        <v>3</v>
      </c>
      <c r="E341" s="61">
        <f>SUM(E329:E340)</f>
        <v>0</v>
      </c>
      <c r="F341" s="61">
        <f>SUM(F329:F340)</f>
        <v>0</v>
      </c>
      <c r="G341" s="32">
        <f t="shared" si="15"/>
        <v>174</v>
      </c>
    </row>
    <row r="342" spans="1:11" ht="40.5" customHeight="1" thickBot="1" x14ac:dyDescent="0.4">
      <c r="A342" s="16"/>
      <c r="B342" s="104" t="s">
        <v>1359</v>
      </c>
      <c r="C342" s="105"/>
      <c r="D342" s="105"/>
      <c r="E342" s="105"/>
      <c r="F342" s="105"/>
      <c r="G342" s="106"/>
    </row>
    <row r="343" spans="1:11" ht="25" customHeight="1" thickBot="1" x14ac:dyDescent="0.4"/>
    <row r="344" spans="1:11" ht="25" customHeight="1" thickBot="1" x14ac:dyDescent="0.4">
      <c r="A344" s="15">
        <v>17</v>
      </c>
      <c r="B344" s="107" t="s">
        <v>1389</v>
      </c>
      <c r="C344" s="108"/>
      <c r="D344" s="108"/>
      <c r="E344" s="108"/>
      <c r="F344" s="108"/>
      <c r="G344" s="108"/>
      <c r="H344" s="108"/>
      <c r="I344" s="108"/>
      <c r="J344" s="108"/>
      <c r="K344" s="113"/>
    </row>
    <row r="345" spans="1:11" ht="25" customHeight="1" thickBot="1" x14ac:dyDescent="0.4">
      <c r="A345" s="15" t="s">
        <v>18</v>
      </c>
      <c r="B345" s="110" t="s">
        <v>1376</v>
      </c>
      <c r="C345" s="102"/>
      <c r="D345" s="102"/>
      <c r="E345" s="102"/>
      <c r="F345" s="102"/>
      <c r="G345" s="102"/>
      <c r="H345" s="102"/>
      <c r="I345" s="102"/>
      <c r="J345" s="102"/>
      <c r="K345" s="114"/>
    </row>
    <row r="346" spans="1:11" ht="34.5" customHeight="1" thickBot="1" x14ac:dyDescent="0.4">
      <c r="A346" s="16"/>
      <c r="B346" s="21"/>
      <c r="C346" s="12" t="s">
        <v>96</v>
      </c>
      <c r="D346" s="12" t="s">
        <v>92</v>
      </c>
      <c r="E346" s="12" t="s">
        <v>101</v>
      </c>
      <c r="F346" s="12" t="s">
        <v>134</v>
      </c>
      <c r="G346" s="12" t="s">
        <v>122</v>
      </c>
      <c r="H346" s="12" t="s">
        <v>70</v>
      </c>
      <c r="I346" s="12" t="s">
        <v>105</v>
      </c>
      <c r="J346" s="72" t="s">
        <v>81</v>
      </c>
      <c r="K346" s="27" t="s">
        <v>1358</v>
      </c>
    </row>
    <row r="347" spans="1:11" ht="25" customHeight="1" x14ac:dyDescent="0.35">
      <c r="A347" s="16"/>
      <c r="B347" s="65" t="s">
        <v>62</v>
      </c>
      <c r="C347" s="22">
        <f>COUNTIFS(Data!$AA:$AA,C$346,Data!$H:$H,$B347)</f>
        <v>0</v>
      </c>
      <c r="D347" s="22">
        <f>COUNTIFS(Data!$AA:$AA,D$346,Data!$H:$H,$B347)</f>
        <v>2</v>
      </c>
      <c r="E347" s="22">
        <f>COUNTIFS(Data!$AA:$AA,E$346,Data!$H:$H,$B347)</f>
        <v>0</v>
      </c>
      <c r="F347" s="22">
        <f>COUNTIFS(Data!$AA:$AA,F$346,Data!$H:$H,$B347)</f>
        <v>1</v>
      </c>
      <c r="G347" s="22">
        <f>COUNTIFS(Data!$AA:$AA,G$346,Data!$H:$H,$B347)</f>
        <v>1</v>
      </c>
      <c r="H347" s="22">
        <f>COUNTIFS(Data!$AA:$AA,H$346,Data!$H:$H,$B347)</f>
        <v>3</v>
      </c>
      <c r="I347" s="22">
        <f>COUNTIFS(Data!$AA:$AA,I$346,Data!$H:$H,$B347)</f>
        <v>0</v>
      </c>
      <c r="J347" s="71">
        <f>COUNTIFS(Data!$AA:$AA,J$346,Data!$H:$H,$B347)</f>
        <v>2</v>
      </c>
      <c r="K347" s="13">
        <f t="shared" ref="K347:K359" si="16">SUM(C347:J347)</f>
        <v>9</v>
      </c>
    </row>
    <row r="348" spans="1:11" ht="25" customHeight="1" x14ac:dyDescent="0.35">
      <c r="A348" s="16"/>
      <c r="B348" s="66" t="s">
        <v>141</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1</v>
      </c>
      <c r="I348" s="22">
        <f>COUNTIFS(Data!$AA:$AA,I$346,Data!$H:$H,$B348)</f>
        <v>0</v>
      </c>
      <c r="J348" s="71">
        <f>COUNTIFS(Data!$AA:$AA,J$346,Data!$H:$H,$B348)</f>
        <v>2</v>
      </c>
      <c r="K348" s="13">
        <f t="shared" si="16"/>
        <v>3</v>
      </c>
    </row>
    <row r="349" spans="1:11" ht="25" customHeight="1" x14ac:dyDescent="0.35">
      <c r="A349" s="16"/>
      <c r="B349" s="66" t="s">
        <v>111</v>
      </c>
      <c r="C349" s="22">
        <f>COUNTIFS(Data!$AA:$AA,C$346,Data!$H:$H,$B349)</f>
        <v>9</v>
      </c>
      <c r="D349" s="22">
        <f>COUNTIFS(Data!$AA:$AA,D$346,Data!$H:$H,$B349)</f>
        <v>6</v>
      </c>
      <c r="E349" s="22">
        <f>COUNTIFS(Data!$AA:$AA,E$346,Data!$H:$H,$B349)</f>
        <v>3</v>
      </c>
      <c r="F349" s="22">
        <f>COUNTIFS(Data!$AA:$AA,F$346,Data!$H:$H,$B349)</f>
        <v>12</v>
      </c>
      <c r="G349" s="22">
        <f>COUNTIFS(Data!$AA:$AA,G$346,Data!$H:$H,$B349)</f>
        <v>6</v>
      </c>
      <c r="H349" s="22">
        <f>COUNTIFS(Data!$AA:$AA,H$346,Data!$H:$H,$B349)</f>
        <v>16</v>
      </c>
      <c r="I349" s="22">
        <f>COUNTIFS(Data!$AA:$AA,I$346,Data!$H:$H,$B349)</f>
        <v>17</v>
      </c>
      <c r="J349" s="71">
        <f>COUNTIFS(Data!$AA:$AA,J$346,Data!$H:$H,$B349)</f>
        <v>44</v>
      </c>
      <c r="K349" s="13">
        <f t="shared" si="16"/>
        <v>113</v>
      </c>
    </row>
    <row r="350" spans="1:11" ht="25" customHeight="1" x14ac:dyDescent="0.35">
      <c r="A350" s="16"/>
      <c r="B350" s="66" t="s">
        <v>100</v>
      </c>
      <c r="C350" s="22">
        <f>COUNTIFS(Data!$AA:$AA,C$346,Data!$H:$H,$B350)</f>
        <v>0</v>
      </c>
      <c r="D350" s="22">
        <f>COUNTIFS(Data!$AA:$AA,D$346,Data!$H:$H,$B350)</f>
        <v>0</v>
      </c>
      <c r="E350" s="22">
        <f>COUNTIFS(Data!$AA:$AA,E$346,Data!$H:$H,$B350)</f>
        <v>0</v>
      </c>
      <c r="F350" s="22">
        <f>COUNTIFS(Data!$AA:$AA,F$346,Data!$H:$H,$B350)</f>
        <v>4</v>
      </c>
      <c r="G350" s="22">
        <f>COUNTIFS(Data!$AA:$AA,G$346,Data!$H:$H,$B350)</f>
        <v>0</v>
      </c>
      <c r="H350" s="22">
        <f>COUNTIFS(Data!$AA:$AA,H$346,Data!$H:$H,$B350)</f>
        <v>0</v>
      </c>
      <c r="I350" s="22">
        <f>COUNTIFS(Data!$AA:$AA,I$346,Data!$H:$H,$B350)</f>
        <v>0</v>
      </c>
      <c r="J350" s="71">
        <f>COUNTIFS(Data!$AA:$AA,J$346,Data!$H:$H,$B350)</f>
        <v>0</v>
      </c>
      <c r="K350" s="13">
        <f t="shared" si="16"/>
        <v>4</v>
      </c>
    </row>
    <row r="351" spans="1:11" ht="25" customHeight="1" x14ac:dyDescent="0.35">
      <c r="A351" s="16"/>
      <c r="B351" s="66" t="s">
        <v>489</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2</v>
      </c>
      <c r="I351" s="22">
        <f>COUNTIFS(Data!$AA:$AA,I$346,Data!$H:$H,$B351)</f>
        <v>0</v>
      </c>
      <c r="J351" s="71">
        <f>COUNTIFS(Data!$AA:$AA,J$346,Data!$H:$H,$B351)</f>
        <v>0</v>
      </c>
      <c r="K351" s="13">
        <f t="shared" si="16"/>
        <v>2</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1</v>
      </c>
      <c r="I352" s="22">
        <f>COUNTIFS(Data!$AA:$AA,I$346,Data!$H:$H,$B352)</f>
        <v>0</v>
      </c>
      <c r="J352" s="71">
        <f>COUNTIFS(Data!$AA:$AA,J$346,Data!$H:$H,$B352)</f>
        <v>0</v>
      </c>
      <c r="K352" s="13">
        <f t="shared" si="16"/>
        <v>1</v>
      </c>
    </row>
    <row r="353" spans="1:11" ht="25" customHeight="1" x14ac:dyDescent="0.35">
      <c r="A353" s="16"/>
      <c r="B353" s="66" t="s">
        <v>600</v>
      </c>
      <c r="C353" s="22">
        <f>COUNTIFS(Data!$AA:$AA,C$346,Data!$H:$H,$B353)</f>
        <v>0</v>
      </c>
      <c r="D353" s="22">
        <f>COUNTIFS(Data!$AA:$AA,D$346,Data!$H:$H,$B353)</f>
        <v>0</v>
      </c>
      <c r="E353" s="22">
        <f>COUNTIFS(Data!$AA:$AA,E$346,Data!$H:$H,$B353)</f>
        <v>0</v>
      </c>
      <c r="F353" s="22">
        <f>COUNTIFS(Data!$AA:$AA,F$346,Data!$H:$H,$B353)</f>
        <v>2</v>
      </c>
      <c r="G353" s="22">
        <f>COUNTIFS(Data!$AA:$AA,G$346,Data!$H:$H,$B353)</f>
        <v>0</v>
      </c>
      <c r="H353" s="22">
        <f>COUNTIFS(Data!$AA:$AA,H$346,Data!$H:$H,$B353)</f>
        <v>0</v>
      </c>
      <c r="I353" s="22">
        <f>COUNTIFS(Data!$AA:$AA,I$346,Data!$H:$H,$B353)</f>
        <v>1</v>
      </c>
      <c r="J353" s="71">
        <f>COUNTIFS(Data!$AA:$AA,J$346,Data!$H:$H,$B353)</f>
        <v>0</v>
      </c>
      <c r="K353" s="13">
        <f t="shared" si="16"/>
        <v>3</v>
      </c>
    </row>
    <row r="354" spans="1:11" ht="25" customHeight="1" x14ac:dyDescent="0.35">
      <c r="A354" s="16"/>
      <c r="B354" s="66" t="s">
        <v>137</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1</v>
      </c>
      <c r="I354" s="22">
        <f>COUNTIFS(Data!$AA:$AA,I$346,Data!$H:$H,$B354)</f>
        <v>1</v>
      </c>
      <c r="J354" s="71">
        <f>COUNTIFS(Data!$AA:$AA,J$346,Data!$H:$H,$B354)</f>
        <v>34</v>
      </c>
      <c r="K354" s="13">
        <f t="shared" si="16"/>
        <v>36</v>
      </c>
    </row>
    <row r="355" spans="1:11" ht="25" customHeight="1" x14ac:dyDescent="0.35">
      <c r="A355" s="16"/>
      <c r="B355" s="66" t="s">
        <v>1357</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93</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0</v>
      </c>
      <c r="K356" s="13">
        <f t="shared" si="16"/>
        <v>0</v>
      </c>
    </row>
    <row r="357" spans="1:11" ht="25" customHeight="1" x14ac:dyDescent="0.35">
      <c r="A357" s="16"/>
      <c r="B357" s="66" t="s">
        <v>213</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1</v>
      </c>
      <c r="K357" s="13">
        <f t="shared" si="16"/>
        <v>1</v>
      </c>
    </row>
    <row r="358" spans="1:11" ht="25" customHeight="1" thickBot="1" x14ac:dyDescent="0.4">
      <c r="A358" s="16"/>
      <c r="B358" s="69" t="s">
        <v>158</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2</v>
      </c>
      <c r="K358" s="31">
        <f t="shared" si="16"/>
        <v>2</v>
      </c>
    </row>
    <row r="359" spans="1:11" ht="25" customHeight="1" thickBot="1" x14ac:dyDescent="0.4">
      <c r="A359" s="16"/>
      <c r="B359" s="75" t="s">
        <v>1358</v>
      </c>
      <c r="C359" s="61">
        <f t="shared" ref="C359:J359" si="17">SUM(C347:C358)</f>
        <v>9</v>
      </c>
      <c r="D359" s="61">
        <f t="shared" si="17"/>
        <v>8</v>
      </c>
      <c r="E359" s="61">
        <f t="shared" si="17"/>
        <v>3</v>
      </c>
      <c r="F359" s="61">
        <f t="shared" si="17"/>
        <v>19</v>
      </c>
      <c r="G359" s="61">
        <f t="shared" si="17"/>
        <v>7</v>
      </c>
      <c r="H359" s="61">
        <f t="shared" si="17"/>
        <v>24</v>
      </c>
      <c r="I359" s="61">
        <f t="shared" si="17"/>
        <v>19</v>
      </c>
      <c r="J359" s="73">
        <f t="shared" si="17"/>
        <v>85</v>
      </c>
      <c r="K359" s="76">
        <f t="shared" si="16"/>
        <v>174</v>
      </c>
    </row>
    <row r="360" spans="1:11" ht="25" customHeight="1" thickBot="1" x14ac:dyDescent="0.4">
      <c r="A360" s="16"/>
      <c r="B360" s="104" t="s">
        <v>1359</v>
      </c>
      <c r="C360" s="105"/>
      <c r="D360" s="105"/>
      <c r="E360" s="105"/>
      <c r="F360" s="105"/>
      <c r="G360" s="105"/>
      <c r="H360" s="105"/>
      <c r="I360" s="105"/>
      <c r="J360" s="105"/>
      <c r="K360" s="115"/>
    </row>
    <row r="361" spans="1:11" ht="25" customHeight="1" thickBot="1" x14ac:dyDescent="0.4"/>
    <row r="362" spans="1:11" ht="25" customHeight="1" thickBot="1" x14ac:dyDescent="0.4">
      <c r="A362" s="15">
        <v>18</v>
      </c>
      <c r="B362" s="107" t="s">
        <v>1389</v>
      </c>
      <c r="C362" s="108"/>
      <c r="D362" s="108"/>
      <c r="E362" s="108"/>
      <c r="F362" s="108"/>
      <c r="G362" s="109"/>
    </row>
    <row r="363" spans="1:11" ht="25" customHeight="1" thickBot="1" x14ac:dyDescent="0.4">
      <c r="A363" s="15" t="s">
        <v>18</v>
      </c>
      <c r="B363" s="101" t="s">
        <v>1377</v>
      </c>
      <c r="C363" s="112"/>
      <c r="D363" s="112"/>
      <c r="E363" s="112"/>
      <c r="F363" s="112"/>
      <c r="G363" s="103"/>
    </row>
    <row r="364" spans="1:11" ht="33" customHeight="1" thickBot="1" x14ac:dyDescent="0.4">
      <c r="A364" s="16"/>
      <c r="B364" s="21"/>
      <c r="C364" s="33" t="s">
        <v>82</v>
      </c>
      <c r="D364" s="34" t="s">
        <v>106</v>
      </c>
      <c r="E364" s="34" t="s">
        <v>172</v>
      </c>
      <c r="F364" s="32" t="s">
        <v>71</v>
      </c>
      <c r="G364" s="79" t="s">
        <v>1358</v>
      </c>
    </row>
    <row r="365" spans="1:11" ht="25" customHeight="1" x14ac:dyDescent="0.35">
      <c r="A365" s="16"/>
      <c r="B365" s="80" t="s">
        <v>62</v>
      </c>
      <c r="C365" s="22">
        <f>COUNTIFS(Data!$AE:$AE,C$364,Data!$H:$H,$B365)</f>
        <v>1</v>
      </c>
      <c r="D365" s="22">
        <f>COUNTIFS(Data!$AE:$AE,D$364,Data!$H:$H,$B365)</f>
        <v>0</v>
      </c>
      <c r="E365" s="22">
        <f>COUNTIFS(Data!$AE:$AE,E$364,Data!$H:$H,$B365)</f>
        <v>0</v>
      </c>
      <c r="F365" s="22">
        <f>COUNTIFS(Data!$AE:$AE,F$364,Data!$H:$H,$B365)</f>
        <v>8</v>
      </c>
      <c r="G365" s="13">
        <f t="shared" ref="G365:G377" si="18">SUM(C365:F365)</f>
        <v>9</v>
      </c>
    </row>
    <row r="366" spans="1:11" ht="25" customHeight="1" x14ac:dyDescent="0.35">
      <c r="A366" s="16"/>
      <c r="B366" s="66" t="s">
        <v>141</v>
      </c>
      <c r="C366" s="22">
        <f>COUNTIFS(Data!$AE:$AE,C$364,Data!$H:$H,$B366)</f>
        <v>0</v>
      </c>
      <c r="D366" s="22">
        <f>COUNTIFS(Data!$AE:$AE,D$364,Data!$H:$H,$B366)</f>
        <v>0</v>
      </c>
      <c r="E366" s="22">
        <f>COUNTIFS(Data!$AE:$AE,E$364,Data!$H:$H,$B366)</f>
        <v>0</v>
      </c>
      <c r="F366" s="22">
        <f>COUNTIFS(Data!$AE:$AE,F$364,Data!$H:$H,$B366)</f>
        <v>3</v>
      </c>
      <c r="G366" s="13">
        <f t="shared" si="18"/>
        <v>3</v>
      </c>
    </row>
    <row r="367" spans="1:11" ht="25" customHeight="1" x14ac:dyDescent="0.35">
      <c r="A367" s="16"/>
      <c r="B367" s="66" t="s">
        <v>111</v>
      </c>
      <c r="C367" s="22">
        <f>COUNTIFS(Data!$AE:$AE,C$364,Data!$H:$H,$B367)</f>
        <v>36</v>
      </c>
      <c r="D367" s="22">
        <f>COUNTIFS(Data!$AE:$AE,D$364,Data!$H:$H,$B367)</f>
        <v>3</v>
      </c>
      <c r="E367" s="22">
        <f>COUNTIFS(Data!$AE:$AE,E$364,Data!$H:$H,$B367)</f>
        <v>6</v>
      </c>
      <c r="F367" s="22">
        <f>COUNTIFS(Data!$AE:$AE,F$364,Data!$H:$H,$B367)</f>
        <v>68</v>
      </c>
      <c r="G367" s="13">
        <f t="shared" si="18"/>
        <v>113</v>
      </c>
    </row>
    <row r="368" spans="1:11" ht="25" customHeight="1" x14ac:dyDescent="0.35">
      <c r="A368" s="16"/>
      <c r="B368" s="66" t="s">
        <v>100</v>
      </c>
      <c r="C368" s="22">
        <f>COUNTIFS(Data!$AE:$AE,C$364,Data!$H:$H,$B368)</f>
        <v>0</v>
      </c>
      <c r="D368" s="22">
        <f>COUNTIFS(Data!$AE:$AE,D$364,Data!$H:$H,$B368)</f>
        <v>0</v>
      </c>
      <c r="E368" s="22">
        <f>COUNTIFS(Data!$AE:$AE,E$364,Data!$H:$H,$B368)</f>
        <v>1</v>
      </c>
      <c r="F368" s="22">
        <f>COUNTIFS(Data!$AE:$AE,F$364,Data!$H:$H,$B368)</f>
        <v>3</v>
      </c>
      <c r="G368" s="13">
        <f t="shared" si="18"/>
        <v>4</v>
      </c>
    </row>
    <row r="369" spans="1:7" ht="25" customHeight="1" x14ac:dyDescent="0.35">
      <c r="A369" s="16"/>
      <c r="B369" s="66" t="s">
        <v>489</v>
      </c>
      <c r="C369" s="22">
        <f>COUNTIFS(Data!$AE:$AE,C$364,Data!$H:$H,$B369)</f>
        <v>0</v>
      </c>
      <c r="D369" s="22">
        <f>COUNTIFS(Data!$AE:$AE,D$364,Data!$H:$H,$B369)</f>
        <v>0</v>
      </c>
      <c r="E369" s="22">
        <f>COUNTIFS(Data!$AE:$AE,E$364,Data!$H:$H,$B369)</f>
        <v>0</v>
      </c>
      <c r="F369" s="22">
        <f>COUNTIFS(Data!$AE:$AE,F$364,Data!$H:$H,$B369)</f>
        <v>2</v>
      </c>
      <c r="G369" s="13">
        <f t="shared" si="18"/>
        <v>2</v>
      </c>
    </row>
    <row r="370" spans="1:7" ht="25" customHeight="1" x14ac:dyDescent="0.35">
      <c r="A370" s="16"/>
      <c r="B370" s="66" t="s">
        <v>77</v>
      </c>
      <c r="C370" s="22">
        <f>COUNTIFS(Data!$AE:$AE,C$364,Data!$H:$H,$B370)</f>
        <v>0</v>
      </c>
      <c r="D370" s="22">
        <f>COUNTIFS(Data!$AE:$AE,D$364,Data!$H:$H,$B370)</f>
        <v>0</v>
      </c>
      <c r="E370" s="22">
        <f>COUNTIFS(Data!$AE:$AE,E$364,Data!$H:$H,$B370)</f>
        <v>0</v>
      </c>
      <c r="F370" s="22">
        <f>COUNTIFS(Data!$AE:$AE,F$364,Data!$H:$H,$B370)</f>
        <v>1</v>
      </c>
      <c r="G370" s="13">
        <f t="shared" si="18"/>
        <v>1</v>
      </c>
    </row>
    <row r="371" spans="1:7" ht="25" customHeight="1" x14ac:dyDescent="0.35">
      <c r="A371" s="16"/>
      <c r="B371" s="66" t="s">
        <v>600</v>
      </c>
      <c r="C371" s="22">
        <f>COUNTIFS(Data!$AE:$AE,C$364,Data!$H:$H,$B371)</f>
        <v>1</v>
      </c>
      <c r="D371" s="22">
        <f>COUNTIFS(Data!$AE:$AE,D$364,Data!$H:$H,$B371)</f>
        <v>0</v>
      </c>
      <c r="E371" s="22">
        <f>COUNTIFS(Data!$AE:$AE,E$364,Data!$H:$H,$B371)</f>
        <v>0</v>
      </c>
      <c r="F371" s="22">
        <f>COUNTIFS(Data!$AE:$AE,F$364,Data!$H:$H,$B371)</f>
        <v>2</v>
      </c>
      <c r="G371" s="13">
        <f t="shared" si="18"/>
        <v>3</v>
      </c>
    </row>
    <row r="372" spans="1:7" ht="25" customHeight="1" x14ac:dyDescent="0.35">
      <c r="A372" s="16"/>
      <c r="B372" s="66" t="s">
        <v>137</v>
      </c>
      <c r="C372" s="22">
        <f>COUNTIFS(Data!$AE:$AE,C$364,Data!$H:$H,$B372)</f>
        <v>5</v>
      </c>
      <c r="D372" s="22">
        <f>COUNTIFS(Data!$AE:$AE,D$364,Data!$H:$H,$B372)</f>
        <v>0</v>
      </c>
      <c r="E372" s="22">
        <f>COUNTIFS(Data!$AE:$AE,E$364,Data!$H:$H,$B372)</f>
        <v>0</v>
      </c>
      <c r="F372" s="22">
        <f>COUNTIFS(Data!$AE:$AE,F$364,Data!$H:$H,$B372)</f>
        <v>31</v>
      </c>
      <c r="G372" s="13">
        <f t="shared" si="18"/>
        <v>36</v>
      </c>
    </row>
    <row r="373" spans="1:7" ht="25" customHeight="1" x14ac:dyDescent="0.35">
      <c r="A373" s="16"/>
      <c r="B373" s="66" t="s">
        <v>1357</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93</v>
      </c>
      <c r="C374" s="22">
        <f>COUNTIFS(Data!$AE:$AE,C$364,Data!$H:$H,$B374)</f>
        <v>0</v>
      </c>
      <c r="D374" s="22">
        <f>COUNTIFS(Data!$AE:$AE,D$364,Data!$H:$H,$B374)</f>
        <v>0</v>
      </c>
      <c r="E374" s="22">
        <f>COUNTIFS(Data!$AE:$AE,E$364,Data!$H:$H,$B374)</f>
        <v>0</v>
      </c>
      <c r="F374" s="22">
        <f>COUNTIFS(Data!$AE:$AE,F$364,Data!$H:$H,$B374)</f>
        <v>0</v>
      </c>
      <c r="G374" s="13">
        <f t="shared" si="18"/>
        <v>0</v>
      </c>
    </row>
    <row r="375" spans="1:7" ht="25" customHeight="1" x14ac:dyDescent="0.35">
      <c r="A375" s="16"/>
      <c r="B375" s="66" t="s">
        <v>213</v>
      </c>
      <c r="C375" s="22">
        <f>COUNTIFS(Data!$AE:$AE,C$364,Data!$H:$H,$B375)</f>
        <v>0</v>
      </c>
      <c r="D375" s="22">
        <f>COUNTIFS(Data!$AE:$AE,D$364,Data!$H:$H,$B375)</f>
        <v>0</v>
      </c>
      <c r="E375" s="22">
        <f>COUNTIFS(Data!$AE:$AE,E$364,Data!$H:$H,$B375)</f>
        <v>1</v>
      </c>
      <c r="F375" s="22">
        <f>COUNTIFS(Data!$AE:$AE,F$364,Data!$H:$H,$B375)</f>
        <v>0</v>
      </c>
      <c r="G375" s="13">
        <f t="shared" si="18"/>
        <v>1</v>
      </c>
    </row>
    <row r="376" spans="1:7" ht="25" customHeight="1" thickBot="1" x14ac:dyDescent="0.4">
      <c r="A376" s="16"/>
      <c r="B376" s="67" t="s">
        <v>158</v>
      </c>
      <c r="C376" s="22">
        <f>COUNTIFS(Data!$AE:$AE,C$364,Data!$H:$H,$B376)</f>
        <v>2</v>
      </c>
      <c r="D376" s="22">
        <f>COUNTIFS(Data!$AE:$AE,D$364,Data!$H:$H,$B376)</f>
        <v>0</v>
      </c>
      <c r="E376" s="22">
        <f>COUNTIFS(Data!$AE:$AE,E$364,Data!$H:$H,$B376)</f>
        <v>0</v>
      </c>
      <c r="F376" s="22">
        <f>COUNTIFS(Data!$AE:$AE,F$364,Data!$H:$H,$B376)</f>
        <v>0</v>
      </c>
      <c r="G376" s="31">
        <f t="shared" si="18"/>
        <v>2</v>
      </c>
    </row>
    <row r="377" spans="1:7" ht="25" customHeight="1" thickBot="1" x14ac:dyDescent="0.4">
      <c r="A377" s="16"/>
      <c r="B377" s="62" t="s">
        <v>1358</v>
      </c>
      <c r="C377" s="61">
        <f t="shared" ref="C377:F377" si="19">SUM(C365:C376)</f>
        <v>45</v>
      </c>
      <c r="D377" s="61">
        <f t="shared" si="19"/>
        <v>3</v>
      </c>
      <c r="E377" s="61">
        <f t="shared" si="19"/>
        <v>8</v>
      </c>
      <c r="F377" s="61">
        <f t="shared" si="19"/>
        <v>118</v>
      </c>
      <c r="G377" s="32">
        <f t="shared" si="18"/>
        <v>174</v>
      </c>
    </row>
    <row r="378" spans="1:7" ht="47.25" customHeight="1" thickBot="1" x14ac:dyDescent="0.4">
      <c r="A378" s="16"/>
      <c r="B378" s="104" t="s">
        <v>1359</v>
      </c>
      <c r="C378" s="105"/>
      <c r="D378" s="105"/>
      <c r="E378" s="105"/>
      <c r="F378" s="105"/>
      <c r="G378" s="106"/>
    </row>
    <row r="379" spans="1:7" ht="25" customHeight="1" thickBot="1" x14ac:dyDescent="0.4"/>
    <row r="380" spans="1:7" ht="25" customHeight="1" thickBot="1" x14ac:dyDescent="0.4">
      <c r="A380" s="15">
        <v>19</v>
      </c>
      <c r="B380" s="111" t="s">
        <v>1389</v>
      </c>
      <c r="C380" s="111"/>
      <c r="D380" s="111"/>
      <c r="E380" s="111"/>
      <c r="F380" s="111"/>
    </row>
    <row r="381" spans="1:7" ht="25" customHeight="1" thickBot="1" x14ac:dyDescent="0.4">
      <c r="A381" s="15" t="s">
        <v>24</v>
      </c>
      <c r="B381" s="95" t="s">
        <v>1378</v>
      </c>
      <c r="C381" s="96"/>
      <c r="D381" s="96"/>
      <c r="E381" s="96"/>
      <c r="F381" s="97"/>
    </row>
    <row r="382" spans="1:7" ht="33.75" customHeight="1" x14ac:dyDescent="0.35">
      <c r="A382" s="16"/>
      <c r="B382" s="21"/>
      <c r="C382" s="19" t="s">
        <v>65</v>
      </c>
      <c r="D382" s="18" t="s">
        <v>78</v>
      </c>
      <c r="E382" s="40" t="s">
        <v>198</v>
      </c>
      <c r="F382" s="27" t="s">
        <v>1358</v>
      </c>
    </row>
    <row r="383" spans="1:7" ht="25" customHeight="1" x14ac:dyDescent="0.35">
      <c r="A383" s="16"/>
      <c r="B383" s="12" t="s">
        <v>66</v>
      </c>
      <c r="C383" s="20">
        <f>COUNTIFS(Data!$N:$N,C$382,Data!$P:$P,$B383)</f>
        <v>17</v>
      </c>
      <c r="D383" s="8">
        <f>COUNTIFS(Data!$N:$N,D$382,Data!$P:$P,$B383)</f>
        <v>5</v>
      </c>
      <c r="E383" s="26">
        <f>COUNTIFS(Data!$N:$N,E$382,Data!$P:$P,$B383)</f>
        <v>13</v>
      </c>
      <c r="F383" s="13">
        <f t="shared" ref="F383:F388" si="20">SUM(C383:E383)</f>
        <v>35</v>
      </c>
    </row>
    <row r="384" spans="1:7" ht="25" customHeight="1" x14ac:dyDescent="0.35">
      <c r="A384" s="16"/>
      <c r="B384" s="12" t="s">
        <v>86</v>
      </c>
      <c r="C384" s="20">
        <f>COUNTIFS(Data!$N:$N,C$382,Data!$P:$P,$B384)</f>
        <v>0</v>
      </c>
      <c r="D384" s="8">
        <f>COUNTIFS(Data!$N:$N,D$382,Data!$P:$P,$B384)</f>
        <v>5</v>
      </c>
      <c r="E384" s="26">
        <f>COUNTIFS(Data!$N:$N,E$382,Data!$P:$P,$B384)</f>
        <v>35</v>
      </c>
      <c r="F384" s="13">
        <f t="shared" si="20"/>
        <v>40</v>
      </c>
    </row>
    <row r="385" spans="1:6" ht="25" customHeight="1" x14ac:dyDescent="0.35">
      <c r="A385" s="16"/>
      <c r="B385" s="12" t="s">
        <v>121</v>
      </c>
      <c r="C385" s="20">
        <f>COUNTIFS(Data!$N:$N,C$382,Data!$P:$P,$B385)</f>
        <v>0</v>
      </c>
      <c r="D385" s="8">
        <f>COUNTIFS(Data!$N:$N,D$382,Data!$P:$P,$B385)</f>
        <v>7</v>
      </c>
      <c r="E385" s="26">
        <f>COUNTIFS(Data!$N:$N,E$382,Data!$P:$P,$B385)</f>
        <v>10</v>
      </c>
      <c r="F385" s="13">
        <f t="shared" si="20"/>
        <v>17</v>
      </c>
    </row>
    <row r="386" spans="1:6" ht="25" customHeight="1" x14ac:dyDescent="0.35">
      <c r="A386" s="16"/>
      <c r="B386" s="12" t="s">
        <v>217</v>
      </c>
      <c r="C386" s="20">
        <f>COUNTIFS(Data!$N:$N,C$382,Data!$P:$P,$B386)</f>
        <v>1</v>
      </c>
      <c r="D386" s="8">
        <f>COUNTIFS(Data!$N:$N,D$382,Data!$P:$P,$B386)</f>
        <v>0</v>
      </c>
      <c r="E386" s="26">
        <f>COUNTIFS(Data!$N:$N,E$382,Data!$P:$P,$B386)</f>
        <v>0</v>
      </c>
      <c r="F386" s="13">
        <f t="shared" si="20"/>
        <v>1</v>
      </c>
    </row>
    <row r="387" spans="1:6" ht="25" customHeight="1" thickBot="1" x14ac:dyDescent="0.4">
      <c r="A387" s="16"/>
      <c r="B387" s="28" t="s">
        <v>79</v>
      </c>
      <c r="C387" s="29">
        <f>COUNTIFS(Data!$N:$N,C$382,Data!$P:$P,$B387)</f>
        <v>39</v>
      </c>
      <c r="D387" s="9">
        <f>COUNTIFS(Data!$N:$N,D$382,Data!$P:$P,$B387)</f>
        <v>34</v>
      </c>
      <c r="E387" s="30">
        <f>COUNTIFS(Data!$N:$N,E$382,Data!$P:$P,$B387)</f>
        <v>8</v>
      </c>
      <c r="F387" s="31">
        <f t="shared" si="20"/>
        <v>81</v>
      </c>
    </row>
    <row r="388" spans="1:6" ht="25" customHeight="1" thickBot="1" x14ac:dyDescent="0.4">
      <c r="A388" s="16"/>
      <c r="B388" s="62" t="s">
        <v>1358</v>
      </c>
      <c r="C388" s="61">
        <f>SUM(C383:C387)</f>
        <v>57</v>
      </c>
      <c r="D388" s="61">
        <f>SUM(D383:D387)</f>
        <v>51</v>
      </c>
      <c r="E388" s="61">
        <f>SUM(E383:E387)</f>
        <v>66</v>
      </c>
      <c r="F388" s="32">
        <f t="shared" si="20"/>
        <v>174</v>
      </c>
    </row>
    <row r="389" spans="1:6" ht="38.25" customHeight="1" thickBot="1" x14ac:dyDescent="0.4">
      <c r="A389" s="16"/>
      <c r="B389" s="98" t="s">
        <v>1359</v>
      </c>
      <c r="C389" s="99"/>
      <c r="D389" s="99"/>
      <c r="E389" s="99"/>
      <c r="F389" s="100"/>
    </row>
    <row r="390" spans="1:6" ht="25" customHeight="1" thickBot="1" x14ac:dyDescent="0.4"/>
    <row r="391" spans="1:6" ht="25" customHeight="1" thickBot="1" x14ac:dyDescent="0.4">
      <c r="A391" s="15">
        <v>20</v>
      </c>
      <c r="B391" s="92" t="s">
        <v>1389</v>
      </c>
      <c r="C391" s="93"/>
      <c r="D391" s="93"/>
      <c r="E391" s="93"/>
      <c r="F391" s="94"/>
    </row>
    <row r="392" spans="1:6" ht="25" customHeight="1" thickBot="1" x14ac:dyDescent="0.4">
      <c r="A392" s="15" t="s">
        <v>24</v>
      </c>
      <c r="B392" s="95" t="s">
        <v>1379</v>
      </c>
      <c r="C392" s="96"/>
      <c r="D392" s="96"/>
      <c r="E392" s="96"/>
      <c r="F392" s="97"/>
    </row>
    <row r="393" spans="1:6" ht="30" customHeight="1" thickBot="1" x14ac:dyDescent="0.4">
      <c r="A393" s="16"/>
      <c r="B393" s="36"/>
      <c r="C393" s="10" t="s">
        <v>65</v>
      </c>
      <c r="D393" s="11" t="s">
        <v>78</v>
      </c>
      <c r="E393" s="37" t="s">
        <v>198</v>
      </c>
      <c r="F393" s="27" t="s">
        <v>1358</v>
      </c>
    </row>
    <row r="394" spans="1:6" ht="25" customHeight="1" x14ac:dyDescent="0.35">
      <c r="A394" s="16"/>
      <c r="B394" s="12" t="s">
        <v>67</v>
      </c>
      <c r="C394" s="22">
        <f>COUNTIFS(Data!$N:$N,C$393,Data!$T:$T,$B394)</f>
        <v>56</v>
      </c>
      <c r="D394" s="23">
        <f>COUNTIFS(Data!$N:$N,D$393,Data!$T:$T,$B394)</f>
        <v>49</v>
      </c>
      <c r="E394" s="25">
        <f>COUNTIFS(Data!$N:$N,E$393,Data!$T:$T,$B394)</f>
        <v>66</v>
      </c>
      <c r="F394" s="13">
        <f>SUM(C394:E394)</f>
        <v>171</v>
      </c>
    </row>
    <row r="395" spans="1:6" ht="25" customHeight="1" x14ac:dyDescent="0.35">
      <c r="A395" s="16"/>
      <c r="B395" s="12" t="s">
        <v>124</v>
      </c>
      <c r="C395" s="20">
        <f>COUNTIFS(Data!$N:$N,C$393,Data!$T:$T,$B395)</f>
        <v>1</v>
      </c>
      <c r="D395" s="8">
        <f>COUNTIFS(Data!$N:$N,D$393,Data!$T:$T,$B395)</f>
        <v>2</v>
      </c>
      <c r="E395" s="26">
        <f>COUNTIFS(Data!$N:$N,E$393,Data!$T:$T,$B395)</f>
        <v>0</v>
      </c>
      <c r="F395" s="13">
        <f>SUM(C395:E395)</f>
        <v>3</v>
      </c>
    </row>
    <row r="396" spans="1:6" ht="25" customHeight="1" x14ac:dyDescent="0.35">
      <c r="A396" s="16"/>
      <c r="B396" s="12" t="s">
        <v>140</v>
      </c>
      <c r="C396" s="20">
        <f>COUNTIFS(Data!$N:$N,C$393,Data!$T:$T,$B396)</f>
        <v>0</v>
      </c>
      <c r="D396" s="8">
        <f>COUNTIFS(Data!$N:$N,D$393,Data!$T:$T,$B396)</f>
        <v>0</v>
      </c>
      <c r="E396" s="26">
        <f>COUNTIFS(Data!$N:$N,E$393,Data!$T:$T,$B396)</f>
        <v>0</v>
      </c>
      <c r="F396" s="13">
        <f>SUM(C396:E396)</f>
        <v>0</v>
      </c>
    </row>
    <row r="397" spans="1:6" ht="25" customHeight="1" thickBot="1" x14ac:dyDescent="0.4">
      <c r="A397" s="16"/>
      <c r="B397" s="28" t="s">
        <v>1356</v>
      </c>
      <c r="C397" s="29">
        <f>COUNTIFS(Data!$N:$N,C$393,Data!$T:$T,$B397)</f>
        <v>0</v>
      </c>
      <c r="D397" s="9">
        <f>COUNTIFS(Data!$N:$N,D$393,Data!$T:$T,$B397)</f>
        <v>0</v>
      </c>
      <c r="E397" s="30">
        <f>COUNTIFS(Data!$N:$N,E$393,Data!$T:$T,$B397)</f>
        <v>0</v>
      </c>
      <c r="F397" s="31">
        <f>SUM(C397:E397)</f>
        <v>0</v>
      </c>
    </row>
    <row r="398" spans="1:6" ht="25" customHeight="1" thickBot="1" x14ac:dyDescent="0.4">
      <c r="A398" s="16"/>
      <c r="B398" s="62" t="s">
        <v>1358</v>
      </c>
      <c r="C398" s="61">
        <f>SUM(C394:C397)</f>
        <v>57</v>
      </c>
      <c r="D398" s="61">
        <f>SUM(D394:D397)</f>
        <v>51</v>
      </c>
      <c r="E398" s="61">
        <f>SUM(E394:E397)</f>
        <v>66</v>
      </c>
      <c r="F398" s="32">
        <f>SUM(C398:E398)</f>
        <v>174</v>
      </c>
    </row>
    <row r="399" spans="1:6" ht="36.75" customHeight="1" thickBot="1" x14ac:dyDescent="0.4">
      <c r="A399" s="16"/>
      <c r="B399" s="98" t="s">
        <v>1359</v>
      </c>
      <c r="C399" s="99"/>
      <c r="D399" s="99"/>
      <c r="E399" s="99"/>
      <c r="F399" s="100"/>
    </row>
    <row r="400" spans="1:6" ht="25" customHeight="1" thickBot="1" x14ac:dyDescent="0.4"/>
    <row r="401" spans="1:6" ht="25" customHeight="1" thickBot="1" x14ac:dyDescent="0.4">
      <c r="A401" s="15">
        <v>21</v>
      </c>
      <c r="B401" s="92" t="s">
        <v>1389</v>
      </c>
      <c r="C401" s="93"/>
      <c r="D401" s="93"/>
      <c r="E401" s="93"/>
      <c r="F401" s="94"/>
    </row>
    <row r="402" spans="1:6" ht="25" customHeight="1" thickBot="1" x14ac:dyDescent="0.4">
      <c r="A402" s="15" t="s">
        <v>24</v>
      </c>
      <c r="B402" s="95" t="s">
        <v>1380</v>
      </c>
      <c r="C402" s="96"/>
      <c r="D402" s="96"/>
      <c r="E402" s="96"/>
      <c r="F402" s="97"/>
    </row>
    <row r="403" spans="1:6" ht="39" customHeight="1" thickBot="1" x14ac:dyDescent="0.4">
      <c r="A403" s="16"/>
      <c r="B403" s="21"/>
      <c r="C403" s="10" t="s">
        <v>65</v>
      </c>
      <c r="D403" s="11" t="s">
        <v>78</v>
      </c>
      <c r="E403" s="37" t="s">
        <v>198</v>
      </c>
      <c r="F403" s="27" t="s">
        <v>1358</v>
      </c>
    </row>
    <row r="404" spans="1:6" ht="25" customHeight="1" x14ac:dyDescent="0.35">
      <c r="A404" s="16"/>
      <c r="B404" s="12" t="s">
        <v>96</v>
      </c>
      <c r="C404" s="22">
        <f>COUNTIFS(Data!$N:$N,C$403,Data!$AA:$AA,$B404)</f>
        <v>0</v>
      </c>
      <c r="D404" s="23">
        <f>COUNTIFS(Data!$N:$N,D$403,Data!$AA:$AA,$B404)</f>
        <v>7</v>
      </c>
      <c r="E404" s="25">
        <f>COUNTIFS(Data!$N:$N,E$403,Data!$AA:$AA,$B404)</f>
        <v>2</v>
      </c>
      <c r="F404" s="13">
        <f t="shared" ref="F404:F412" si="21">SUM(C404:E404)</f>
        <v>9</v>
      </c>
    </row>
    <row r="405" spans="1:6" ht="25" customHeight="1" x14ac:dyDescent="0.35">
      <c r="A405" s="16"/>
      <c r="B405" s="12" t="s">
        <v>92</v>
      </c>
      <c r="C405" s="20">
        <f>COUNTIFS(Data!$N:$N,C$403,Data!$AA:$AA,$B405)</f>
        <v>2</v>
      </c>
      <c r="D405" s="8">
        <f>COUNTIFS(Data!$N:$N,D$403,Data!$AA:$AA,$B405)</f>
        <v>3</v>
      </c>
      <c r="E405" s="26">
        <f>COUNTIFS(Data!$N:$N,E$403,Data!$AA:$AA,$B405)</f>
        <v>3</v>
      </c>
      <c r="F405" s="13">
        <f t="shared" si="21"/>
        <v>8</v>
      </c>
    </row>
    <row r="406" spans="1:6" ht="25" customHeight="1" x14ac:dyDescent="0.35">
      <c r="A406" s="16"/>
      <c r="B406" s="12" t="s">
        <v>101</v>
      </c>
      <c r="C406" s="20">
        <f>COUNTIFS(Data!$N:$N,C$403,Data!$AA:$AA,$B406)</f>
        <v>0</v>
      </c>
      <c r="D406" s="8">
        <f>COUNTIFS(Data!$N:$N,D$403,Data!$AA:$AA,$B406)</f>
        <v>0</v>
      </c>
      <c r="E406" s="26">
        <f>COUNTIFS(Data!$N:$N,E$403,Data!$AA:$AA,$B406)</f>
        <v>3</v>
      </c>
      <c r="F406" s="13">
        <f t="shared" si="21"/>
        <v>3</v>
      </c>
    </row>
    <row r="407" spans="1:6" ht="25" customHeight="1" x14ac:dyDescent="0.35">
      <c r="A407" s="16"/>
      <c r="B407" s="12" t="s">
        <v>134</v>
      </c>
      <c r="C407" s="20">
        <f>COUNTIFS(Data!$N:$N,C$403,Data!$AA:$AA,$B407)</f>
        <v>6</v>
      </c>
      <c r="D407" s="8">
        <f>COUNTIFS(Data!$N:$N,D$403,Data!$AA:$AA,$B407)</f>
        <v>12</v>
      </c>
      <c r="E407" s="26">
        <f>COUNTIFS(Data!$N:$N,E$403,Data!$AA:$AA,$B407)</f>
        <v>1</v>
      </c>
      <c r="F407" s="13">
        <f t="shared" si="21"/>
        <v>19</v>
      </c>
    </row>
    <row r="408" spans="1:6" ht="25" customHeight="1" x14ac:dyDescent="0.35">
      <c r="A408" s="16"/>
      <c r="B408" s="12" t="s">
        <v>122</v>
      </c>
      <c r="C408" s="20">
        <f>COUNTIFS(Data!$N:$N,C$403,Data!$AA:$AA,$B408)</f>
        <v>1</v>
      </c>
      <c r="D408" s="8">
        <f>COUNTIFS(Data!$N:$N,D$403,Data!$AA:$AA,$B408)</f>
        <v>4</v>
      </c>
      <c r="E408" s="26">
        <f>COUNTIFS(Data!$N:$N,E$403,Data!$AA:$AA,$B408)</f>
        <v>2</v>
      </c>
      <c r="F408" s="13">
        <f t="shared" si="21"/>
        <v>7</v>
      </c>
    </row>
    <row r="409" spans="1:6" ht="25" customHeight="1" x14ac:dyDescent="0.35">
      <c r="A409" s="16"/>
      <c r="B409" s="12" t="s">
        <v>70</v>
      </c>
      <c r="C409" s="20">
        <f>COUNTIFS(Data!$N:$N,C$403,Data!$AA:$AA,$B409)</f>
        <v>8</v>
      </c>
      <c r="D409" s="8">
        <f>COUNTIFS(Data!$N:$N,D$403,Data!$AA:$AA,$B409)</f>
        <v>14</v>
      </c>
      <c r="E409" s="26">
        <f>COUNTIFS(Data!$N:$N,E$403,Data!$AA:$AA,$B409)</f>
        <v>2</v>
      </c>
      <c r="F409" s="13">
        <f t="shared" si="21"/>
        <v>24</v>
      </c>
    </row>
    <row r="410" spans="1:6" ht="25" customHeight="1" x14ac:dyDescent="0.35">
      <c r="A410" s="16"/>
      <c r="B410" s="12" t="s">
        <v>105</v>
      </c>
      <c r="C410" s="20">
        <f>COUNTIFS(Data!$N:$N,C$403,Data!$AA:$AA,$B410)</f>
        <v>2</v>
      </c>
      <c r="D410" s="8">
        <f>COUNTIFS(Data!$N:$N,D$403,Data!$AA:$AA,$B410)</f>
        <v>3</v>
      </c>
      <c r="E410" s="26">
        <f>COUNTIFS(Data!$N:$N,E$403,Data!$AA:$AA,$B410)</f>
        <v>14</v>
      </c>
      <c r="F410" s="13">
        <f t="shared" si="21"/>
        <v>19</v>
      </c>
    </row>
    <row r="411" spans="1:6" ht="25" customHeight="1" thickBot="1" x14ac:dyDescent="0.4">
      <c r="A411" s="16"/>
      <c r="B411" s="28" t="s">
        <v>81</v>
      </c>
      <c r="C411" s="29">
        <f>COUNTIFS(Data!$N:$N,C$403,Data!$AA:$AA,$B411)</f>
        <v>38</v>
      </c>
      <c r="D411" s="9">
        <f>COUNTIFS(Data!$N:$N,D$403,Data!$AA:$AA,$B411)</f>
        <v>8</v>
      </c>
      <c r="E411" s="30">
        <f>COUNTIFS(Data!$N:$N,E$403,Data!$AA:$AA,$B411)</f>
        <v>39</v>
      </c>
      <c r="F411" s="31">
        <f t="shared" si="21"/>
        <v>85</v>
      </c>
    </row>
    <row r="412" spans="1:6" ht="25" customHeight="1" thickBot="1" x14ac:dyDescent="0.4">
      <c r="A412" s="16"/>
      <c r="B412" s="62" t="s">
        <v>1358</v>
      </c>
      <c r="C412" s="61">
        <f>SUM(C404:C411)</f>
        <v>57</v>
      </c>
      <c r="D412" s="61">
        <f>SUM(D404:D411)</f>
        <v>51</v>
      </c>
      <c r="E412" s="61">
        <f>SUM(E404:E411)</f>
        <v>66</v>
      </c>
      <c r="F412" s="32">
        <f t="shared" si="21"/>
        <v>174</v>
      </c>
    </row>
    <row r="413" spans="1:6" ht="42.75" customHeight="1" thickBot="1" x14ac:dyDescent="0.4">
      <c r="A413" s="16"/>
      <c r="B413" s="98" t="s">
        <v>1359</v>
      </c>
      <c r="C413" s="99"/>
      <c r="D413" s="99"/>
      <c r="E413" s="99"/>
      <c r="F413" s="100"/>
    </row>
    <row r="414" spans="1:6" ht="25" customHeight="1" thickBot="1" x14ac:dyDescent="0.4"/>
    <row r="415" spans="1:6" ht="25" customHeight="1" thickBot="1" x14ac:dyDescent="0.4">
      <c r="A415" s="15">
        <v>22</v>
      </c>
      <c r="B415" s="92" t="s">
        <v>1389</v>
      </c>
      <c r="C415" s="93"/>
      <c r="D415" s="93"/>
      <c r="E415" s="93"/>
      <c r="F415" s="94"/>
    </row>
    <row r="416" spans="1:6" ht="25" customHeight="1" thickBot="1" x14ac:dyDescent="0.4">
      <c r="A416" s="15" t="s">
        <v>24</v>
      </c>
      <c r="B416" s="95" t="s">
        <v>1381</v>
      </c>
      <c r="C416" s="96"/>
      <c r="D416" s="96"/>
      <c r="E416" s="96"/>
      <c r="F416" s="97"/>
    </row>
    <row r="417" spans="1:8" ht="36" customHeight="1" thickBot="1" x14ac:dyDescent="0.4">
      <c r="A417" s="16"/>
      <c r="B417" s="21"/>
      <c r="C417" s="10" t="s">
        <v>65</v>
      </c>
      <c r="D417" s="11" t="s">
        <v>78</v>
      </c>
      <c r="E417" s="37" t="s">
        <v>198</v>
      </c>
      <c r="F417" s="27" t="s">
        <v>1358</v>
      </c>
    </row>
    <row r="418" spans="1:8" ht="25" customHeight="1" x14ac:dyDescent="0.35">
      <c r="A418" s="16"/>
      <c r="B418" s="12" t="s">
        <v>82</v>
      </c>
      <c r="C418" s="22">
        <f>COUNTIFS(Data!$N:$N,C$417,Data!$AE:$AE,$B418)</f>
        <v>7</v>
      </c>
      <c r="D418" s="23">
        <f>COUNTIFS(Data!$N:$N,D$417,Data!$AE:$AE,$B418)</f>
        <v>16</v>
      </c>
      <c r="E418" s="25">
        <f>COUNTIFS(Data!$N:$N,E$417,Data!$AE:$AE,$B418)</f>
        <v>22</v>
      </c>
      <c r="F418" s="13">
        <f>SUM(C418:E418)</f>
        <v>45</v>
      </c>
    </row>
    <row r="419" spans="1:8" ht="25" customHeight="1" x14ac:dyDescent="0.35">
      <c r="A419" s="16"/>
      <c r="B419" s="12" t="s">
        <v>106</v>
      </c>
      <c r="C419" s="20">
        <f>COUNTIFS(Data!$N:$N,C$417,Data!$AE:$AE,$B419)</f>
        <v>0</v>
      </c>
      <c r="D419" s="8">
        <f>COUNTIFS(Data!$N:$N,D$417,Data!$AE:$AE,$B419)</f>
        <v>3</v>
      </c>
      <c r="E419" s="26">
        <f>COUNTIFS(Data!$N:$N,E$417,Data!$AE:$AE,$B419)</f>
        <v>0</v>
      </c>
      <c r="F419" s="13">
        <f>SUM(C419:E419)</f>
        <v>3</v>
      </c>
    </row>
    <row r="420" spans="1:8" ht="25" customHeight="1" x14ac:dyDescent="0.35">
      <c r="A420" s="16"/>
      <c r="B420" s="12" t="s">
        <v>172</v>
      </c>
      <c r="C420" s="20">
        <f>COUNTIFS(Data!$N:$N,C$417,Data!$AE:$AE,$B420)</f>
        <v>0</v>
      </c>
      <c r="D420" s="8">
        <f>COUNTIFS(Data!$N:$N,D$417,Data!$AE:$AE,$B420)</f>
        <v>8</v>
      </c>
      <c r="E420" s="26">
        <f>COUNTIFS(Data!$N:$N,E$417,Data!$AE:$AE,$B420)</f>
        <v>0</v>
      </c>
      <c r="F420" s="13">
        <f>SUM(C420:E420)</f>
        <v>8</v>
      </c>
    </row>
    <row r="421" spans="1:8" ht="25" customHeight="1" thickBot="1" x14ac:dyDescent="0.4">
      <c r="A421" s="16"/>
      <c r="B421" s="28" t="s">
        <v>71</v>
      </c>
      <c r="C421" s="29">
        <f>COUNTIFS(Data!$N:$N,C$417,Data!$AE:$AE,$B421)</f>
        <v>50</v>
      </c>
      <c r="D421" s="9">
        <f>COUNTIFS(Data!$N:$N,D$417,Data!$AE:$AE,$B421)</f>
        <v>24</v>
      </c>
      <c r="E421" s="30">
        <f>COUNTIFS(Data!$N:$N,E$417,Data!$AE:$AE,$B421)</f>
        <v>44</v>
      </c>
      <c r="F421" s="31">
        <f>SUM(C421:E421)</f>
        <v>118</v>
      </c>
    </row>
    <row r="422" spans="1:8" ht="25" customHeight="1" thickBot="1" x14ac:dyDescent="0.4">
      <c r="A422" s="16"/>
      <c r="B422" s="62" t="s">
        <v>1358</v>
      </c>
      <c r="C422" s="61">
        <f>SUM(C418:C421)</f>
        <v>57</v>
      </c>
      <c r="D422" s="61">
        <f>SUM(D418:D421)</f>
        <v>51</v>
      </c>
      <c r="E422" s="61">
        <f>SUM(E418:E421)</f>
        <v>66</v>
      </c>
      <c r="F422" s="32">
        <f>SUM(C422:E422)</f>
        <v>174</v>
      </c>
    </row>
    <row r="423" spans="1:8" ht="40.5" customHeight="1" thickBot="1" x14ac:dyDescent="0.4">
      <c r="A423" s="16"/>
      <c r="B423" s="98" t="s">
        <v>1359</v>
      </c>
      <c r="C423" s="99"/>
      <c r="D423" s="99"/>
      <c r="E423" s="99"/>
      <c r="F423" s="100"/>
    </row>
    <row r="424" spans="1:8" ht="25" customHeight="1" thickBot="1" x14ac:dyDescent="0.4"/>
    <row r="425" spans="1:8" ht="25" customHeight="1" thickBot="1" x14ac:dyDescent="0.4">
      <c r="A425" s="15">
        <v>23</v>
      </c>
      <c r="B425" s="92" t="s">
        <v>1389</v>
      </c>
      <c r="C425" s="93"/>
      <c r="D425" s="93"/>
      <c r="E425" s="93"/>
      <c r="F425" s="93"/>
      <c r="G425" s="93"/>
      <c r="H425" s="94"/>
    </row>
    <row r="426" spans="1:8" ht="25" customHeight="1" thickBot="1" x14ac:dyDescent="0.4">
      <c r="A426" s="15" t="s">
        <v>26</v>
      </c>
      <c r="B426" s="95" t="s">
        <v>1382</v>
      </c>
      <c r="C426" s="96"/>
      <c r="D426" s="96"/>
      <c r="E426" s="96"/>
      <c r="F426" s="96"/>
      <c r="G426" s="96"/>
      <c r="H426" s="97"/>
    </row>
    <row r="427" spans="1:8" ht="40.5" customHeight="1" thickBot="1" x14ac:dyDescent="0.4">
      <c r="A427" s="16"/>
      <c r="B427" s="21"/>
      <c r="C427" s="10" t="s">
        <v>66</v>
      </c>
      <c r="D427" s="11" t="s">
        <v>86</v>
      </c>
      <c r="E427" s="11" t="s">
        <v>121</v>
      </c>
      <c r="F427" s="11" t="s">
        <v>217</v>
      </c>
      <c r="G427" s="37" t="s">
        <v>79</v>
      </c>
      <c r="H427" s="27" t="s">
        <v>1358</v>
      </c>
    </row>
    <row r="428" spans="1:8" ht="25" customHeight="1" x14ac:dyDescent="0.35">
      <c r="A428" s="16"/>
      <c r="B428" s="12" t="s">
        <v>67</v>
      </c>
      <c r="C428" s="22">
        <f>COUNTIFS(Data!$P:$P,C$427,Data!$T:$T,$B428)</f>
        <v>34</v>
      </c>
      <c r="D428" s="23">
        <f>COUNTIFS(Data!$P:$P,D$427,Data!$T:$T,$B428)</f>
        <v>39</v>
      </c>
      <c r="E428" s="23">
        <f>COUNTIFS(Data!$P:$P,E$427,Data!$T:$T,$B428)</f>
        <v>16</v>
      </c>
      <c r="F428" s="23">
        <f>COUNTIFS(Data!$P:$P,F$427,Data!$T:$T,$B428)</f>
        <v>1</v>
      </c>
      <c r="G428" s="25">
        <f>COUNTIFS(Data!$P:$P,G$427,Data!$T:$T,$B428)</f>
        <v>81</v>
      </c>
      <c r="H428" s="13">
        <f>SUM(C428:G428)</f>
        <v>171</v>
      </c>
    </row>
    <row r="429" spans="1:8" ht="25" customHeight="1" x14ac:dyDescent="0.35">
      <c r="A429" s="16"/>
      <c r="B429" s="12" t="s">
        <v>124</v>
      </c>
      <c r="C429" s="20">
        <f>COUNTIFS(Data!$P:$P,C$427,Data!$T:$T,$B429)</f>
        <v>1</v>
      </c>
      <c r="D429" s="8">
        <f>COUNTIFS(Data!$P:$P,D$427,Data!$T:$T,$B429)</f>
        <v>1</v>
      </c>
      <c r="E429" s="8">
        <f>COUNTIFS(Data!$P:$P,E$427,Data!$T:$T,$B429)</f>
        <v>1</v>
      </c>
      <c r="F429" s="8">
        <f>COUNTIFS(Data!$P:$P,F$427,Data!$T:$T,$B429)</f>
        <v>0</v>
      </c>
      <c r="G429" s="26">
        <f>COUNTIFS(Data!$P:$P,G$427,Data!$T:$T,$B429)</f>
        <v>0</v>
      </c>
      <c r="H429" s="13">
        <f>SUM(C429:G429)</f>
        <v>3</v>
      </c>
    </row>
    <row r="430" spans="1:8" ht="25" customHeight="1" x14ac:dyDescent="0.35">
      <c r="A430" s="16"/>
      <c r="B430" s="12" t="s">
        <v>140</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1356</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1358</v>
      </c>
      <c r="C432" s="61">
        <f>SUM(C428:C431)</f>
        <v>35</v>
      </c>
      <c r="D432" s="61">
        <f>SUM(D428:D431)</f>
        <v>40</v>
      </c>
      <c r="E432" s="61">
        <f>SUM(E428:E431)</f>
        <v>17</v>
      </c>
      <c r="F432" s="61">
        <f>SUM(F428:F431)</f>
        <v>1</v>
      </c>
      <c r="G432" s="61">
        <f>SUM(G428:G431)</f>
        <v>81</v>
      </c>
      <c r="H432" s="32">
        <f>SUM(C432:G432)</f>
        <v>174</v>
      </c>
    </row>
    <row r="433" spans="1:8" ht="57" customHeight="1" thickBot="1" x14ac:dyDescent="0.4">
      <c r="A433" s="16"/>
      <c r="B433" s="98" t="s">
        <v>1359</v>
      </c>
      <c r="C433" s="99"/>
      <c r="D433" s="99"/>
      <c r="E433" s="99"/>
      <c r="F433" s="99"/>
      <c r="G433" s="99"/>
      <c r="H433" s="100"/>
    </row>
    <row r="434" spans="1:8" ht="25" customHeight="1" thickBot="1" x14ac:dyDescent="0.4"/>
    <row r="435" spans="1:8" ht="25" customHeight="1" thickBot="1" x14ac:dyDescent="0.4">
      <c r="A435" s="15">
        <v>24</v>
      </c>
      <c r="B435" s="92" t="s">
        <v>1389</v>
      </c>
      <c r="C435" s="93"/>
      <c r="D435" s="93"/>
      <c r="E435" s="93"/>
      <c r="F435" s="93"/>
      <c r="G435" s="93"/>
      <c r="H435" s="94"/>
    </row>
    <row r="436" spans="1:8" ht="25" customHeight="1" thickBot="1" x14ac:dyDescent="0.4">
      <c r="A436" s="15" t="s">
        <v>26</v>
      </c>
      <c r="B436" s="95" t="s">
        <v>1383</v>
      </c>
      <c r="C436" s="96"/>
      <c r="D436" s="96"/>
      <c r="E436" s="96"/>
      <c r="F436" s="96"/>
      <c r="G436" s="96"/>
      <c r="H436" s="97"/>
    </row>
    <row r="437" spans="1:8" ht="36.75" customHeight="1" thickBot="1" x14ac:dyDescent="0.4">
      <c r="A437" s="16"/>
      <c r="B437" s="21"/>
      <c r="C437" s="10" t="s">
        <v>66</v>
      </c>
      <c r="D437" s="11" t="s">
        <v>86</v>
      </c>
      <c r="E437" s="11" t="s">
        <v>121</v>
      </c>
      <c r="F437" s="11" t="s">
        <v>217</v>
      </c>
      <c r="G437" s="37" t="s">
        <v>79</v>
      </c>
      <c r="H437" s="27" t="s">
        <v>1358</v>
      </c>
    </row>
    <row r="438" spans="1:8" ht="25" customHeight="1" x14ac:dyDescent="0.35">
      <c r="A438" s="16"/>
      <c r="B438" s="12" t="s">
        <v>96</v>
      </c>
      <c r="C438" s="22">
        <f>COUNTIFS(Data!$P:$P,C$437,Data!$AA:$AA,$B438)</f>
        <v>4</v>
      </c>
      <c r="D438" s="23">
        <f>COUNTIFS(Data!$P:$P,D$437,Data!$AA:$AA,$B438)</f>
        <v>2</v>
      </c>
      <c r="E438" s="23">
        <f>COUNTIFS(Data!$P:$P,E$437,Data!$AA:$AA,$B438)</f>
        <v>2</v>
      </c>
      <c r="F438" s="23">
        <f>COUNTIFS(Data!$P:$P,F$437,Data!$AA:$AA,$B438)</f>
        <v>0</v>
      </c>
      <c r="G438" s="25">
        <f>COUNTIFS(Data!$P:$P,G$437,Data!$AA:$AA,$B438)</f>
        <v>1</v>
      </c>
      <c r="H438" s="13">
        <f t="shared" ref="H438:H446" si="22">SUM(C438:G438)</f>
        <v>9</v>
      </c>
    </row>
    <row r="439" spans="1:8" ht="25" customHeight="1" x14ac:dyDescent="0.35">
      <c r="A439" s="16"/>
      <c r="B439" s="12" t="s">
        <v>92</v>
      </c>
      <c r="C439" s="20">
        <f>COUNTIFS(Data!$P:$P,C$437,Data!$AA:$AA,$B439)</f>
        <v>4</v>
      </c>
      <c r="D439" s="8">
        <f>COUNTIFS(Data!$P:$P,D$437,Data!$AA:$AA,$B439)</f>
        <v>1</v>
      </c>
      <c r="E439" s="8">
        <f>COUNTIFS(Data!$P:$P,E$437,Data!$AA:$AA,$B439)</f>
        <v>0</v>
      </c>
      <c r="F439" s="8">
        <f>COUNTIFS(Data!$P:$P,F$437,Data!$AA:$AA,$B439)</f>
        <v>0</v>
      </c>
      <c r="G439" s="26">
        <f>COUNTIFS(Data!$P:$P,G$437,Data!$AA:$AA,$B439)</f>
        <v>3</v>
      </c>
      <c r="H439" s="13">
        <f t="shared" si="22"/>
        <v>8</v>
      </c>
    </row>
    <row r="440" spans="1:8" ht="25" customHeight="1" x14ac:dyDescent="0.35">
      <c r="A440" s="16"/>
      <c r="B440" s="12" t="s">
        <v>101</v>
      </c>
      <c r="C440" s="20">
        <f>COUNTIFS(Data!$P:$P,C$437,Data!$AA:$AA,$B440)</f>
        <v>2</v>
      </c>
      <c r="D440" s="8">
        <f>COUNTIFS(Data!$P:$P,D$437,Data!$AA:$AA,$B440)</f>
        <v>1</v>
      </c>
      <c r="E440" s="8">
        <f>COUNTIFS(Data!$P:$P,E$437,Data!$AA:$AA,$B440)</f>
        <v>0</v>
      </c>
      <c r="F440" s="8">
        <f>COUNTIFS(Data!$P:$P,F$437,Data!$AA:$AA,$B440)</f>
        <v>0</v>
      </c>
      <c r="G440" s="26">
        <f>COUNTIFS(Data!$P:$P,G$437,Data!$AA:$AA,$B440)</f>
        <v>0</v>
      </c>
      <c r="H440" s="13">
        <f t="shared" si="22"/>
        <v>3</v>
      </c>
    </row>
    <row r="441" spans="1:8" ht="25" customHeight="1" x14ac:dyDescent="0.35">
      <c r="A441" s="16"/>
      <c r="B441" s="12" t="s">
        <v>134</v>
      </c>
      <c r="C441" s="20">
        <f>COUNTIFS(Data!$P:$P,C$437,Data!$AA:$AA,$B441)</f>
        <v>5</v>
      </c>
      <c r="D441" s="8">
        <f>COUNTIFS(Data!$P:$P,D$437,Data!$AA:$AA,$B441)</f>
        <v>0</v>
      </c>
      <c r="E441" s="8">
        <f>COUNTIFS(Data!$P:$P,E$437,Data!$AA:$AA,$B441)</f>
        <v>0</v>
      </c>
      <c r="F441" s="8">
        <f>COUNTIFS(Data!$P:$P,F$437,Data!$AA:$AA,$B441)</f>
        <v>0</v>
      </c>
      <c r="G441" s="26">
        <f>COUNTIFS(Data!$P:$P,G$437,Data!$AA:$AA,$B441)</f>
        <v>14</v>
      </c>
      <c r="H441" s="13">
        <f t="shared" si="22"/>
        <v>19</v>
      </c>
    </row>
    <row r="442" spans="1:8" ht="25" customHeight="1" x14ac:dyDescent="0.35">
      <c r="A442" s="16"/>
      <c r="B442" s="12" t="s">
        <v>122</v>
      </c>
      <c r="C442" s="20">
        <f>COUNTIFS(Data!$P:$P,C$437,Data!$AA:$AA,$B442)</f>
        <v>2</v>
      </c>
      <c r="D442" s="8">
        <f>COUNTIFS(Data!$P:$P,D$437,Data!$AA:$AA,$B442)</f>
        <v>2</v>
      </c>
      <c r="E442" s="8">
        <f>COUNTIFS(Data!$P:$P,E$437,Data!$AA:$AA,$B442)</f>
        <v>2</v>
      </c>
      <c r="F442" s="8">
        <f>COUNTIFS(Data!$P:$P,F$437,Data!$AA:$AA,$B442)</f>
        <v>0</v>
      </c>
      <c r="G442" s="26">
        <f>COUNTIFS(Data!$P:$P,G$437,Data!$AA:$AA,$B442)</f>
        <v>1</v>
      </c>
      <c r="H442" s="13">
        <f t="shared" si="22"/>
        <v>7</v>
      </c>
    </row>
    <row r="443" spans="1:8" ht="25" customHeight="1" x14ac:dyDescent="0.35">
      <c r="A443" s="16"/>
      <c r="B443" s="12" t="s">
        <v>70</v>
      </c>
      <c r="C443" s="20">
        <f>COUNTIFS(Data!$P:$P,C$437,Data!$AA:$AA,$B443)</f>
        <v>6</v>
      </c>
      <c r="D443" s="8">
        <f>COUNTIFS(Data!$P:$P,D$437,Data!$AA:$AA,$B443)</f>
        <v>2</v>
      </c>
      <c r="E443" s="8">
        <f>COUNTIFS(Data!$P:$P,E$437,Data!$AA:$AA,$B443)</f>
        <v>3</v>
      </c>
      <c r="F443" s="8">
        <f>COUNTIFS(Data!$P:$P,F$437,Data!$AA:$AA,$B443)</f>
        <v>0</v>
      </c>
      <c r="G443" s="26">
        <f>COUNTIFS(Data!$P:$P,G$437,Data!$AA:$AA,$B443)</f>
        <v>13</v>
      </c>
      <c r="H443" s="13">
        <f t="shared" si="22"/>
        <v>24</v>
      </c>
    </row>
    <row r="444" spans="1:8" ht="25" customHeight="1" x14ac:dyDescent="0.35">
      <c r="A444" s="16"/>
      <c r="B444" s="12" t="s">
        <v>105</v>
      </c>
      <c r="C444" s="20">
        <f>COUNTIFS(Data!$P:$P,C$437,Data!$AA:$AA,$B444)</f>
        <v>1</v>
      </c>
      <c r="D444" s="8">
        <f>COUNTIFS(Data!$P:$P,D$437,Data!$AA:$AA,$B444)</f>
        <v>9</v>
      </c>
      <c r="E444" s="8">
        <f>COUNTIFS(Data!$P:$P,E$437,Data!$AA:$AA,$B444)</f>
        <v>3</v>
      </c>
      <c r="F444" s="8">
        <f>COUNTIFS(Data!$P:$P,F$437,Data!$AA:$AA,$B444)</f>
        <v>0</v>
      </c>
      <c r="G444" s="26">
        <f>COUNTIFS(Data!$P:$P,G$437,Data!$AA:$AA,$B444)</f>
        <v>6</v>
      </c>
      <c r="H444" s="13">
        <f t="shared" si="22"/>
        <v>19</v>
      </c>
    </row>
    <row r="445" spans="1:8" ht="25" customHeight="1" thickBot="1" x14ac:dyDescent="0.4">
      <c r="A445" s="16"/>
      <c r="B445" s="28" t="s">
        <v>81</v>
      </c>
      <c r="C445" s="29">
        <f>COUNTIFS(Data!$P:$P,C$437,Data!$AA:$AA,$B445)</f>
        <v>11</v>
      </c>
      <c r="D445" s="9">
        <f>COUNTIFS(Data!$P:$P,D$437,Data!$AA:$AA,$B445)</f>
        <v>23</v>
      </c>
      <c r="E445" s="9">
        <f>COUNTIFS(Data!$P:$P,E$437,Data!$AA:$AA,$B445)</f>
        <v>7</v>
      </c>
      <c r="F445" s="9">
        <f>COUNTIFS(Data!$P:$P,F$437,Data!$AA:$AA,$B445)</f>
        <v>1</v>
      </c>
      <c r="G445" s="30">
        <f>COUNTIFS(Data!$P:$P,G$437,Data!$AA:$AA,$B445)</f>
        <v>43</v>
      </c>
      <c r="H445" s="31">
        <f t="shared" si="22"/>
        <v>85</v>
      </c>
    </row>
    <row r="446" spans="1:8" ht="25" customHeight="1" thickBot="1" x14ac:dyDescent="0.4">
      <c r="A446" s="16"/>
      <c r="B446" s="62" t="s">
        <v>1358</v>
      </c>
      <c r="C446" s="61">
        <f>SUM(C438:C445)</f>
        <v>35</v>
      </c>
      <c r="D446" s="61">
        <f>SUM(D438:D445)</f>
        <v>40</v>
      </c>
      <c r="E446" s="61">
        <f>SUM(E438:E445)</f>
        <v>17</v>
      </c>
      <c r="F446" s="61">
        <f>SUM(F438:F445)</f>
        <v>1</v>
      </c>
      <c r="G446" s="61">
        <f>SUM(G438:G445)</f>
        <v>81</v>
      </c>
      <c r="H446" s="32">
        <f t="shared" si="22"/>
        <v>174</v>
      </c>
    </row>
    <row r="447" spans="1:8" ht="48" customHeight="1" thickBot="1" x14ac:dyDescent="0.4">
      <c r="A447" s="16"/>
      <c r="B447" s="98" t="s">
        <v>1359</v>
      </c>
      <c r="C447" s="99"/>
      <c r="D447" s="99"/>
      <c r="E447" s="99"/>
      <c r="F447" s="99"/>
      <c r="G447" s="99"/>
      <c r="H447" s="100"/>
    </row>
    <row r="448" spans="1:8" ht="25" customHeight="1" thickBot="1" x14ac:dyDescent="0.4"/>
    <row r="449" spans="1:8" ht="25" customHeight="1" thickBot="1" x14ac:dyDescent="0.4">
      <c r="A449" s="15">
        <v>25</v>
      </c>
      <c r="B449" s="92" t="s">
        <v>1389</v>
      </c>
      <c r="C449" s="93"/>
      <c r="D449" s="93"/>
      <c r="E449" s="93"/>
      <c r="F449" s="93"/>
      <c r="G449" s="93"/>
      <c r="H449" s="94"/>
    </row>
    <row r="450" spans="1:8" ht="25" customHeight="1" thickBot="1" x14ac:dyDescent="0.4">
      <c r="A450" s="15" t="s">
        <v>26</v>
      </c>
      <c r="B450" s="95" t="s">
        <v>1384</v>
      </c>
      <c r="C450" s="96"/>
      <c r="D450" s="96"/>
      <c r="E450" s="96"/>
      <c r="F450" s="96"/>
      <c r="G450" s="96"/>
      <c r="H450" s="97"/>
    </row>
    <row r="451" spans="1:8" ht="30" customHeight="1" thickBot="1" x14ac:dyDescent="0.4">
      <c r="A451" s="16"/>
      <c r="B451" s="21"/>
      <c r="C451" s="10" t="s">
        <v>66</v>
      </c>
      <c r="D451" s="11" t="s">
        <v>86</v>
      </c>
      <c r="E451" s="11" t="s">
        <v>121</v>
      </c>
      <c r="F451" s="11" t="s">
        <v>217</v>
      </c>
      <c r="G451" s="37" t="s">
        <v>79</v>
      </c>
      <c r="H451" s="27" t="s">
        <v>1358</v>
      </c>
    </row>
    <row r="452" spans="1:8" ht="26.25" customHeight="1" x14ac:dyDescent="0.35">
      <c r="A452" s="16"/>
      <c r="B452" s="12" t="s">
        <v>82</v>
      </c>
      <c r="C452" s="22">
        <f>COUNTIFS(Data!$P:$P,C$451,Data!$AE:$AE,$B452)</f>
        <v>10</v>
      </c>
      <c r="D452" s="23">
        <f>COUNTIFS(Data!$P:$P,D$451,Data!$AE:$AE,$B452)</f>
        <v>13</v>
      </c>
      <c r="E452" s="23">
        <f>COUNTIFS(Data!$P:$P,E$451,Data!$AE:$AE,$B452)</f>
        <v>8</v>
      </c>
      <c r="F452" s="23">
        <f>COUNTIFS(Data!$P:$P,F$451,Data!$AE:$AE,$B452)</f>
        <v>0</v>
      </c>
      <c r="G452" s="25">
        <f>COUNTIFS(Data!$P:$P,G$451,Data!$AE:$AE,$B452)</f>
        <v>14</v>
      </c>
      <c r="H452" s="13">
        <f>SUM(C452:G452)</f>
        <v>45</v>
      </c>
    </row>
    <row r="453" spans="1:8" ht="26.25" customHeight="1" x14ac:dyDescent="0.35">
      <c r="A453" s="16"/>
      <c r="B453" s="12" t="s">
        <v>106</v>
      </c>
      <c r="C453" s="20">
        <f>COUNTIFS(Data!$P:$P,C$451,Data!$AE:$AE,$B453)</f>
        <v>0</v>
      </c>
      <c r="D453" s="8">
        <f>COUNTIFS(Data!$P:$P,D$451,Data!$AE:$AE,$B453)</f>
        <v>1</v>
      </c>
      <c r="E453" s="8">
        <f>COUNTIFS(Data!$P:$P,E$451,Data!$AE:$AE,$B453)</f>
        <v>1</v>
      </c>
      <c r="F453" s="8">
        <f>COUNTIFS(Data!$P:$P,F$451,Data!$AE:$AE,$B453)</f>
        <v>0</v>
      </c>
      <c r="G453" s="26">
        <f>COUNTIFS(Data!$P:$P,G$451,Data!$AE:$AE,$B453)</f>
        <v>1</v>
      </c>
      <c r="H453" s="13">
        <f>SUM(C453:G453)</f>
        <v>3</v>
      </c>
    </row>
    <row r="454" spans="1:8" ht="26.25" customHeight="1" x14ac:dyDescent="0.35">
      <c r="A454" s="16"/>
      <c r="B454" s="12" t="s">
        <v>172</v>
      </c>
      <c r="C454" s="20">
        <f>COUNTIFS(Data!$P:$P,C$451,Data!$AE:$AE,$B454)</f>
        <v>1</v>
      </c>
      <c r="D454" s="8">
        <f>COUNTIFS(Data!$P:$P,D$451,Data!$AE:$AE,$B454)</f>
        <v>2</v>
      </c>
      <c r="E454" s="8">
        <f>COUNTIFS(Data!$P:$P,E$451,Data!$AE:$AE,$B454)</f>
        <v>0</v>
      </c>
      <c r="F454" s="8">
        <f>COUNTIFS(Data!$P:$P,F$451,Data!$AE:$AE,$B454)</f>
        <v>0</v>
      </c>
      <c r="G454" s="26">
        <f>COUNTIFS(Data!$P:$P,G$451,Data!$AE:$AE,$B454)</f>
        <v>5</v>
      </c>
      <c r="H454" s="13">
        <f>SUM(C454:G454)</f>
        <v>8</v>
      </c>
    </row>
    <row r="455" spans="1:8" ht="26.25" customHeight="1" thickBot="1" x14ac:dyDescent="0.4">
      <c r="A455" s="16"/>
      <c r="B455" s="28" t="s">
        <v>71</v>
      </c>
      <c r="C455" s="29">
        <f>COUNTIFS(Data!$P:$P,C$451,Data!$AE:$AE,$B455)</f>
        <v>24</v>
      </c>
      <c r="D455" s="9">
        <f>COUNTIFS(Data!$P:$P,D$451,Data!$AE:$AE,$B455)</f>
        <v>24</v>
      </c>
      <c r="E455" s="9">
        <f>COUNTIFS(Data!$P:$P,E$451,Data!$AE:$AE,$B455)</f>
        <v>8</v>
      </c>
      <c r="F455" s="9">
        <f>COUNTIFS(Data!$P:$P,F$451,Data!$AE:$AE,$B455)</f>
        <v>1</v>
      </c>
      <c r="G455" s="30">
        <f>COUNTIFS(Data!$P:$P,G$451,Data!$AE:$AE,$B455)</f>
        <v>61</v>
      </c>
      <c r="H455" s="31">
        <f>SUM(C455:G455)</f>
        <v>118</v>
      </c>
    </row>
    <row r="456" spans="1:8" ht="26.25" customHeight="1" thickBot="1" x14ac:dyDescent="0.4">
      <c r="A456" s="16"/>
      <c r="B456" s="62" t="s">
        <v>1358</v>
      </c>
      <c r="C456" s="61">
        <f>SUM(C452:C455)</f>
        <v>35</v>
      </c>
      <c r="D456" s="61">
        <f>SUM(D452:D455)</f>
        <v>40</v>
      </c>
      <c r="E456" s="61">
        <f>SUM(E452:E455)</f>
        <v>17</v>
      </c>
      <c r="F456" s="61">
        <f>SUM(F452:F455)</f>
        <v>1</v>
      </c>
      <c r="G456" s="61">
        <f>SUM(G452:G455)</f>
        <v>81</v>
      </c>
      <c r="H456" s="32">
        <f>SUM(C456:G456)</f>
        <v>174</v>
      </c>
    </row>
    <row r="457" spans="1:8" ht="46.5" customHeight="1" thickBot="1" x14ac:dyDescent="0.4">
      <c r="A457" s="16"/>
      <c r="B457" s="98" t="s">
        <v>1359</v>
      </c>
      <c r="C457" s="99"/>
      <c r="D457" s="99"/>
      <c r="E457" s="99"/>
      <c r="F457" s="99"/>
      <c r="G457" s="99"/>
      <c r="H457" s="100"/>
    </row>
    <row r="458" spans="1:8" ht="25" customHeight="1" thickBot="1" x14ac:dyDescent="0.4"/>
    <row r="459" spans="1:8" ht="25" customHeight="1" thickBot="1" x14ac:dyDescent="0.4">
      <c r="A459" s="15">
        <v>26</v>
      </c>
      <c r="B459" s="92" t="s">
        <v>1389</v>
      </c>
      <c r="C459" s="93"/>
      <c r="D459" s="93"/>
      <c r="E459" s="93"/>
      <c r="F459" s="93"/>
      <c r="G459" s="94"/>
    </row>
    <row r="460" spans="1:8" ht="25" customHeight="1" thickBot="1" x14ac:dyDescent="0.4">
      <c r="A460" s="15" t="s">
        <v>29</v>
      </c>
      <c r="B460" s="95" t="s">
        <v>1385</v>
      </c>
      <c r="C460" s="96"/>
      <c r="D460" s="96"/>
      <c r="E460" s="96"/>
      <c r="F460" s="96"/>
      <c r="G460" s="97"/>
    </row>
    <row r="461" spans="1:8" ht="25" customHeight="1" thickBot="1" x14ac:dyDescent="0.4">
      <c r="A461" s="16"/>
      <c r="B461" s="21"/>
      <c r="C461" s="33" t="s">
        <v>67</v>
      </c>
      <c r="D461" s="34" t="s">
        <v>124</v>
      </c>
      <c r="E461" s="34" t="s">
        <v>140</v>
      </c>
      <c r="F461" s="35" t="s">
        <v>1356</v>
      </c>
      <c r="G461" s="27" t="s">
        <v>1358</v>
      </c>
    </row>
    <row r="462" spans="1:8" ht="25" customHeight="1" x14ac:dyDescent="0.35">
      <c r="A462" s="16"/>
      <c r="B462" s="12" t="s">
        <v>96</v>
      </c>
      <c r="C462" s="22">
        <f>COUNTIFS(Data!$T:$T,C$461,Data!$AA:$AA,$B462)</f>
        <v>8</v>
      </c>
      <c r="D462" s="23">
        <f>COUNTIFS(Data!$T:$T,D$461,Data!$AA:$AA,$B462)</f>
        <v>1</v>
      </c>
      <c r="E462" s="23">
        <f>COUNTIFS(Data!$T:$T,E$461,Data!$AA:$AA,$B462)</f>
        <v>0</v>
      </c>
      <c r="F462" s="25">
        <f>COUNTIFS(Data!$T:$T,F$461,Data!$AA:$AA,$B462)</f>
        <v>0</v>
      </c>
      <c r="G462" s="13">
        <f t="shared" ref="G462:G470" si="23">SUM(C462:F462)</f>
        <v>9</v>
      </c>
    </row>
    <row r="463" spans="1:8" ht="25" customHeight="1" x14ac:dyDescent="0.35">
      <c r="A463" s="16"/>
      <c r="B463" s="12" t="s">
        <v>92</v>
      </c>
      <c r="C463" s="20">
        <f>COUNTIFS(Data!$T:$T,C$461,Data!$AA:$AA,$B463)</f>
        <v>8</v>
      </c>
      <c r="D463" s="8">
        <f>COUNTIFS(Data!$T:$T,D$461,Data!$AA:$AA,$B463)</f>
        <v>0</v>
      </c>
      <c r="E463" s="8">
        <f>COUNTIFS(Data!$T:$T,E$461,Data!$AA:$AA,$B463)</f>
        <v>0</v>
      </c>
      <c r="F463" s="26">
        <f>COUNTIFS(Data!$T:$T,F$461,Data!$AA:$AA,$B463)</f>
        <v>0</v>
      </c>
      <c r="G463" s="13">
        <f t="shared" si="23"/>
        <v>8</v>
      </c>
    </row>
    <row r="464" spans="1:8" ht="25" customHeight="1" x14ac:dyDescent="0.35">
      <c r="A464" s="16"/>
      <c r="B464" s="12" t="s">
        <v>101</v>
      </c>
      <c r="C464" s="20">
        <f>COUNTIFS(Data!$T:$T,C$461,Data!$AA:$AA,$B464)</f>
        <v>3</v>
      </c>
      <c r="D464" s="8">
        <f>COUNTIFS(Data!$T:$T,D$461,Data!$AA:$AA,$B464)</f>
        <v>0</v>
      </c>
      <c r="E464" s="8">
        <f>COUNTIFS(Data!$T:$T,E$461,Data!$AA:$AA,$B464)</f>
        <v>0</v>
      </c>
      <c r="F464" s="26">
        <f>COUNTIFS(Data!$T:$T,F$461,Data!$AA:$AA,$B464)</f>
        <v>0</v>
      </c>
      <c r="G464" s="13">
        <f t="shared" si="23"/>
        <v>3</v>
      </c>
    </row>
    <row r="465" spans="1:7" ht="25" customHeight="1" x14ac:dyDescent="0.35">
      <c r="A465" s="16"/>
      <c r="B465" s="12" t="s">
        <v>134</v>
      </c>
      <c r="C465" s="20">
        <f>COUNTIFS(Data!$T:$T,C$461,Data!$AA:$AA,$B465)</f>
        <v>19</v>
      </c>
      <c r="D465" s="8">
        <f>COUNTIFS(Data!$T:$T,D$461,Data!$AA:$AA,$B465)</f>
        <v>0</v>
      </c>
      <c r="E465" s="8">
        <f>COUNTIFS(Data!$T:$T,E$461,Data!$AA:$AA,$B465)</f>
        <v>0</v>
      </c>
      <c r="F465" s="26">
        <f>COUNTIFS(Data!$T:$T,F$461,Data!$AA:$AA,$B465)</f>
        <v>0</v>
      </c>
      <c r="G465" s="13">
        <f t="shared" si="23"/>
        <v>19</v>
      </c>
    </row>
    <row r="466" spans="1:7" ht="25" customHeight="1" x14ac:dyDescent="0.35">
      <c r="A466" s="16"/>
      <c r="B466" s="12" t="s">
        <v>122</v>
      </c>
      <c r="C466" s="20">
        <f>COUNTIFS(Data!$T:$T,C$461,Data!$AA:$AA,$B466)</f>
        <v>7</v>
      </c>
      <c r="D466" s="8">
        <f>COUNTIFS(Data!$T:$T,D$461,Data!$AA:$AA,$B466)</f>
        <v>0</v>
      </c>
      <c r="E466" s="8">
        <f>COUNTIFS(Data!$T:$T,E$461,Data!$AA:$AA,$B466)</f>
        <v>0</v>
      </c>
      <c r="F466" s="26">
        <f>COUNTIFS(Data!$T:$T,F$461,Data!$AA:$AA,$B466)</f>
        <v>0</v>
      </c>
      <c r="G466" s="13">
        <f t="shared" si="23"/>
        <v>7</v>
      </c>
    </row>
    <row r="467" spans="1:7" ht="25" customHeight="1" x14ac:dyDescent="0.35">
      <c r="A467" s="16"/>
      <c r="B467" s="12" t="s">
        <v>70</v>
      </c>
      <c r="C467" s="20">
        <f>COUNTIFS(Data!$T:$T,C$461,Data!$AA:$AA,$B467)</f>
        <v>23</v>
      </c>
      <c r="D467" s="8">
        <f>COUNTIFS(Data!$T:$T,D$461,Data!$AA:$AA,$B467)</f>
        <v>1</v>
      </c>
      <c r="E467" s="8">
        <f>COUNTIFS(Data!$T:$T,E$461,Data!$AA:$AA,$B467)</f>
        <v>0</v>
      </c>
      <c r="F467" s="26">
        <f>COUNTIFS(Data!$T:$T,F$461,Data!$AA:$AA,$B467)</f>
        <v>0</v>
      </c>
      <c r="G467" s="13">
        <f t="shared" si="23"/>
        <v>24</v>
      </c>
    </row>
    <row r="468" spans="1:7" ht="25" customHeight="1" x14ac:dyDescent="0.35">
      <c r="A468" s="16"/>
      <c r="B468" s="12" t="s">
        <v>105</v>
      </c>
      <c r="C468" s="20">
        <f>COUNTIFS(Data!$T:$T,C$461,Data!$AA:$AA,$B468)</f>
        <v>19</v>
      </c>
      <c r="D468" s="8">
        <f>COUNTIFS(Data!$T:$T,D$461,Data!$AA:$AA,$B468)</f>
        <v>0</v>
      </c>
      <c r="E468" s="8">
        <f>COUNTIFS(Data!$T:$T,E$461,Data!$AA:$AA,$B468)</f>
        <v>0</v>
      </c>
      <c r="F468" s="26">
        <f>COUNTIFS(Data!$T:$T,F$461,Data!$AA:$AA,$B468)</f>
        <v>0</v>
      </c>
      <c r="G468" s="13">
        <f t="shared" si="23"/>
        <v>19</v>
      </c>
    </row>
    <row r="469" spans="1:7" ht="25" customHeight="1" thickBot="1" x14ac:dyDescent="0.4">
      <c r="A469" s="16"/>
      <c r="B469" s="28" t="s">
        <v>81</v>
      </c>
      <c r="C469" s="29">
        <f>COUNTIFS(Data!$T:$T,C$461,Data!$AA:$AA,$B469)</f>
        <v>84</v>
      </c>
      <c r="D469" s="9">
        <f>COUNTIFS(Data!$T:$T,D$461,Data!$AA:$AA,$B469)</f>
        <v>1</v>
      </c>
      <c r="E469" s="9">
        <f>COUNTIFS(Data!$T:$T,E$461,Data!$AA:$AA,$B469)</f>
        <v>0</v>
      </c>
      <c r="F469" s="30">
        <f>COUNTIFS(Data!$T:$T,F$461,Data!$AA:$AA,$B469)</f>
        <v>0</v>
      </c>
      <c r="G469" s="31">
        <f t="shared" si="23"/>
        <v>85</v>
      </c>
    </row>
    <row r="470" spans="1:7" ht="25" customHeight="1" thickBot="1" x14ac:dyDescent="0.4">
      <c r="A470" s="16"/>
      <c r="B470" s="62" t="s">
        <v>1358</v>
      </c>
      <c r="C470" s="41">
        <f>SUM(C462:C469)</f>
        <v>171</v>
      </c>
      <c r="D470" s="41">
        <f>SUM(D462:D469)</f>
        <v>3</v>
      </c>
      <c r="E470" s="41">
        <f>SUM(E462:E469)</f>
        <v>0</v>
      </c>
      <c r="F470" s="41">
        <f>SUM(F462:F469)</f>
        <v>0</v>
      </c>
      <c r="G470" s="32">
        <f t="shared" si="23"/>
        <v>174</v>
      </c>
    </row>
    <row r="471" spans="1:7" ht="37.5" customHeight="1" thickBot="1" x14ac:dyDescent="0.4">
      <c r="A471" s="16"/>
      <c r="B471" s="98" t="s">
        <v>1359</v>
      </c>
      <c r="C471" s="99"/>
      <c r="D471" s="99"/>
      <c r="E471" s="99"/>
      <c r="F471" s="99"/>
      <c r="G471" s="100"/>
    </row>
    <row r="472" spans="1:7" ht="25" customHeight="1" thickBot="1" x14ac:dyDescent="0.4"/>
    <row r="473" spans="1:7" ht="25" customHeight="1" thickBot="1" x14ac:dyDescent="0.4">
      <c r="A473" s="15">
        <v>27</v>
      </c>
      <c r="B473" s="92" t="s">
        <v>1389</v>
      </c>
      <c r="C473" s="93"/>
      <c r="D473" s="93"/>
      <c r="E473" s="93"/>
      <c r="F473" s="93"/>
      <c r="G473" s="94"/>
    </row>
    <row r="474" spans="1:7" ht="25" customHeight="1" thickBot="1" x14ac:dyDescent="0.4">
      <c r="A474" s="15" t="s">
        <v>29</v>
      </c>
      <c r="B474" s="95" t="s">
        <v>1386</v>
      </c>
      <c r="C474" s="96"/>
      <c r="D474" s="96"/>
      <c r="E474" s="96"/>
      <c r="F474" s="96"/>
      <c r="G474" s="97"/>
    </row>
    <row r="475" spans="1:7" ht="25" customHeight="1" thickBot="1" x14ac:dyDescent="0.4">
      <c r="A475" s="16"/>
      <c r="B475" s="21"/>
      <c r="C475" s="33" t="s">
        <v>67</v>
      </c>
      <c r="D475" s="34" t="s">
        <v>124</v>
      </c>
      <c r="E475" s="34" t="s">
        <v>140</v>
      </c>
      <c r="F475" s="35" t="s">
        <v>1356</v>
      </c>
      <c r="G475" s="27" t="s">
        <v>1358</v>
      </c>
    </row>
    <row r="476" spans="1:7" ht="25.5" customHeight="1" x14ac:dyDescent="0.35">
      <c r="A476" s="16"/>
      <c r="B476" s="12" t="s">
        <v>82</v>
      </c>
      <c r="C476" s="22">
        <f>COUNTIFS(Data!$T:$T,C$475,Data!$AE:$AE,$B476)</f>
        <v>43</v>
      </c>
      <c r="D476" s="23">
        <f>COUNTIFS(Data!$T:$T,D$475,Data!$AE:$AE,$B476)</f>
        <v>2</v>
      </c>
      <c r="E476" s="23">
        <f>COUNTIFS(Data!$T:$T,E$475,Data!$AE:$AE,$B476)</f>
        <v>0</v>
      </c>
      <c r="F476" s="25">
        <f>COUNTIFS(Data!$T:$T,F$475,Data!$AE:$AE,$B476)</f>
        <v>0</v>
      </c>
      <c r="G476" s="13">
        <f>SUM(C476:F476)</f>
        <v>45</v>
      </c>
    </row>
    <row r="477" spans="1:7" ht="25.5" customHeight="1" x14ac:dyDescent="0.35">
      <c r="A477" s="16"/>
      <c r="B477" s="12" t="s">
        <v>106</v>
      </c>
      <c r="C477" s="20">
        <f>COUNTIFS(Data!$T:$T,C$475,Data!$AE:$AE,$B477)</f>
        <v>3</v>
      </c>
      <c r="D477" s="8">
        <f>COUNTIFS(Data!$T:$T,D$475,Data!$AE:$AE,$B477)</f>
        <v>0</v>
      </c>
      <c r="E477" s="8">
        <f>COUNTIFS(Data!$T:$T,E$475,Data!$AE:$AE,$B477)</f>
        <v>0</v>
      </c>
      <c r="F477" s="26">
        <f>COUNTIFS(Data!$T:$T,F$475,Data!$AE:$AE,$B477)</f>
        <v>0</v>
      </c>
      <c r="G477" s="13">
        <f>SUM(C477:F477)</f>
        <v>3</v>
      </c>
    </row>
    <row r="478" spans="1:7" ht="25.5" customHeight="1" x14ac:dyDescent="0.35">
      <c r="A478" s="16"/>
      <c r="B478" s="12" t="s">
        <v>172</v>
      </c>
      <c r="C478" s="20">
        <f>COUNTIFS(Data!$T:$T,C$475,Data!$AE:$AE,$B478)</f>
        <v>8</v>
      </c>
      <c r="D478" s="8">
        <f>COUNTIFS(Data!$T:$T,D$475,Data!$AE:$AE,$B478)</f>
        <v>0</v>
      </c>
      <c r="E478" s="8">
        <f>COUNTIFS(Data!$T:$T,E$475,Data!$AE:$AE,$B478)</f>
        <v>0</v>
      </c>
      <c r="F478" s="26">
        <f>COUNTIFS(Data!$T:$T,F$475,Data!$AE:$AE,$B478)</f>
        <v>0</v>
      </c>
      <c r="G478" s="13">
        <f>SUM(C478:F478)</f>
        <v>8</v>
      </c>
    </row>
    <row r="479" spans="1:7" ht="25.5" customHeight="1" thickBot="1" x14ac:dyDescent="0.4">
      <c r="A479" s="16"/>
      <c r="B479" s="28" t="s">
        <v>71</v>
      </c>
      <c r="C479" s="29">
        <f>COUNTIFS(Data!$T:$T,C$475,Data!$AE:$AE,$B479)</f>
        <v>117</v>
      </c>
      <c r="D479" s="9">
        <f>COUNTIFS(Data!$T:$T,D$475,Data!$AE:$AE,$B479)</f>
        <v>1</v>
      </c>
      <c r="E479" s="9">
        <f>COUNTIFS(Data!$T:$T,E$475,Data!$AE:$AE,$B479)</f>
        <v>0</v>
      </c>
      <c r="F479" s="30">
        <f>COUNTIFS(Data!$T:$T,F$475,Data!$AE:$AE,$B479)</f>
        <v>0</v>
      </c>
      <c r="G479" s="31">
        <f>SUM(C479:F479)</f>
        <v>118</v>
      </c>
    </row>
    <row r="480" spans="1:7" ht="25.5" customHeight="1" thickBot="1" x14ac:dyDescent="0.4">
      <c r="A480" s="16"/>
      <c r="B480" s="62" t="s">
        <v>1358</v>
      </c>
      <c r="C480" s="61">
        <f>SUM(C476:C479)</f>
        <v>171</v>
      </c>
      <c r="D480" s="61">
        <f>SUM(D476:D479)</f>
        <v>3</v>
      </c>
      <c r="E480" s="61">
        <f>SUM(E476:E479)</f>
        <v>0</v>
      </c>
      <c r="F480" s="61">
        <f>SUM(F476:F479)</f>
        <v>0</v>
      </c>
      <c r="G480" s="32">
        <f>SUM(C480:F480)</f>
        <v>174</v>
      </c>
    </row>
    <row r="481" spans="1:7" ht="42" customHeight="1" thickBot="1" x14ac:dyDescent="0.4">
      <c r="A481" s="16"/>
      <c r="B481" s="98" t="s">
        <v>1359</v>
      </c>
      <c r="C481" s="99"/>
      <c r="D481" s="99"/>
      <c r="E481" s="99"/>
      <c r="F481" s="99"/>
      <c r="G481" s="100"/>
    </row>
    <row r="482" spans="1:7" ht="25" customHeight="1" x14ac:dyDescent="0.35"/>
  </sheetData>
  <mergeCells count="81">
    <mergeCell ref="B449:H449"/>
    <mergeCell ref="B450:H450"/>
    <mergeCell ref="B457:H457"/>
    <mergeCell ref="B481:G481"/>
    <mergeCell ref="B473:G473"/>
    <mergeCell ref="B474:G474"/>
    <mergeCell ref="B471:G471"/>
    <mergeCell ref="B459:G459"/>
    <mergeCell ref="B460:G460"/>
    <mergeCell ref="B447:H447"/>
    <mergeCell ref="B401:F401"/>
    <mergeCell ref="B402:F402"/>
    <mergeCell ref="B413:F413"/>
    <mergeCell ref="B415:F415"/>
    <mergeCell ref="B416:F416"/>
    <mergeCell ref="B423:F423"/>
    <mergeCell ref="B425:H425"/>
    <mergeCell ref="B426:H426"/>
    <mergeCell ref="B433:H433"/>
    <mergeCell ref="B435:H435"/>
    <mergeCell ref="B436:H436"/>
    <mergeCell ref="B391:F391"/>
    <mergeCell ref="B392:F392"/>
    <mergeCell ref="B399:F399"/>
    <mergeCell ref="B344:K344"/>
    <mergeCell ref="B345:K345"/>
    <mergeCell ref="B360:K360"/>
    <mergeCell ref="B362:G362"/>
    <mergeCell ref="B363:G363"/>
    <mergeCell ref="B378:G378"/>
    <mergeCell ref="B309:H309"/>
    <mergeCell ref="B324:H324"/>
    <mergeCell ref="B380:F380"/>
    <mergeCell ref="B381:F381"/>
    <mergeCell ref="B389:F389"/>
    <mergeCell ref="B326:G326"/>
    <mergeCell ref="B327:G327"/>
    <mergeCell ref="B342:G342"/>
    <mergeCell ref="B280:H280"/>
    <mergeCell ref="B281:H281"/>
    <mergeCell ref="B288:H288"/>
    <mergeCell ref="B290:F290"/>
    <mergeCell ref="B256:H256"/>
    <mergeCell ref="B257:H257"/>
    <mergeCell ref="B264:H264"/>
    <mergeCell ref="B266:H266"/>
    <mergeCell ref="B267:H26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G2"/>
    <mergeCell ref="B3:G3"/>
    <mergeCell ref="B18:G18"/>
    <mergeCell ref="B20:F20"/>
    <mergeCell ref="B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2024-09-23T16:54:31Z</dcterms:modified>
</cp:coreProperties>
</file>