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15 المجموعات الثقافية المتأثرة بـ يناير - مصر 2013\data\"/>
    </mc:Choice>
  </mc:AlternateContent>
  <xr:revisionPtr revIDLastSave="0" documentId="13_ncr:1_{A6AC7D94-6DD2-434A-80AC-F3F3DE87BDD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<sst xmlns="http://schemas.openxmlformats.org/spreadsheetml/2006/main" count="2637" uniqueCount="784">
  <si>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</si>
  <si>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</si>
  <si>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</si>
  <si>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</si>
  <si>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</si>
  <si>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</si>
  <si>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</si>
  <si>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</si>
  <si>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</si>
  <si>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</si>
  <si>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</si>
  <si>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</si>
  <si>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</si>
  <si>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</si>
  <si>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</si>
  <si>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</si>
  <si>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</si>
  <si>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</si>
  <si>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</si>
  <si>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</si>
  <si>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</si>
  <si>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</si>
  <si>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</si>
  <si>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</si>
  <si>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</si>
  <si>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جريدة</t>
  </si>
  <si>
    <t>مؤسسة صحفية</t>
  </si>
  <si>
    <t>صحفي</t>
  </si>
  <si>
    <t>تواصل مباشر</t>
  </si>
  <si>
    <t>عام 2011</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</si>
  <si>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</si>
  <si>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</si>
  <si>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</si>
  <si>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</si>
  <si>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</si>
  <si>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</si>
  <si>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</si>
  <si>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</si>
  <si>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 أو إئتلاف فني/ ثقافي</t>
  </si>
  <si>
    <t>مبادرة</t>
  </si>
  <si>
    <t>فني</t>
  </si>
  <si>
    <t>القاهرة</t>
  </si>
  <si>
    <t>غير محدد</t>
  </si>
  <si>
    <t>متوقف</t>
  </si>
  <si>
    <t>المعادي</t>
  </si>
  <si>
    <t>فرق فنية</t>
  </si>
  <si>
    <t>الموسيقى</t>
  </si>
  <si>
    <t>منصات إعلامية مختلفة</t>
  </si>
  <si>
    <t>تكميلي</t>
  </si>
  <si>
    <t>منصة صحفية إلكترونية</t>
  </si>
  <si>
    <t>منصة إلكترونية</t>
  </si>
  <si>
    <t>محافظات متعددة</t>
  </si>
  <si>
    <t>مصر</t>
  </si>
  <si>
    <t>العالم العربي</t>
  </si>
  <si>
    <t>على مستوى العالم العربي</t>
  </si>
  <si>
    <t>مؤسسة ثقافية</t>
  </si>
  <si>
    <t>ثقافي</t>
  </si>
  <si>
    <t>مركز ثقافي</t>
  </si>
  <si>
    <t>الإسكندرية</t>
  </si>
  <si>
    <t>على مستوى المحافظات المركزية</t>
  </si>
  <si>
    <t>داعم</t>
  </si>
  <si>
    <t>شركة إنتاج فني</t>
  </si>
  <si>
    <t>منتج فني</t>
  </si>
  <si>
    <t>السينما والتليفزيون</t>
  </si>
  <si>
    <t>أفلام - مسلسلات</t>
  </si>
  <si>
    <t>جرافيتي</t>
  </si>
  <si>
    <t>جرافيتي - كاريكاتير</t>
  </si>
  <si>
    <t>دار نشر</t>
  </si>
  <si>
    <t>دُور عرض / نشر</t>
  </si>
  <si>
    <t>وسط البلد</t>
  </si>
  <si>
    <t>أدبي</t>
  </si>
  <si>
    <t>كتب - روايات - دواوين</t>
  </si>
  <si>
    <t>ساحة للإبداع الحر</t>
  </si>
  <si>
    <t>مركز ثقافة وفنون</t>
  </si>
  <si>
    <t>مؤسسة فنية</t>
  </si>
  <si>
    <t>فني وثقافي</t>
  </si>
  <si>
    <t>الزمالك</t>
  </si>
  <si>
    <t>الثقافة والفنون المختلفة</t>
  </si>
  <si>
    <t>المهندسين</t>
  </si>
  <si>
    <t>عام 2019</t>
  </si>
  <si>
    <t>مؤسسة تعليمية فنية / ثقافية</t>
  </si>
  <si>
    <t>تعليمي</t>
  </si>
  <si>
    <t>أفلام - مخرجين - صناع أفلام - صناع محتوى</t>
  </si>
  <si>
    <t>سينما / مسرح</t>
  </si>
  <si>
    <t>المسرح</t>
  </si>
  <si>
    <t>الدقي</t>
  </si>
  <si>
    <t>على مستوى محافظات الصعيد</t>
  </si>
  <si>
    <t>الكوميديا الفنية</t>
  </si>
  <si>
    <t>فريق مسرحي / سينمائي</t>
  </si>
  <si>
    <t>صفحة الكيان على مواقع التواصل الاجتماعي</t>
  </si>
  <si>
    <t>تنمية المواهب والتعليم</t>
  </si>
  <si>
    <t>على مستوى منطقة محددة في مدينة</t>
  </si>
  <si>
    <t>مسرحيات</t>
  </si>
  <si>
    <t>على مستوى مدن القناة</t>
  </si>
  <si>
    <t>معارض - حفلات - ورش تدريبية فنية - ورش موسيقية - مسرحيات - صانعي محتوى - فنانيين</t>
  </si>
  <si>
    <t>عام 2018</t>
  </si>
  <si>
    <t>برنامج</t>
  </si>
  <si>
    <t>أفلام - أفلام قصيرة - صناع أفلام - المهرجانات الفنية</t>
  </si>
  <si>
    <t>أفلام قصيرة - المهرجانات الفنية</t>
  </si>
  <si>
    <t>مصر الجديدة</t>
  </si>
  <si>
    <t>مهرجانات فنية</t>
  </si>
  <si>
    <t>ستاند أب كوميدي</t>
  </si>
  <si>
    <t>كوميدي بانكر</t>
  </si>
  <si>
    <t>الثقافة والفنون</t>
  </si>
  <si>
    <t>عام 2013</t>
  </si>
  <si>
    <t>تواصل مباشر مع القائمين على الكيان</t>
  </si>
  <si>
    <t>خارج نطاق الدولة</t>
  </si>
  <si>
    <t>صناع محتوى · شركة ميديا - أخبار - وكالة وسائط اجتماعية</t>
  </si>
  <si>
    <t>نطاق دولي</t>
  </si>
  <si>
    <t>على مستوى العالم</t>
  </si>
  <si>
    <t>على مستوى محافظات الدلتا</t>
  </si>
  <si>
    <t>محمد التهامي</t>
  </si>
  <si>
    <t>تم افتراض ان التاسيس كان اول يوم في الشهر</t>
  </si>
  <si>
    <t>داعم - منتج</t>
  </si>
  <si>
    <t>ثقافي وسياسي</t>
  </si>
  <si>
    <t>أفلام وثائقية - أفلام  قصيرة - أفلام تسجيلية</t>
  </si>
  <si>
    <t>عام 2012</t>
  </si>
  <si>
    <t>راديو</t>
  </si>
  <si>
    <t>مدينة نصر</t>
  </si>
  <si>
    <t>القاهرة - الإسكندرية</t>
  </si>
  <si>
    <t>يونيو عام 2012</t>
  </si>
  <si>
    <t>النقاش</t>
  </si>
  <si>
    <t>الإعلانات التجارية والأفلام القصيرة والأفلام الوثائقية والرسوم المتحركة والفيديو</t>
  </si>
  <si>
    <t>على مستوى سيناء</t>
  </si>
  <si>
    <t>بيج موف - Big Move Production</t>
  </si>
  <si>
    <t>السادس من أكتوبر</t>
  </si>
  <si>
    <t>شريف شلبي - أنس سالم</t>
  </si>
  <si>
    <t>تغطي خدماتنا جميع عناصر تصوير الموقع بما في ذلك المساعدة في مرحلة ما قبل الإنتاج وميزانية الإنتاج والجدولة وطاقم العمل والنقل والتموين سيكون لديك أيضًا إمكانية الوصول إلى الإضاءة والتسجيل الصوتي ومعدات الإمساك</t>
  </si>
  <si>
    <t>إلهام القيم المؤثرة لشعوب المنطقة يمكن الوصول إلى هذه المهمة من خلال الترويج لممارسة الفن الأصيل وممارسته لإنشاء رسائل محفزة نأمل أن تترك أثراً السعي لتحقيق الكفاءة من خلال تحديد نقاط التركيز الصحيحة وترك التأثير الصحيح وتحقيق جودة ممتازة هو السلوك الرئيسي والسبب الرئيسي لفوزنا باللعبة</t>
  </si>
  <si>
    <t>https://www.bmp.agency/?fbclid=IwAR0DLt-IBSzGSEgv7vp84marxdWKRt8DkZoDfUwbCzeY6ukbQV1u9zB60R8</t>
  </si>
  <si>
    <t>https://www.facebook.com/BigMoveProduction/</t>
  </si>
  <si>
    <t>https://www.instagram.com/BigMoveProduction?fbclid=IwAR1IHY7bMsqxECgfSqruueO52eAC8JW3JHD0PZID2DELMXZKnogFNYiaR40</t>
  </si>
  <si>
    <t>https://vimeo.com/bigmoveproduction</t>
  </si>
  <si>
    <t>contact@bmp.agency</t>
  </si>
  <si>
    <t>01017133391</t>
  </si>
  <si>
    <t>137ش سامح جادو -المجاورة السادسة - السادس من اكتوبر - الجيزة - الدور الأول - مكتب 4</t>
  </si>
  <si>
    <t>https://www.linkedin.com/company/bigmoveproduction/</t>
  </si>
  <si>
    <t>https://www.facebook.com/pg/BigMoveProduction/about/?ref=page_internal</t>
  </si>
  <si>
    <t>https://www.sortlist.com/agency/big-move-production</t>
  </si>
  <si>
    <t>جذور</t>
  </si>
  <si>
    <t>يركز مشروع جذور بشكل أساسي على التنمية الثقافية والغرض من إنشائه هو تقديم خدمات الإنتاج الفني والإعلامي وتطوير المهارات وكذلك تنظيم الفعاليات والمعارض الفنية والمهرجانات</t>
  </si>
  <si>
    <t>نحاول البحث عن الجذور المصرية لأن نقطة البداية في أي مجتمع هي معرفة نفسه لتأسيس وعي حقيقي لوجوده والتخطيط لحياته الحالية والمستقبلية بشكل فعال يجب أن يكون لدى الإنسان معرفة كافية بتاريخ وطنه بالإضافة إلى الهوية والتراث الثقافي</t>
  </si>
  <si>
    <t>http://gozoor.org/?fbclid=IwAR29FBfAkpGa8ka_V_VA0ZRDus7KbNSE8ED9CKrVX4_QRHfGz03bNg9fcZM</t>
  </si>
  <si>
    <t>https://www.facebook.com/Gozoor/</t>
  </si>
  <si>
    <t>01157981216</t>
  </si>
  <si>
    <t>مزج</t>
  </si>
  <si>
    <t>منى المصري - نجلاء قورة - سارة المصري - نيفين عادل</t>
  </si>
  <si>
    <t xml:space="preserve">مزج مؤسسة ثقافية مستقلة تم تأسيسها فى يناير عام 2013 فى القاهرة/مصر بهدف دعم أشكال جديدة من الفنون المعاصرة مزج مؤسسة ثقافية تم تأسيسها في يناير عام 2013 في القاهرة/مصر بهدف دعم أشكال جديدة من الفنون المعاصرة غير المدعومة من مؤسسات الدولة و التي لا تجد انتشارا و اسعا بين أفراد المجتمع تعتمد المؤسسة على اختيار ودعم نوع محدد من الفنون الجديدة و العمل على نشرها لمدة ثلاثة أعوام من خلال إنشاء دوائر اتصال بين الفنانين المصريين و أقرانهم في الدول العربية ومختلف دول العالم بهدف عمل تبادل ثقافي وفني ونقل خبرات جديدة تتيح لهذه الفنون التطور والانتقال إلى الدائرة الأوسع من الهواة و المهتمين و المتلقيين في المحافظات والأقاليم كما تعمل المؤسسة على تحقيق اللامركزية انطلاقا من إيمان المؤسسين بضرورة انتشار كل أنواع الفنون الجديدة في محافظات مصر مما يسهم في تحسين جودة الحياة لسكان القرى والأقاليم ويزيد من تفاعلهم مع الثورة الاجتماعية والفنية التي تحدث بالفعل داخل المجتمع المصري </t>
  </si>
  <si>
    <t xml:space="preserve">من أجل حركة فنية مستدامة تمتد لأجيال شابة من الفنانين </t>
  </si>
  <si>
    <t>https://l.facebook.com/l.php?u=http%3A%2F%2Fwww.mazg.org%2F%3Ffbclid%3DIwAR03TR_WErHzCaxKenEe3XqgdP37oJtyuUMITAiBtbEgHJjSgFDWy-UbbSs&amp;h=AT0mGxSsmiiZweUOYbUwH28niS4OvfcUYGvculBqf2D0z8DdC62ZW0KqRE_Yy_27QyiUEqDT8dwaAoPn1Y1z0xZT2zKjqqMK0GsWs9qYTcypApoXXfTvjG-HAyDyAgAkvsF7wkbgzww-XaU4QdksGDJtXh_cHaifT_4XJKpoLdtQQRwgushUgKbSpEtKd2UswH_a-yM-pjfd21r6WC-rqKf8zagESr8kK8rl_5VbKlx6exYaeSuyNeJ8DI3rO6_rV95wLBVzxdCFrb5njMH17MHhX_nJhWIpZqR49WWwUU0QpF4gVSaddv53CQpNYdBUvfiEJRcJctT7MF6FTNrrekuvjlvRpCWGbS0UX-FRfzCfzQCgv9Ak-Ycjm6KfdgUMNaXE4nejZXYADlT8JtxbnDmpdJPZHM3bTOwy8TPIjmmYIxGbqi6ofD99c7OZtGXgX9Z-mWQIc8hlECNkMNayepZfGtbNshbKuQQI-KA</t>
  </si>
  <si>
    <t>https://www.facebook.com/Mazg.org/?ref=br_rs</t>
  </si>
  <si>
    <t>info@mazg.org</t>
  </si>
  <si>
    <t>يحكى أن</t>
  </si>
  <si>
    <t>أن نصبح مزودًا رائدًا لكتب الأطفال والأنشطة المتعلقة بالقراءة وفن سرد القصص في مصر والشرق الأوسط نحن نفرق محتوانا وخدماتنا ومنتجاتنا بحكمة نسعى لمنحك تجربة العمر وكذلك تطوير البرامج الأكثر إبداعًا وابتكارًا وإفادة</t>
  </si>
  <si>
    <t>https://l.facebook.com/l.php?u=http%3A%2F%2Fwww.yo7ka-anna.com%2F%3Ffbclid%3DIwAR37HCukTdDdgn6JxqZ3mJaeqzFVHhVkcdDpKATGbSfSm6kuVgVK1RiSoyY&amp;h=AT3Eumb4OoRe94CW2epJt9DoMLiqGilbtZ1qgdvukdA83fSzz9p8FKc_YJj0KGeGACaet0p6btclfjVMfokQfXMFISvK_NNRrjltx0IRsf2Jw8NqiWC13ih0Fb78FqrwVCd_OmRi_Q6-SluX6fEQSi3LuePQVcCQXutx1xnw5EIbwxErKzu3APlvB2moPz1qvXtS-4N2VswOu27JtaWZALLp_zvhaMcDUEqSl3mUnMTzrXsTkdP49D2GEJwzQUVsbbVXBTSQNM2IcNM9UiiF4SCIDOQWctQR06wXoZ3KBBnEfb7f92zyDX1JUb4ahkVp4D8Kzlu5WaseI9NIyg2fhpgARmv4L2EuHGsGHTi6X8LOEPKZFkCSqwYMHxy2Z1-Yy5PTerKnoRdjEhHWAMY6cY7RXDbhiXQPwozwl59pp6vVfNhl_YUwOykjNdoE4CYpYT1UbvOULnwOaqtzxTC72Oi3gpX0yXGHoggLKeM</t>
  </si>
  <si>
    <t>https://www.facebook.com/Yo7ka.Anna.1/</t>
  </si>
  <si>
    <t>info@yo7ka-anna.com</t>
  </si>
  <si>
    <t>https://docs.google.com/forms/d/1LUBfqoiJs4316KQPZogaQsleU2c9I5lChACEaKlyAB4/viewform?fbclid=IwAR0FjhhADPQ7e_Og8Bu9WglHimvdo_x5VAOc3lBVPTiO4NxzRNcvNltKq_s</t>
  </si>
  <si>
    <t>هنداوي للتعليم والثقافة</t>
  </si>
  <si>
    <t>ؤسسة غير هادفة للربح تهدف إلى نشر المعرفة والثقافة وغرس حب القراءة بين المتحدثين باللغة العربية</t>
  </si>
  <si>
    <t>تحقيق الريادة على مستوى العالم في إثراء المعرفة و إتاحتها للناطقين باللغة العربية وتنويرهم في كل مكان</t>
  </si>
  <si>
    <t>اختيار مصادر متنوعة للمعرفة وتقديمها باللغة العربية - إتاحة هذه المصادر وتيسير الحصول عليها - استكشاف وسائل لإحداث تحوُّل في التطوُّر الإنساني</t>
  </si>
  <si>
    <t>https://www.hindawi.org/</t>
  </si>
  <si>
    <t>https://www.facebook.com/hindawi.org/</t>
  </si>
  <si>
    <t>hindawi@hindawi.org</t>
  </si>
  <si>
    <t>جائزة النشر التشجيعية لعام 2013 الممنوحة من اتحاد الناشرين بالتعاون مع الهيئة المصرية العامة للكتاب وجائزة أفضل دار ناشئة لعام 2014 الممنوحة من معرض القاهرة الدولي للكتاب في دورته الخامسة والأربعين - بدأت المؤسسة نشاطها بالاهتمام بالترجمة بوصفها جسرًا من جسور التواصل مع الآخر ومعبرًا لانتقال العلوم والمعارف كافة ومع سرعة التطور العالمي الذي تشهده الوسائل التكنولوجية بدا واضحًا حتمية فتح آفاق جديدة لنشر مختلف السبل المعرفية والثقافية فأطلقت المؤسسة برامجها المختلفة مجتهدة أن يحتوي كل برنامج على مصدر مختلف للمعرفة فاضطلعت بترجمة المقالات العلمية والثقافية المتميزة وتوفير محاضرات في شتى المجالات لطلبة العلم كذا نشر المدونات والأخبار العلمية والثقافية وتوفير برامج تعليم اللغة الإنجليزية للناطقين باللغة العربية ونشر كل هذا عبر وسائط تكنولوجية متعددة بما يتماشى مع تطورات العلم الحديث ويواكب ركب التقدم وتقوم المؤسسة أيضًا برعاية الأنشطة الثقافية بمختلف أشكالها من إعداد للندوات واستضافة الكتاب والنقاد كما تسهم برعاية الأنشطة التي تمارسها الجهات المعنية بتنشئة الأطفال ورعايتهم وتدور هذه الأنشطة جميعها في إطار تنمية حب القراءة وإتاحة المادة المناسبة لكل مرحلة بالإضافة إلى مبادرتها لتدريب طلبة كليات اللغات والترجمة لإعدادهم للحياة العملية وإتاحة الفرصة للمجتهدين منهم وإيمانًا من المؤسسة بأن العلم والثقافة نور يضيء المستقبل ويثري حياة الإنسان تسعى دائمًا لطرح مزيد من البرامج والمبادرات بما يساير هدفها العام ويحقق غايتها من حماية التعددية الثقافية وحفظ الذاكرة الإنسانية ومنح الحق في التعليم والمعرفة والإبداع دون أي تمييز آخذة على عاتقها مهمة ترسيخ حق الإنسان في حرية الرأي والتعبير</t>
  </si>
  <si>
    <t>https://www.facebook.com/pg/hindawi.org/about/?ref=page_internal</t>
  </si>
  <si>
    <t>فيديو اليوم السابع</t>
  </si>
  <si>
    <t>مشروع للمتابعة المرئية للأخبار</t>
  </si>
  <si>
    <t>فيديوهات - صور</t>
  </si>
  <si>
    <t>www.dotmsr.com</t>
  </si>
  <si>
    <t>http://www.dotmsr.com/?fbclid=IwAR1qOXPz2EYRT-7RVBSSnHA84P5iPf1Uz4NNVnAGqQcf2fBIWj1rGjJux_U</t>
  </si>
  <si>
    <t>https://www.youtube.com/channel/UCbnJMCY2WSvvGdqWrOjo8oQ</t>
  </si>
  <si>
    <t>m.khattab@youm7.com</t>
  </si>
  <si>
    <t>0233355922</t>
  </si>
  <si>
    <t>6وزارة الزراعة- الدقي- الجيزة</t>
  </si>
  <si>
    <t>https://www.facebook.com/pg/VideoYoum7/about/?ref=page_internal</t>
  </si>
  <si>
    <t>البيت الثقافي النوبي</t>
  </si>
  <si>
    <t xml:space="preserve">البيت هدفه إحياء الثقافة النوبية ونشرها شاركونا بأفكاركم وإقتراحاتكم نورتوا البيت البيت هدفه إحياء الثقافة النوبية ونشرها بأنشطة غير تقليدية و عن طريق المشاركة الفعالة فنتمنى مشاركتكم فى الانشطة و الاقتراحات لتطوير المكان وهدفنا التانى تأهيل جيل من الشباب النوبى ملم بالثقافة النوبية وقادر على نشرها و يحقق لها الاحترام الذى تستحقه على المستوى المحلى و الدولى </t>
  </si>
  <si>
    <t>https://www.facebook.com/elbetelsakafyelnoby/?ref=br_rs</t>
  </si>
  <si>
    <t>elbetelsakafyelnuby@hotmail.com</t>
  </si>
  <si>
    <t>فرد</t>
  </si>
  <si>
    <t>مجموعة من المتطوعين برؤية الاستثمار في البشر بغض النظر عن أعمارهم أو عرقهم أو دينهم الآن فارد هي منظمة غير حكومية رائدة تعمل مع اللاجئين والمصريين لمساعدتهم على تحقيق إمكاناتهم الكاملة من خلال 3 برامج مختلفة</t>
  </si>
  <si>
    <t>أطفال متدربين فنون</t>
  </si>
  <si>
    <t>الاستثمار في البشر</t>
  </si>
  <si>
    <t>http://www.fardfoundation.org/?fbclid=IwAR1RHEWhCOsFMtmWU7XSwRqsCnVRL1XcVd7M3nTQSzvTN1F0usMzp_D2VOE</t>
  </si>
  <si>
    <t>https://www.facebook.com/FardFoundation/</t>
  </si>
  <si>
    <t>fardfoundation</t>
  </si>
  <si>
    <t>https://www.instagram.com/fardfoundation?fbclid=IwAR3BIKTVTOWrPLwSfCjZp0w5hl0OLC_iXqY_8VqfH4Z7amCcsbzpHj9bMIw</t>
  </si>
  <si>
    <t>info@fardfoundation.org</t>
  </si>
  <si>
    <t>01065666685</t>
  </si>
  <si>
    <t>غير حكومي وغير رسمي</t>
  </si>
  <si>
    <t>المركز الكاثوليكي المصري للسنيما</t>
  </si>
  <si>
    <t>مركز فني نتاج الكنيسة الكاثوليكية المصرية لدعم الفن والسينما المستقلة</t>
  </si>
  <si>
    <t>https://www.facebook.com/%D8%A7%D9%84%D9%85%D8%B1%D9%83%D8%B2-%D8%A7%D9%84%D9%83%D8%A7%D8%AB%D9%88%D9%84%D9%8A%D9%83%D9%8A-%D8%A7%D9%84%D9%85%D8%B5%D8%B1%D9%8A-%D9%84%D9%84%D8%B3%D9%86%D9%8A%D9%85%D8%A7-347534935364371/</t>
  </si>
  <si>
    <t>0223911568</t>
  </si>
  <si>
    <t>9شارع عدلى - محمد فريد القاهرة - مصر</t>
  </si>
  <si>
    <t>https://www.yellowpages.com.eg/ar/profile/%D8%A7%D9%84%D9%85%D8%B1%D9%83%D8%B2-%D8%A7%D9%84%D9%83%D8%A7%D8%AB%D9%88%D9%84%D9%8A%D9%83%D9%89-%D8%A7%D9%84%D9%85%D8%B5%D8%B1%D9%89-%D9%84%D9%84%D8%B3%D9%86%D9%8A%D9%85%D8%A7/577148?position=6&amp;key=%D9%85%D8%B1%D8%A7%D9%83%D8%B2-%D8%AB%D9%82%D8%A7%D9%81%D9%8A%D8%A9&amp;mod=category&amp;categoryId=1145</t>
  </si>
  <si>
    <t>نون</t>
  </si>
  <si>
    <t xml:space="preserve">نون هي مجلة بروح المدونة عارف يعني إيه مدونة مكان بيجمع مجموعة كبيرة من الناس بتقرا مدوناتهم من غير ما تعرفهم شخصيًا وكتابات كل المشاركين هي باب مفتوح على رحلات وتطلعات وأرواح جميلة ناس بتتكلم عن مشاكل كتير نفسية وعاطفية وروحية وبيتكلموا عن شغفهم الشغف بالكتابة بالحياة بالعلاقات بالحواديت بالبسمة بالناس وكلام يفرق مع الناس بشكل عام والستات بشكل خاص ورغم إن الموقع اسمه نون نون النسوة لكنه في الحقيقة مش هدفه يدافع عن المرأة ضد الرجل المعتدي الرجل هنا شريك له وجهة نظر تدافع عن حقوقنا كبشر في الحياة بشكل أفضل نون النسوة أو نون من نـ عيط نـ فرح نـ صرخ نـ عبر نـ لوّن بيها إحنا بنقدم إيه جرّبت قبل كده إحساس إنك تفتح صفحة أو موقع الإنترنت فتلاقي فجأة المكان حواليك بقى دافي برغم إن كل الحيطان مبقتش موجودة وتسمع فجأة صوت موسيقى حلوة ومريحة للأعصاب وتشم من بعيد ريحة خبيز بيتعمل طازة يخليك تجوع من الآخر جربت تفتح موقع فتحس إنك في بيتك تؤ مش بس بيتك ده بيتك اللي بتتمناه وبتحلم بيه وفيه الناس اللي بتتمنى تكون عايش وبتتكلم وبتتعامل معاهم وبتسمع حواديتهم ده اللي احنا عايزينك تلاقيه لما تدخل نون </t>
  </si>
  <si>
    <t>مقالات - أخبار - تحليلات - مساحات حرة للتعبير عن الرأي</t>
  </si>
  <si>
    <t>نون هي مجلة نسائية بروح المدونة الشخصية</t>
  </si>
  <si>
    <t>بنحاول نتكلم عن كل حاجة كنا بنخبيها جوانا ونبعت لبعض رسائل تشجيع و وونس بنحاول مانكونش موقع قد ما نكون بيت كل حد يدخله يلاقي فيه حتة منه
بنحاول مانلعبش دور المُنظر أو اللي فاهم كل حاجة لكن نلعب دور الشخص العادي الحيران واللي مش عارف حاجة في الدنيا لكن بيحاول ومابيستسلمش</t>
  </si>
  <si>
    <t>موقع نون الإلكتروني هو أداة إعلامية خاصة بالنساء العربيات لمساعدتهن في تنمية قدراتهن الشخصية وتعزيز الثقة بأنفسهن كما يهدف الموقع لتنمية قدرات النساء في العلاقات الاجتماعية نون يتحدى المعتقدات الراسخة والسلوكيات
الشائعة للنساء في المجتمعات العربية ويشجعهن على التحاور عبر الأدوات والوسائل المختلفة التي يتيحها لهن</t>
  </si>
  <si>
    <t>http://nooun.net</t>
  </si>
  <si>
    <t>https://www.facebook.com/NoounOfficialpage/</t>
  </si>
  <si>
    <t>http://twitter.com/NoounNet</t>
  </si>
  <si>
    <t>noounnet</t>
  </si>
  <si>
    <t>desk@nooun.net</t>
  </si>
  <si>
    <t>0225204021 - 0225204022</t>
  </si>
  <si>
    <t>https://www.facebook.com/pg/NoounOfficialpage/about/?ref=page_internal</t>
  </si>
  <si>
    <t>دوم الثقافية</t>
  </si>
  <si>
    <t>مؤسسة ثقافية مصرية غير ربحية غايتها العمل على دعم العقلية النقدية في المجتمع المصري تهدف مؤسسة “دوم” إلى إنتاج مادة ثقافية ومعرفي</t>
  </si>
  <si>
    <t>نحن نعيش لحظة تاريخية مفصلية في تاريخ مصر وتاريخ الوطن العربي حيث الشباب الذي يشكل أكثر من ثلثي الشعب المصري متعطش للمعرفة وجاهز تماما لتبني الجديد تأمل مؤسسة دوم أن تشارك الحركات الثقافية العربية في تقديم المادة المعرفية المناسبة للحظة الثورة التي نعيشها معرفة تؤسس للفكر النقدي فالتوتر المعرفي هو أساس الإبداع والابتكار في كافة صوره ومجالاته الفكرية والفنية والثقافية تتبنى دوم استراتيجية ثقافية عامة تصب في نهر يضم بين دفتيه إنتاج معارف عميقة وبسيطة في نفس الوقت تصل إلى أكبر قدر من المصريين في مناطق مختلفة معرفة تطرح أسئلة أكثر مما تقدم إجابات هذه الأسئلة المرتبطة بحالة الفوران الاجتماعي اليوم وما يصاحبها من أسئلة كبرى عن الحياة وكيفية إدارة أمور البشر</t>
  </si>
  <si>
    <t>www.doumculture.org</t>
  </si>
  <si>
    <t>https://www.facebook.com/DoumCulturalFoundation/</t>
  </si>
  <si>
    <t>https://twitter.com/doum_culture</t>
  </si>
  <si>
    <t>https://www.youtube.com/channel/UCWz78Y1MN8tORW5ly-aqMBg</t>
  </si>
  <si>
    <t>0237605433</t>
  </si>
  <si>
    <t>36ش عبد الخالق ثروت- وسط البلد- القاهرة- الدور الخامس - 13ش الفردوس- ش الدري سابقا من ش شاهين- العجوزة- الجيزة</t>
  </si>
  <si>
    <t>https://www.yellowpages.com.eg/ar/profile/%D9%85%D8%A4%D8%B3%D8%B3%D8%A9-%D8%AF%D9%88%D9%85-%D8%A7%D9%84%D8%AB%D9%82%D8%A7%D9%81%D9%8A%D8%A9/427805?position=25&amp;key=%D9%85%D8%B1%D8%A7%D9%83%D8%B2-%D8%AB%D9%82%D8%A7%D9%81%D9%8A%D8%A9&amp;mod=category&amp;categoryId=1145</t>
  </si>
  <si>
    <t>https://www.facebook.com/pg/DoumCulturalFoundation/about/?ref=page_internal</t>
  </si>
  <si>
    <t>فوتولاب سي آي سي - CiC Photolab</t>
  </si>
  <si>
    <t xml:space="preserve">يعتبر فوتولاب سي آي سي المعمل الأول المتخصص في طباعة الصور بجودة متحفية في مصر تم تأسيسه من قبل مركز الصورة المعاصرة عام ٢٠١٢ لتلبية احتياج طباعة الصور بجودة عالية في المنطقة نسعى لتقديم خدمة متخصصة للفنانين/ات والمصورين/ات والمصممين/ات والمتخصصين/ات من المجالات المختلفة عن طريق التحكم المباشر في إنتاج الصورة يوفر فوتولاب سي آي سي خدمات تتنوع بين الطباعة الرقمية على مواد أرشيفية وبجودة متحفية ومسح ضوئي للأفلام وتحميض الصور وتصحيح ألوان الشاشات بالإضافة إلى التحميض والطباعة التناظرية والمساعدة التقنية المهنية بجانب ورش العمل المتخصصة يتميز الفوتولاب بوجوده كمرفق ملحق بمؤسسة ثقافية فنية وتعليمية بالإضافة إلى إتاحته للخدمات والمنتجات المتخصصة المختلفة نهدف لتطوير وتنمية فوتولاب سي آي سي ليكون ملتقى محوري في المنطقة نسعى لتحقيق ذلك عن طريق توسيع خدمات طباعة ومعالجة الصور عالية الجودة الرقمية منها والتناظرية بجانب تقديم برنامج يتضمن ورش تعليمية حول خدمات ومنتجات الفوتولاب </t>
  </si>
  <si>
    <t>https://l.facebook.com/l.php?u=http%3A%2F%2Fwww.ciccairo.com%2F%3Ffbclid%3DIwAR2pi33Hts5su26F8UrxHtniw-fPQGK_9faxbORRmquygaHZJQOEcYIAkj4&amp;h=AT27wK1b7cdULK8Xp6Qj9FKaIg5Vv8PG1tTlq4Rp0US-Vb6wZXCvm7DM0HCpO7Mt6htcXN1lTSFVjgY2td3fnIrS5foy4Wa4wkltuwOl1d-m0n99S5tnYhgJd3XXZ66qUltxDtB2NFNSMX_ES_dyGo4Abu-lqxOTIQcPb8oYA4o9saV1-CVPxQ-9Jss_wpQJEphihZG_qnA5QhYD3qKQxx7_PYZPIdQSb42koLkCF-uaXW4fbj0YrTtrLZPc_OD-DXg0NgucQ5FGL2I8y0wih8dD7dR_s6R1kHO7ryiQ6U-BFPupfbTyudLDrcbFGcyInSDpHqNTNym2mN2H6wWEhJ3d5Nz4eIGd9OOri_cY1oYyVe127gnWrbYutUiXCQr_KS-eyvgF9P4ZIRwW8VSnFSg0wnWuLbP5hl7go5KSzs4awAEdbF4KLNsZWtnBiE8By2S5N_P5SbzqSgqEpwE8uUh_Lq--YuK9CE3rIyg</t>
  </si>
  <si>
    <t>https://www.facebook.com/CiCPhotolab/?ref=br_rs</t>
  </si>
  <si>
    <t>courses@ciccairo.com</t>
  </si>
  <si>
    <t xml:space="preserve">مركز الصورة المعاصرة مبادرة فنية مستقلة تأسست في القاهرة في العام ٢٠٠٤ تصل أهداف المركز بين الفن المعاصر والبرامج التعليمية التي تخاطب وتطور الممارسة والمشاركة والخطاب الفني </t>
  </si>
  <si>
    <t>ورشة الأفلامجية</t>
  </si>
  <si>
    <t>محمد دياب - خالد دياب - عمرو سلامة</t>
  </si>
  <si>
    <t>تعليم فنون سينما ببلاش</t>
  </si>
  <si>
    <t>مخرجين - سيناريست - ممثلين - مؤلفين - مصورين سيمائيين</t>
  </si>
  <si>
    <t>https://www.facebook.com/ELAFLAMGYA/</t>
  </si>
  <si>
    <t>https://www.youtube.com/channel/UCQf2nhqAYtR3-AzIcTEyYng/playlists?fbclid=IwAR1Bk9rmsGmniZ5tz4__EHPk1jsR8CUUPKgl51hygfzCuhVPmdxlPp6TIDw</t>
  </si>
  <si>
    <t>https://www.facebook.com/pg/ELAFLAMGYA/about/?ref=page_internal</t>
  </si>
  <si>
    <t>زحمة</t>
  </si>
  <si>
    <t>زحمة موقع إخباري مصري ممتع للشباب والكبار انطلق مبكرا في 2001 ثم انطلقت نسخته الجديدة في 2013 على يد مجموعة صغيرة العدد من المحررات والمحررين يركز زحمة على الخبر المهم ويقدم الترجمات المهمة والملخصات الضرورية ويساعدك على عيش حياة أفضل ويغطي موضوعات نادرة في الانترنت العربي إذ يضم زحمة قسما خاصا بعالم الحيوان وقسما آخر ينفرد حصريا بآراء نخبة كتاب العالم زحمة تم تصميمه من أجلك أنت وكل أصحاب التعليم الجيد يزورنا مئات الآلاف من القراء يتصفحون على موقعنا مليون صفحة شهرياً على زحمة انضم/انضمي إلينا ليصلك “المفيد وبس” أولا بأول</t>
  </si>
  <si>
    <t>المفيد وبس</t>
  </si>
  <si>
    <t>http://zahma.com/</t>
  </si>
  <si>
    <t>https://www.facebook.com/zahmacairolive/</t>
  </si>
  <si>
    <t>https://www.facebook.com/zahmacairolive/app/294627540601598/</t>
  </si>
  <si>
    <t>https://www.instagram.com/Call%2002%2023960932?fbclid=IwAR2duERp4bDdrlyVJkz2W6y0ryK3DO6CF0zm9DvQIdcNDWg51YX31nz8uuY</t>
  </si>
  <si>
    <t>https://www.youtube.com/channel/UCA93wmfVT8qkFs7P3y0aPlQ</t>
  </si>
  <si>
    <t>zahma.com@emdponline.com</t>
  </si>
  <si>
    <t>0223960932</t>
  </si>
  <si>
    <t>https://www.facebook.com/pg/zahmacairolive/about/?ref=page_internal</t>
  </si>
  <si>
    <t>ذا فؤش تايمز</t>
  </si>
  <si>
    <t>منصة إعلامية بديلة</t>
  </si>
  <si>
    <t>تقارير - أخبار - أفلام وثائقيةد</t>
  </si>
  <si>
    <t>هنا احنا قررنا اننا نفيدك بجد احنا عارفين ان الصحف المصريه ممله عارفين ان برامج التوك شو مش محايده عارفين انك مش حتعرف تقرا الجرايد الاميريكيه او انك تتفرج علي التوك شو العالمي و تشوف بيقولوا ايه عننا هنا احنا حنوفرلك كل ده احنا حنقرا اقوي المقالات في الصحف العالميه و نترجمهالك و نخليك تقراها اقوي المواضيع اللي بتطرح في القنوات العالميه حنلخصها لك و تقراها و انت علي الفيس احنا قررنا نفيدك و نوفر عليك تعب البحث و التدوير</t>
  </si>
  <si>
    <t>http://fo2shtimes.com</t>
  </si>
  <si>
    <t>https://www.facebook.com/TheFo2shTimes/</t>
  </si>
  <si>
    <t>fouada30@yahoo.com</t>
  </si>
  <si>
    <t>01222588847</t>
  </si>
  <si>
    <t>https://www.facebook.com/pg/TheFo2shTimes/about/?ref=page_internal</t>
  </si>
  <si>
    <t>Egyptoon إيجيبتون</t>
  </si>
  <si>
    <t>أشرف حمدي</t>
  </si>
  <si>
    <t>Ashraf Hamdi,
Amira Mostafa,
Mostata Ashry</t>
  </si>
  <si>
    <t>"إيجيبتون Egyptoon" هي أول قناة كارتون مصرية  للشباب على يوتيوب تتناول  القضايا الاجتماعية والسياسية والأحداث الجارية بمصر والوطن العربي بشكل  فكاهي ساخر في أعمال رسوم متحركة قصيرة تُنشر أسبوعيا.. إيجيبتون .. عندما يتلاشى الحاجز .. بين الواقع والكارتون</t>
  </si>
  <si>
    <t>رسوم متحركة قصيرة</t>
  </si>
  <si>
    <t>عندما يتلاشى الحاجز بين الواقع والكارتون</t>
  </si>
  <si>
    <t>https://www.facebook.com/Egyptoon/</t>
  </si>
  <si>
    <t>https://twitter.com/egyptoon?lang=ar</t>
  </si>
  <si>
    <t>https://www.youtube.com/Egyptoon?fbclid=IwAR399T3hbw3TByv0SXbm949NNMDEwCzGleGhvqf4Te969M9EfbcVmL64ylM</t>
  </si>
  <si>
    <t>ديالونا الثقافي</t>
  </si>
  <si>
    <t>أمنية طلعت - رانيا زكي</t>
  </si>
  <si>
    <t>صالون ومؤسسة ثقافية</t>
  </si>
  <si>
    <t>http://www.dialuna.com/</t>
  </si>
  <si>
    <t>https://www.youtube.com/user/DialunaTv/featured</t>
  </si>
  <si>
    <t>dialuna.academy@gmail.com - info@dialuna.com</t>
  </si>
  <si>
    <t>01012525087 - 0233027690 - 0233037059</t>
  </si>
  <si>
    <t>38ش أحمد عرابي المهندسين بمحافظة الجيزة جمهورية مصر العربية</t>
  </si>
  <si>
    <t>https://www.facebook.com/omneya.talaat</t>
  </si>
  <si>
    <t>Dialunaيعود اسم ديالونا إلى الأساطير اليونانية حيث يعني إلهة القمر وقد وقع اختيار مؤسستي الشركة له كي يعبر عنهن كنساء تنطلق مؤسسة ديا لونا للاستشارات الإعلامية والثقافية والفنية في السابع من مارس 2013 بمقرها في 38 شارع أحمد عرابي المهندسين بمحافظة الجيزة جمهورية مصر العربية تؤسسها اثنتان من الإعلاميات البارزات هن الكاتبة الصحفية والأديبة أمنية طلعت والمذيعة رانيا زكي</t>
  </si>
  <si>
    <t>https://omneyatalaat.blogspot.com/2013/02/blog-post_28.html</t>
  </si>
  <si>
    <t>https://www.youm7.com/story/2013/5/10/%D8%A7%D9%84%D9%85%D8%AD%D9%85%D8%AF%D9%89-%D9%8A%D8%AA%D8%AD%D8%AF%D8%AB-%D8%B9%D9%86-%D8%AA%D8%A3%D8%B1%D9%8A%D8%AE-%D8%A7%D9%84%D8%B1%D8%AF%D8%A9-%D9%81%D9%89-%D8%B5%D8%A7%D9%84%D9%88%D9%86-%D8%AF%D9%8A%D8%A7%D9%84%D9%88%D9%86%D8%A7-%D8%A7%D9%84%D8%AB%D9%82%D8%A7%D9%81%D9%89/1058915</t>
  </si>
  <si>
    <t>https://www.dostor.org/print.aspx?158282</t>
  </si>
  <si>
    <t>نحن مجتمع</t>
  </si>
  <si>
    <t>باب اللوق</t>
  </si>
  <si>
    <t>نحن مجتمع مباردة رقمية لجمع كل الموارد المتاحة التي تقدم لدعم المواهب بكافة المجالات في مصر و في العالم العربي</t>
  </si>
  <si>
    <t>دعم المواهب و الفنانين الشباب بجانب تقديم الترفيه بشكل تثقيفي</t>
  </si>
  <si>
    <t>https://www.facebook.com/Nhnu.mugtmaa/?ref=br_rs</t>
  </si>
  <si>
    <t xml:space="preserve">5ش محمد صدقى _باب اللوق_القاهرة </t>
  </si>
  <si>
    <t>بدايات</t>
  </si>
  <si>
    <t>مؤسّسة مدنية غير ربحية تهتم بدعم وإنتاج الأفلام الوثائقية الطويلة والوثائقية والتجريبية القصيرة وتنظم دورات تدريبية متخصصة تواكب كافة مراحل صناعة الفيلم الوثائقي</t>
  </si>
  <si>
    <t>أفلام وثائقية طويلة - أفلام وثائقية قصيرة - أفلام تجريبية قصيرة - دورات تدريبية متخصصة تواكب كافة مراحل صناعة الفيلم الوثائقي</t>
  </si>
  <si>
    <t>http://www.bidayyat.org/?fbclid=IwAR2mNo6E_r4h7jazhXnDA9aN7_-74w3TJ7BET0M4kcmHhtfaZb-LV7EY7xQ</t>
  </si>
  <si>
    <t>https://www.facebook.com/Bidayyat/</t>
  </si>
  <si>
    <t>http://twitter.com/Bidayyat</t>
  </si>
  <si>
    <t>https://youtube.com/channel/UCfjOUyhkLlNrfJ_FXJyhTwQ</t>
  </si>
  <si>
    <t>info@bidayyat.org</t>
  </si>
  <si>
    <t>وعي</t>
  </si>
  <si>
    <t>للنهوض بالمستوي الثقافي والمعرفي وذلك للمساهمة في بناء حضارة عربية واسلامية</t>
  </si>
  <si>
    <t>https://l.facebook.com/l.php?u=http%3A%2F%2Fwww.waief.com%2F%3Ffbclid%3DIwAR2PTTwyn-G6Xl_Na_tuE_6JNFytYgHQ26Hz8whJDzbMDaNFYoa4-vUa7rU&amp;h=AT3M82IMp3R8PMZEsG3A5ncvwL5AgTyBn7voKuxMX_BwBzA9sCcSb_-U4o3-Lm2f4S6-dQCQe5YnWvSHQoM2fQH766HgQH8HmaBnmLvp6NWSlPqbcsL-xPxZFEsunhcUkkjlfX4vISbO9OVsjEqNAFjAAiJKgabXq660JEx4QL9a5TWCnPMxVUIXQ97sNwwc_FCdaZzVudVPVVi0FdOeqdjykvWvRGlZdkCOj52UiTiEt6B457GpB91XJkki4SR8iVoRKs7aWi6mZNqgUZbxATcX8wgNqmeBtmZ_s0BJL8SK3L18CjcDsNAfOmC-IpsCLqHraUIJbKEt4SGh8yA7QwJEVyowVgSUuT_6ZUv0MyieAQVdOBsaNu0eLcB316k0DdUEjkyk-uiN2R7FMVoKsBNMwG__pj4ajNm3va6hmXrBaXRLF6y9mwoqQF1lRO9qD6ywnDG9jrgsXtdwaJ6zJJhVzgeLsDFit-RMD00</t>
  </si>
  <si>
    <t>https://www.facebook.com/waie.Foundation/?ref=br_rs</t>
  </si>
  <si>
    <t>info@waief.com</t>
  </si>
  <si>
    <t>ميزان</t>
  </si>
  <si>
    <t>وليد صلاح</t>
  </si>
  <si>
    <t>الميزان هو مقهى مفاهيمي يقدم أكثر بكثير من الطعام اللذيذ والمشروبات والشيشة في جو ودي يتعلق الأمر بإنشاء مساحة مريحة متعددة الأغراض حيث يمكن تعزيز الإحساس بالانتماء للمجتمع وهو مصدر يلهم الإبداع ويعززه ميزان هو مكان حيث يمكن للمصممين والفنانين المحليين عرض أعمالهم وبيعها لتشجيع المواهب المحلية الناشئة ستعرض Mizan جدولًا منتظمًا للموسيقى والشعر والكوميديا وأحداث الأفلام بالإضافة إلى ليالي الميكروفون المفتوحة ستكون مساحة الاستوديو لدينا موطنًا لليوجا ومجموعة متنوعة من دروس الصحة واللياقة البدنية والرقص الأخرى تعال للتسكع وتناول الطعام والعمل وإلهامك وكن جزءًا من المجتمع</t>
  </si>
  <si>
    <t>https://www.facebook.com/MizanMaadi/</t>
  </si>
  <si>
    <t>walid.ahmed@msn.com</t>
  </si>
  <si>
    <t>01020003928</t>
  </si>
  <si>
    <t>فيلا46 ش 9 المعادي</t>
  </si>
  <si>
    <t>https://www.facebook.com/walidsalahNY?eid=ARCaMfi-pYDLZlYZqlYrV_mGOz9cWqstF9qiCSfEW6ijqs5G_PextAMS36FAiz2jjN6t1wWp1Hzh119s</t>
  </si>
  <si>
    <t>حكايات القاهرة</t>
  </si>
  <si>
    <t>وائل عبدالفتاح</t>
  </si>
  <si>
    <t>مشروع كتابة للكاتب وائل عبد الفتاح عن القاهرة واحداثهاوماضيها وشخصياتها تحاول تفكيك السرديات الكبرى التي تتداول علي انها الحقيقة الطاغية</t>
  </si>
  <si>
    <t>مجلة - كتب - مقالات</t>
  </si>
  <si>
    <t>http://www.medinaportal.com</t>
  </si>
  <si>
    <t>https://www.facebook.com/hekayatelkahera/</t>
  </si>
  <si>
    <t>https://www.facebook.com/pg/hekayatelkahera/about/?ref=page_internal</t>
  </si>
  <si>
    <t>غوريلا - Gorilla Media Production</t>
  </si>
  <si>
    <t>شركة إنتاج متعددة الخدمات تسعى إلى تلبية احتياجات السوق المحلي ومنافسة الأسواق العالمية بمعايير مهنية</t>
  </si>
  <si>
    <t>مهمتنا هي العمل على مشاريع متنوعة والاختلاط بالأسواق المختلفة والعملاء الذين يسعون إلى الإبداع والاحتراف وخلق معيار</t>
  </si>
  <si>
    <t>http://www.gorilla-production.com/</t>
  </si>
  <si>
    <t>https://www.facebook.com/GorillaMediaProduction/</t>
  </si>
  <si>
    <t>gorillamediapr1</t>
  </si>
  <si>
    <t>https://www.instagram.com/gorillamediaproduction2016?fbclid=IwAR0yGmZKRVywdJqylg_03ZnFBgw9-ZfVPZ8H8p3hLF3wiIUXI-v7UkvIJNg</t>
  </si>
  <si>
    <t>gorilla mediaproduction</t>
  </si>
  <si>
    <t>info@gorilla-production.com</t>
  </si>
  <si>
    <t>0237492020</t>
  </si>
  <si>
    <t>52ش جمال سالم - نادي الصيد - المهندسين - الجيزة</t>
  </si>
  <si>
    <t>http://entasher.com/agency/GorillaMediaProduction</t>
  </si>
  <si>
    <t>https://www.facebook.com/pg/GorillaMediaProduction/about/?ref=page_internal</t>
  </si>
  <si>
    <t>ده بجد</t>
  </si>
  <si>
    <t>شوف اللي بتعمله بوست بجد ولا لأ</t>
  </si>
  <si>
    <t>https://www.facebook.com/DaBegad/</t>
  </si>
  <si>
    <t>https://twitter.com/dabegad?fbclid=IwAR3ss6_D8wLklYcqO0-gplpwdGAwwPjtEiCe-0d6mrSaZc4DXLEcuc3IUMs</t>
  </si>
  <si>
    <t>https://youtube.com/dabegad?fbclid=IwAR1xqBjyMTvRPDOsaREBCluQIQ2gy7UKRHfkfCB79EMf13-ygc28EHC3v94</t>
  </si>
  <si>
    <t>hany@dabegad.com</t>
  </si>
  <si>
    <t>في العربية</t>
  </si>
  <si>
    <t>محمد حلمي</t>
  </si>
  <si>
    <t xml:space="preserve">بدأت في عام 2013 ككوميديا خفيفة تحتوي على محتوى فيديو ساخر </t>
  </si>
  <si>
    <t>https://www.facebook.com/HelmyManEvents/</t>
  </si>
  <si>
    <t>https://www.youtube.com/channel/UCU2k8fWw4G-DZrplvjeVu6A?fbclid=IwAR0qSuTSZLcPH7nribMTm6mLm3YePQfsMofUySQutAyeZJObMX8kXWtQqTI</t>
  </si>
  <si>
    <t>01285834136</t>
  </si>
  <si>
    <t>الكوكب الأزرق - Blue Planet Productions</t>
  </si>
  <si>
    <t>نطمح لمساعدة الشركات و رواد المشاريع لكي يخبروا قصص فريدة للعالم في الطريق الصحيح من خلال الخدمات الإعلامية</t>
  </si>
  <si>
    <t>https://www.facebook.com/BluePlanetBP/</t>
  </si>
  <si>
    <t>http://www.instagram.com/blueplanetbp</t>
  </si>
  <si>
    <t>http://www.youtube.com/BluePlanetProductions</t>
  </si>
  <si>
    <t>info@blueplanet-eg.net</t>
  </si>
  <si>
    <t>01002512690</t>
  </si>
  <si>
    <t>http://entasher.com/agency/Blue-Planet</t>
  </si>
  <si>
    <t>عدسة مصراوي</t>
  </si>
  <si>
    <t>http://beta.masrawy.com/slides/videos?fbclid=IwAR2zoeaMRQIIbXtXg-hQKICztBuHNz3C_pHIEnO4z16x7loWg4dF0xncv60</t>
  </si>
  <si>
    <t>https://www.facebook.com/Masrawymultimedia/</t>
  </si>
  <si>
    <t>منطقتي</t>
  </si>
  <si>
    <t>جريدة منطقتي وسط البلد جريده شديدة المحليه تصدر شهريا وتوزع مجانا</t>
  </si>
  <si>
    <t>https://www.facebook.com/pg/Mantiqti/about/?ref=page_internal</t>
  </si>
  <si>
    <t>https://twitter.com/Mantiqti</t>
  </si>
  <si>
    <t>https://www.instagram.com/mantiqti/?fbclid=IwAR1UvDsxZl43lAYGcPy-XpvInNWjzr-5AmaCNsZDFnkJOblBvSmxaWjkLbA</t>
  </si>
  <si>
    <t>socialmedia@emdponline.com</t>
  </si>
  <si>
    <t>01206687731</t>
  </si>
  <si>
    <t>10شارع علوي- البورصة - وسط البلد - القاهرة</t>
  </si>
  <si>
    <t xml:space="preserve">رغم المشهد الإعلامى الصاخب فى مصر والذى ازداد صخبه بعد ثورة 25 يناير لا تزال الصحافة المحلية بعيدة عن اهتمام صناع الإعلام. وبخلاف تجارب محدودة لا يجد القارئ المصرى صحفا تتواصل معه بشكل مباشر وتعكس مشكلاته الخاصة المتعلقة بالمنطقة الجغرافية التى يسكن فيها والتى تؤثر فى حياته اليومية وتتناول السياسات المحلية وثيقة الصلة به وتغطى اهتماماته فى العمل والسكن ووسائل الترفيه. فى هذا السياق ظهرت جريدة منطقتى التى يصدرها البرنامج المصرى لتطوير الإعلام EMDP وتهدف إلى تقديم صحافة شديدة المحلية بمستوى من الجودة ينافس الصحف التى تصدر على المستوى القومى وفى الوقت نفسه توفر فرصة لأصحاب الأعمال المتوسطة والصغيرة فى الإعلان عن أعمالهم بأسعار مناسبة وبشكل يستهدف تحديدا العملاء المحتملين الذين يسكنون فى نطاقهم الجغرافى أو يترددون عليه. بدأت الصحيفة بتغطية منطقة البورصة فى وسط المدينة وشهرا بعد شهر بدأ طموحها الجغرافى يتسع وتسعى لأن تكون جريدة وسط البلد بأكملها. ونجحت على مدار سنتها الأولى فى توثيق علاقتها بسكان المنطقة وزوارها والعاملين فيها وفى لفت الانتباه إلى الخصائص الثقافية والمعمارية والاقتصادية المميزة لوسط البلد وكذلك فى إطلاق مبادرات للتعاون بين مختلف عناصر المنطقة الحكومة المحلية فى الحى- منظمات المجتمع المدنى- أصحاب الأعمال- الأهالى من أجل تطوير المنطقة اقتصاديا وثقافيا ومعماريا. منطقتى نموذج للصحافة شديدة المحلية سوف نسعى إلى تكراره فى أحياء أخرى داخل القاهرة إيمانا منا بأن القارئ المصرى يستحق صحافة تخاطب احتياجاته المميزة وتنقل صوته وتشارك فى تطوير حياته. وتهدف إلى تقديم صحافة شديدة المحلية بمستوى من الجودة ينافس الصحف التى تصدر على المستوى القومى وفى الوقت نفسه توفر فرصة لأصحاب الأعمال المتوسطة والصغيرة فى الإعلان عن أعمالهم بأسعار مناسبة وبشكل يستهدف تحديدا العملاء المحتملين الذين يسكنون فى نطاقهم الجغرافى أو يترددون عليه. اطلب نسختك مجانا من الأماكن التالية: مقر جريدة منطقتي 10 شارع علوي- البورصة مكتبة مدبولي ميدان طلعت حرب دار ميريت للنشر 6 ب ش قصر النيل كلاستر 43 ش شريف كونست بجوار ماكدونالد شريف كافيين بجوار مكادونالد شريف الجريون ش قصر النيل مكتبة العربي ش قصر العيني مكتبة لينرت &amp; لاندروك ش شريف أستوديو عماد الدين 18 ش عماد الدين مطعم فسحة سميه 19 ش يوسف الجندي الأمريكين ش 26 يوليو الأمريكين ش طلعت حرب جروبي ش عدلي جروبي 1 ميدان طلعت حرب جريك كامبس ش محمد محمود مكتبة البلد ش محمد محمود تاون هاوس 10 ش النبراوي مكتبة السندباد 1 ش أبو بكر خيرت كافيه أرنب ش شريف الصغير قهوة شباب الجعافره 1 ش 26 يوليو ركن الجنوب 5 ش الشريفين </t>
  </si>
  <si>
    <t>فريق البواسل للفنون</t>
  </si>
  <si>
    <t>أحمد طارق</t>
  </si>
  <si>
    <t>فريق مسرحي يسعى لتقديم فن مستقل هادف</t>
  </si>
  <si>
    <t>مسرحيات - أفلام - مسلسلات</t>
  </si>
  <si>
    <t>https://www.facebook.com/FryqAlbwaslLlfnwn/</t>
  </si>
  <si>
    <t>https://twitter.com/elbawasel?lang=ar</t>
  </si>
  <si>
    <t>https://www.youtube.com/channel/UC25NQhB6d4JmTdb4XFdEHEQ/about</t>
  </si>
  <si>
    <t>فرقة فنون للفنون المسرحية</t>
  </si>
  <si>
    <t>محمود فيشر</t>
  </si>
  <si>
    <t>فرقة فنون للفنون المسرحية فرقة سكندرية اسسها المخرج محمود فيشر وتسعى ليكون لها دور مؤثر فى المسرح السكندرى والمصرى على وجه العموم</t>
  </si>
  <si>
    <t>https://www.facebook.com/%D9%81%D8%B1%D9%82%D8%A9-%D9%81%D9%86%D9%88%D9%86-%D9%84%D9%84%D9%81%D9%86%D9%88%D9%86-%D8%A7%D9%84%D9%85%D8%B3%D8%B1%D8%AD%D9%8A%D8%A9-137203726467084/</t>
  </si>
  <si>
    <t>mahmoudfisher@gmail.com</t>
  </si>
  <si>
    <t>01224144702</t>
  </si>
  <si>
    <t>نادي خانة للكتاب</t>
  </si>
  <si>
    <t>كفر عبده</t>
  </si>
  <si>
    <t>محمد يحيى</t>
  </si>
  <si>
    <t>يهدف نادي خانة للكتاب إلى نشر ثقافة القراءة بين المجتمع</t>
  </si>
  <si>
    <t>https://www.facebook.com/KhanahBookClub/?eid=ARAOhXY1kM6J1DVM2ZxZV7sMkWuMsbmGB_iermsP9V89lV9iw8NIWvo8ikEn3M_DVnuxT2T4f2FBeeIc&amp;timeline_context_item_type=intro_card_work&amp;timeline_context_item_source=100001885647974&amp;fref=tag</t>
  </si>
  <si>
    <t>01001188785</t>
  </si>
  <si>
    <t>29شارع الإسماعيلية- كفر عبده- رشدي- الإسكندرية</t>
  </si>
  <si>
    <t>https://www.facebook.com/muhammedyahiamarghany?eid=ARAT9vMcM3mLhA0XGGzcEqwf3EG2SAwdxktCKSXn-MK8cvM3DyVs_K5ykjV0sgsTAMHbOhKJOSsZmKaH</t>
  </si>
  <si>
    <t>https://foursquare.com/v/khanah--%D8%AE%D8%A7%D9%86%D8%A9/516c4350e4b010e0c434f6a8?tipsSort=recent</t>
  </si>
  <si>
    <t>https://www.yellowpages.com.eg/ar/profile/%D8%AE%D8%A7%D9%86%D8%A9/435224?position=15&amp;key=%D9%85%D8%B1%D8%A7%D9%83%D8%B2-%D8%AB%D9%82%D8%A7%D9%81%D9%8A%D8%A9&amp;mod=category&amp;categoryId=1145</t>
  </si>
  <si>
    <t>https://www.bizmideast.com/EG/khanah-culture-cafe</t>
  </si>
  <si>
    <t>https://ay5edma.elwatannews.com/places/Details/349889</t>
  </si>
  <si>
    <t>https://ar-ar.facebook.com/events/190107404475947/</t>
  </si>
  <si>
    <t>صالون المحمدي</t>
  </si>
  <si>
    <t>مؤمن المحمدي</t>
  </si>
  <si>
    <t>صالون ثقافي خاص عمل على نشر التنوير وذلك من خلال محاضرات تم عقدها بصورة دورية في 15 محافظة بالتعاون مع مؤسسات عدة أهمها مركز ديالونا الثقافي مؤسسة جدران بالإسكندرية</t>
  </si>
  <si>
    <t>https://www.goodreads.com/author/show/3131463._</t>
  </si>
  <si>
    <t>علبة ألوان</t>
  </si>
  <si>
    <t>إطار فني بدون إطار</t>
  </si>
  <si>
    <t>https://www.facebook.com/3elbtalwan/</t>
  </si>
  <si>
    <t>3elbtalwan1@gmail.com</t>
  </si>
  <si>
    <t>01018560510</t>
  </si>
  <si>
    <t>13ش طه حسين- الزمالك</t>
  </si>
  <si>
    <t>https://www.facebook.com/pg/3elbtalwan/about/?ref=page_internal</t>
  </si>
  <si>
    <t>شبكة الحدود</t>
  </si>
  <si>
    <t>الأردن</t>
  </si>
  <si>
    <t xml:space="preserve">نحن ونعوذ بالله من كلمة نحن مجموعة أشخاص بهدف ما ورؤية فضفاضة نسعى بشكل حثيث لتعميم مفاهيم السلام العالمي والعدالة الاجتماعية والرقص بالعتمة شعارنا “زي الهوى يا حبيبي زي الهوى آه من الهوى آه يا حبيبي” وعلى الرغم من أننا أكثر الناس تواضعاً على وجه المعمورة إلا أننا نحتفي بأنفسنا أحياناً ولا ننكر أننا لا نجهل الحقيقة كاملة لا يمثل موقعنا موقعاً إخبارياً فالأخبار في نهاية المطاف نميمة منظمة موقع الحدود هو موقع مخصص للسخرية والكوميديا التي يصيبها السواد أحياناً ولذلك فإننا نرحب دوماً بمساهماتكم بالأفكار والمقالات أو رسائل الإعجاب بعبقرية النصوص الموجودة على موقعنا والتي تعكس عبقرية كتابها والقائمين على الموقع أيضاً يمثل موقعنا مشروعاً غير ربحي على الرغم من أننا رابحون معنوياً على الدوام ولذلك نرحب دوماً بمساهماتكم المادية يحبذ أن تكون المساهمات بالدولار أو بطاقات الاتصالات المدفوعة مسبقاً أو العينية سكر شاي عدس رز طحين إذ أننا نحب المال إذا ما استطعنا إليه سبيلا </t>
  </si>
  <si>
    <t>محتوى فني وثقافي ساخر</t>
  </si>
  <si>
    <t>زي الهوى يا حبيبي زي الهوى آه من الهوى آه يا حبيبي</t>
  </si>
  <si>
    <t>www.alhudood.net</t>
  </si>
  <si>
    <t>https://www.facebook.com/AlHudoodNet/?eid=ARBGhFFQEtg3j36znwGkzsOnjoL9KTK3x3d-wPVzO2xjLbdK-Qq1z6jICQIFsqA2K7rV-A4Yc5RV4rU2</t>
  </si>
  <si>
    <t>https://twitter.com/alhudoodnet</t>
  </si>
  <si>
    <t>https://www.instagram.com/alhudoodnet/</t>
  </si>
  <si>
    <t>support@alhudood.net</t>
  </si>
  <si>
    <t>مايو عام 2013</t>
  </si>
  <si>
    <t>دار حروف منثورة للنشر والتوزيع</t>
  </si>
  <si>
    <t>كينج ماريوط</t>
  </si>
  <si>
    <t>الروائي المصري مروان محمد</t>
  </si>
  <si>
    <t>دار حروف منثورة للنشر والتوزيع، دار نشر مصرية، تقدم خدمات الطباعة والتوزيع والنشر للكتاب بأسعار مخفضة، كما أنها تقدم خدمة النشر الإلكتروني المجاني وخدمة إنتاج الكتب الصوتية والتمثيليات الإذاعية وإخراج فني مصحوب برسومات أصلية لكتب الأطفال وأيضاً تعني دار حروف منثورة بتقديم خدمة الدعاية الرقمية على مختلف منصات التواصل الاجتماعي من خلال تصميمات مبتكرة وفيديوهات دعائية احترافية وخدمة تصميم المواقع الإلكترونية وتصميم تطبيقات الجوال</t>
  </si>
  <si>
    <t>الهدف من إنشاء دار حروف منثورة للنشر والتوزيع هو مقاومة طمع وجشع بعض دور النشر الربحية (الورقية والإلكترونية) والتي يتضرر من جشعها وطمعها كلاً من المؤلف والقارىء ولذلك كان هذا هو الدافع الأهم لتأسيس دار حروف منثورة, كما أننا نطمح لأن نكون من كبرى دور النشر الإلكترونية والورقية التي تنشر الأعمال الإبداعية والفكرية والعلمية والدراسات المختلفة ليستفيد منها القاريء وأيضاً ليتسع جمهور المفكر أو المبدع على فضاء الأنترنت وعلى أرض الواقع</t>
  </si>
  <si>
    <t>https://horofpdf.wixsite.com/ebook/aboutus</t>
  </si>
  <si>
    <t>https://www.facebook.com/herufmansoura/</t>
  </si>
  <si>
    <t>https://www.youtube.com/channel/UCc-tRRK0UDvfuuIVya03tHg</t>
  </si>
  <si>
    <t>herufmansoura2011@gmail.com</t>
  </si>
  <si>
    <t>شارع المدينة المنورة متفرع من شارع مكة المكرمة كينج مريوط -الإسكندرية - مصر</t>
  </si>
  <si>
    <t>وكالة شاهد</t>
  </si>
  <si>
    <t>2013وكالة شاهد للصحافة والإعلام والتسويق الإلكترونى تهتم بأنشطة كثيرة 1 - ويب سايت شاهد نقل حصري للاخبار على مدار 24 ساعة 2 - تنظيم وإقامة إيفنتات داخل وخارج مصر 3 - أكاديمية شاهد لعلوم الإعلام 4 - شاهد للإنتاج الإعلامى وتسويق البرامج الفضائية</t>
  </si>
  <si>
    <t>جريدة وكالة شاهد - قناة وكالة شاهد - موقع وكالة شاهد</t>
  </si>
  <si>
    <t>من المجرد للواقع حلم صنعه شباب</t>
  </si>
  <si>
    <t>https://www.shahidd.com/</t>
  </si>
  <si>
    <t>https://www.facebook.com/ShahiddOfficial/</t>
  </si>
  <si>
    <t>shahiddnews@gmail.com</t>
  </si>
  <si>
    <t>0237619770</t>
  </si>
  <si>
    <t>مترو الدقي - ثم سيارة من كوبري الدقي إلى ش أحمد كامل مرسي متفرع من ش البطل</t>
  </si>
  <si>
    <t>بناة السلام الثقافية</t>
  </si>
  <si>
    <t>محمد جادالله</t>
  </si>
  <si>
    <t>بالمعرفة والتدريب والمثابرة نبني وعي السلام المجتمعي</t>
  </si>
  <si>
    <t>https://www.facebook.com/peacebuilders.org/</t>
  </si>
  <si>
    <t>01154333539 - 01099240894 - 01201080721</t>
  </si>
  <si>
    <t>18أ عمارات حدائق العبور- طريق صلاح سالم- مدينة نصر</t>
  </si>
  <si>
    <t>https://www.facebook.com/mohamed.gadallah</t>
  </si>
  <si>
    <t>https://www.yellowpages.com.eg/ar/profile/%D9%85%D8%A4%D8%B3%D8%B3%D8%A9-%D8%A8%D9%86%D8%A7%D8%A9-%D8%A7%D9%84%D8%B3%D9%84%D8%A7%D9%85/410529?position=24&amp;key=%D9%85%D8%B1%D8%A7%D9%83%D8%B2-%D8%AB%D9%82%D8%A7%D9%81%D9%8A%D8%A9&amp;mod=category&amp;categoryId=1145</t>
  </si>
  <si>
    <t>الحملة المجتمعية للرقابة علي التراث والاثار</t>
  </si>
  <si>
    <t xml:space="preserve">إنطلاقا من الأهداف المشروعة لثورة 25 يناير فإن الحملة الشعبية لدعم مطالب التغيير لازم تهدف إلى الإسهام في بناء الدولة الديمقراطية و إرساء أسس المساواة و العدالة الإجتماعية لكل مواطن مصري و كذلك محاربة وكشف الفساد بكافة أشكاله وأنواعه سواء في المجتمع المدني أو السلطة أو مؤسسات الدولة وحث السلطات لإصدار القوانين واتخاذ الإجراءات الفعالة للحد من الفساد وتهدف الحملة إلى حثّ الدولة على إرساء مبادئ الهوية المصرية والإعتزاز بها وحقوق الإنسان التي وقعت عليها مصر لحفظ كرامة المواطن المصري والحفاظ على كافة حقوقه السياسيّة من خلال المشاركة الفعالة في الحياة السياسية وكذلك حفظ الحقوق الاجتماعية التي تضمن المعيشة الكريمة </t>
  </si>
  <si>
    <t>العمل التطوعي هو من أسس بناء المجتمعات الديمقراطية الحديثة حيث يشارك كل فرد بالإسهام بمجهوده وأفكاره في تطوير وبناء المجتمع وبالتالي يؤكد إحساس الأفراد بالانتماء إلى مجتمعاتهم وتأخذ الحملة هذه القاعدة منطلقاً لعملها ونشاطها لذلك فإن الحملة تقوم بالأساس على المبدأ التطوعي لأعضائها وكذلك فإنها تعمل على نشر ثقافة التطوع بين أفراد المجتمع ككل وتشجعهم على القيام بالأعمال التطوعية في كافة المجالات المجتمعية للوصول إلى البناء الأمثل للمجتمع - تسعى الحملة إلى تحقيق أهدافها ورؤيتها من خلال مراقبة أداء أجهزة الدولة وسلطاتها ثم إتخاذ مواقفها انطلاقاً من مصلحة المواطن المصري في المقام الأول وتعمل الحملة على تقييم الأداء الحكومي والمشاركة فيه إيجابياً من خلال تدعيم القرارات الحكومية التي تصب في مصلحة المواطن وكذلك انتقاد القرارات المجحِفة التي تنتقص من حقوق المواطن والتي تقوِّض بناء الدولة المصرية على الأسس الديمقراطية الحديثة والعادلة من خلال وسائل الضغط الشعبي السلمية لمحاولة تصحيح المسار - ترى الحملة أن مشاركة المواطنين في الحياة السياسية وفي اتخاذ القرار هي أهم وسائل بناء الدولة الديمقراطية لذلك تسعى الحملة إلى نشر الوعي السياسي بين المواطنين المصريين حتى يتسنى لهم المشاركة الفعّالة على الأسس المعرفية السليمة لتوجيه دفّة البلاد إلى الأفضل دائماً - الدولة الديمقراطية هي شكل البناء السليم لكافة الدول المتطوّرة وصاحبة الريادة في العالم لذلك فإن الحملة تعمل على محاربة الإلتفاف على مبدأ الديمقراطية وإنشاء دولة ديكتاتورية مستبدة أو عسكرية من خلال نشر هذا المفهوم بين المواطنين وحشدهم ضد الفكر الغير ديمقراطي للتصدي لجميع هذه المحاولات من خلال القنوات الشرعية والسلمية لاستكمال مسيرة بناء دولة مصر الديمقراطية الحديثة صاحبة الريادة على المستوى الإقليمي والعالمي - تنمية وبناء المجتمع واجب على كل أفراده وكياناته وبالتالي فإن الحملة كأحد كيانات المجتمع الفاعلة تأخذ على عاتقها جزء من تنمية المجتمع وتعمل على المساهمة في النشاطات التنموية المختلفة التي تصب في مصلحة وإرتقاء المواطن وكذلك فإنها تعمل على وضع وتنفيذ البرامج التنموية المختلفة للوصول إلى التنمية الإجتماعية والثقافية الشاملة</t>
  </si>
  <si>
    <t>https://www.facebook.com/EgyptsHeritageTaskForce/</t>
  </si>
  <si>
    <t>المحلة سيتي</t>
  </si>
  <si>
    <t>المحلة</t>
  </si>
  <si>
    <t>نحو صحافة إقليمية جادة</t>
  </si>
  <si>
    <t>أخبار</t>
  </si>
  <si>
    <t>https://www.MahallaCity.com</t>
  </si>
  <si>
    <t>https://www.facebook.com/pg/MahallaCity/about/?ref=page_internal</t>
  </si>
  <si>
    <t>info@195sports.com</t>
  </si>
  <si>
    <t>0223735864</t>
  </si>
  <si>
    <t>مدى</t>
  </si>
  <si>
    <t>صحافة مستقلة وحرة تغطية إخبارية عميقة من داخل مصر</t>
  </si>
  <si>
    <t>نحن موقع مصري يسعى لإنتاج محتوى صحفي خلّاق وشجاع وجذاب</t>
  </si>
  <si>
    <t>حجب الموقع - اعتقال بعض العاملين في الموقع والقائمين عليه</t>
  </si>
  <si>
    <t>https://madamasr.com</t>
  </si>
  <si>
    <t>https://www.facebook.com/mada.masr/?eid=ARA5gyTEy4LU7gzaA3nzMqs0G9-cdEkLwXpVQmKJZUgrzsxY8AszyOWb57hU3gLoYRBK2wb5kVU5HeT3</t>
  </si>
  <si>
    <t>https://twitter.com/madamasr</t>
  </si>
  <si>
    <t>https://www.instagram.com/madamasr/</t>
  </si>
  <si>
    <t>https://www.youtube.com/user/MadaMasr</t>
  </si>
  <si>
    <t>info@madamasr.com</t>
  </si>
  <si>
    <t>نحن موقع مصري يسعى لإنتاج محتوى صحفي خلّاق وشجاع وجذاب يضم فريق عملنا أفرادًا من خلفيات متنوعة لكن ما يجمعهم بالأساس هو الرغبة المشتركة في تقديم صحافة مستقلة وتقدمية عبر طرق مختلفة للسرد تدفع حدود الصحافة السائدة إلى آفاق أرحب وتقدم تغطيات إخبارية وتحليلات وآراء تتمتع جميعًا بالجودة والعمق والدقة اخترنا اسم مدى لأننا نسعى لأن تأخذكم تغطيتنا وكتابتنا إلى أبعد مدى ممكن في وصف ما يحدث في مصر اليوم ولأننا نرغب في أن تغطي صحافتنا أوسع مدى ممكن من الموضوعات التي تهمنا ونتمنى أن تهمكم جميع أعضاء فريقنا من الصحفيين ومطوري الأعمال يمتلكون قدرًا من الخبرة في مجالهم سواء في مصر أو في دول أخرى حول العالم لكننا جئنا إلى مدى من عوالم مختلفة عديدة تشمل الفنون والكتابة الإبداعية والعمل التنموي والتعليم والهندسة وحقوق الإنسان وحتى الطب والعمل البنكي</t>
  </si>
  <si>
    <t>يناير عام 2011</t>
  </si>
  <si>
    <t>يونيو عام 2013</t>
  </si>
  <si>
    <t>دار سما للنشر والتوزيع</t>
  </si>
  <si>
    <t>محمد عبدالنعيم</t>
  </si>
  <si>
    <t>ولدت " شركة سما للنشر والتوزيع " فى أعقاب ثورة 25 يناير 2011، ولكن تبلور مشروعها الفكري والثقافي والتنويري بشكل كامل بعد ثورة 30 يونيو 2013، حيث فتحت أبوابها للجميع، لكي يعبرون عن أفكارهم ورؤاهم الهادفة لبناء المجتمع المصري.. هذا البناء الذى تعتبره "شركة سما" هدفها الأول.. فدونما معرفة حقيقية، لا يمكن لنا أن نتقدم، وبناء هذه المعرفة هى مهمة وطنية فى المقام الأول، لذا تحاول الدار أن تعيد -مع زملاء المهنة- للنشر المصري والعربي وظيفته الأولى فى بناء الإنسان القادر على اتخاذ القرار السليم، ولن يحدث ذلك سوى بتيسير وسائل المعرفة، التى من بينها النشر.
إن "شركة سما للنشر والتوزيع" تفتح أبوابها لكل المبدعين والمثقفين والمفكرين فى مصر والعالم العربي، دونما قيد أو شرط، فالجميع مدعوون للقيام بهذه المهمة النبيلة، وأن ينضموا إلى الأسماء الكبيرة والمبدعة التى شرفت الدار باختيارها لتكون مكانًا لإسهاماتهم البارزة فى مختلف المجالات.
وتؤمن "سما" أنها بالرغم من كونها فى الخطوات الأولى فى عالم النشر، إلا أنها تقف على أرض صلبة، لإدراكها بوعي تام لدورها .. ولحلمها، فى أن تتحول –قريبًا- إلى واحدة من المؤسسات الثقافية البارزة والمؤثرة فى مسيرة التنوير فى عالمنا العربي، متسلحة بنخبة من المؤلفين البارزين والموهبين فى مختلف المجالات، وكذلك مقدرة دعم القارئ لها، ومؤازرته فى تحقيق أمنياتها التى تتلاقى مع أمنيات الوطن</t>
  </si>
  <si>
    <t>https://www.facebook.com/Sama.publishing.distrubution/</t>
  </si>
  <si>
    <t>samanasher@yahoo.com</t>
  </si>
  <si>
    <t>15 شارع يوسف الجندى متفرع من شارع البستان-وسط البلد
القاهرة</t>
  </si>
  <si>
    <t>كايرو كونترا</t>
  </si>
  <si>
    <t>مريم التاجوري</t>
  </si>
  <si>
    <t>إعلام إلكتروني</t>
  </si>
  <si>
    <t>مجلة على الإنترنت يتم منح المواهب الشابة منصة للتعبير عن أنفسهم وتطوير مواهبهم - ورش عمل تفاعلية - برنامج تدريب داخلي</t>
  </si>
  <si>
    <t>لنصبح المركز الذي يعد ويصل إلى العالم المبدعين المحتوى</t>
  </si>
  <si>
    <t>إنشاء مركز لمنشئي المحتوى للتعلم والنمو</t>
  </si>
  <si>
    <t>تقديم منشئي محتوى ماهرين وتعزيز أصوات ومواهب الشباب</t>
  </si>
  <si>
    <t>http://cairocontra.com/?fbclid=IwAR3iQESgrSM48-bcnVeeQhsvKCaOzeMqESjWWx65GcgPb8jvHnHoKp5TS20</t>
  </si>
  <si>
    <t>https://www.facebook.com/cairocontra/</t>
  </si>
  <si>
    <t>cairocontra</t>
  </si>
  <si>
    <t>https://www.instagram.com/cairo.contra?fbclid=IwAR1jFTDNM0eUhVG6VHK6neeRpv-AMEv56e64XdSnoI28Xi6btWn7QXnOZCM</t>
  </si>
  <si>
    <t>contact@cairocontra.com</t>
  </si>
  <si>
    <t>01008876255</t>
  </si>
  <si>
    <t>11ش 204 - المعادي - القاهرة</t>
  </si>
  <si>
    <t>من المعروف أن القاهرة مدينة يتعايش فيها المفهوم وتناقضه بسلام وانسجام المدينة حيث تتعارض الثقافات وأنماط الحياة والفنون والتصورات والتقاليد والمعتقدات والتاريخ وكل شيء تقريبًا ومن هنا اسمنا كايرو كونترا المدينة التي يتم فيها احتضان التباين والأضداد من قبل المدينة الكبيرة بكل صخبها وصخبها</t>
  </si>
  <si>
    <t>نون بوست</t>
  </si>
  <si>
    <t>منصة عربية متخصصة بالتقارير والتحليلات السياسة والاقتصادية والاجتماعية التي تعدها شبكة من الصحفيين الشباب في العالم العربي</t>
  </si>
  <si>
    <t>تقارير - أخبار - أفلام وثائقية</t>
  </si>
  <si>
    <t>http://www.noonpost.com/?fbclid=IwAR12Yg-7VGdLnCijbNsL2L9TwYoHmCjnhV2JGc2ujgCJomhgejc-VqGoKYs</t>
  </si>
  <si>
    <t>https://www.facebook.com/NoonPost/</t>
  </si>
  <si>
    <t>https://twitter.com/noonpost</t>
  </si>
  <si>
    <t>https://l.facebook.com/l.php?u=http%3A%2F%2Fwww.24.ae%2F%3Ffbclid%3DIwAR2DrWa4gPW9gCToSlqOUrNi6bWi1jWjv0pl-qL8-ssYr7n28a8OF6o3cHc&amp;h=AT0RDQKjsY_m_AE9T5blY-NXq1O0jtgUiEf0qjfCKYSrFjIKvwJco-6f1tBTn9z-I2GV8mCIca3RTTJk5lQMhdmxJ7TRidUnuqYMZyY3dlcfzTXuuuedpHX2iL1I446q5WAx1jue_PII-fNNEZ0fdELA6CegIa6l4L88iYqEnqOug-vS9q7gJSO0as5IAfXZiAAEh-twpW7lDU9uQgc06StA1VR_pgVflUitS3xUtk5NI5LBTZ-I2VnnKOUsGf3hXBdsBRUkEeDJ0n8E9Nc9zkDNmd7q7wkcWQs4StmHfai2_rxoc_39Xnxls9c9mb4MfGPZ1ZSHkx7k1_w1LWlEqYX_hJGpTCnP7duAK7s3n809mSz787OhVq79yptRac0wjjAPeRktAhumV3TWR-Tfw0thLlCuNbeNNKd4KO0z0WUcEMnJ70c_QnhF17FOujFlVWlLYjll9HbUJJMXUFBtLV8atW4qgXQrXdzaUI8</t>
  </si>
  <si>
    <t>آي برودكشنز - I Productions</t>
  </si>
  <si>
    <t>تأسست شركة i Productions في 2013 كشركة إنتاج متكاملة في مصر بهدف أن تكون الذراع الإنتاجي لمجموعة O - Media القابضة للاستثمارات الإعلامية والشركة التابعة لها بروموميديا وقبل تأسيس i Productions كانت بروموميديا تستثمر في إنتاج المحتوى وتملك مكتبة بها 35 عملاً ويرأس المنتج أحمد فهمي مجلس إدارة iProductions التي تهدف لأن تكون شركة متكاملة للمحتوى تعمل على تطوير إنتاج استثمار وتوزيع محتوى عالي الجودة يلبي متطلبات السوق المصري والعربي بالكامل وإنتاج برامج ترفيهية وكافة أشكال المحتوى</t>
  </si>
  <si>
    <t>السبع وصايا مسلسل 2014 - بركات ملك الحركات برنامج 2014 - صديق العمر مسلسل 2014 - أفراح القبة مسلسل 2016 - مولانا فيلم 2016 - هيبتا المحاضرة الأخيرة فيلم 2016 - شيخ جاكسون فيلم 2017 - عيار ناري فيلم 2018 - الضيف فيلم 2019</t>
  </si>
  <si>
    <t>http://iproductions-eg.com/?fbclid=IwAR2Iu7AVbddlajchEl9wbnBvtdXqF-KVO-EHVEeKEdp1V_Il5OrDi72yTJY</t>
  </si>
  <si>
    <t>https://www.facebook.com/iProductionsEG/</t>
  </si>
  <si>
    <t>https://youtube.com/channel/UCzPOGa0YmS4VHlGAL2Ockfg</t>
  </si>
  <si>
    <t>https://www.facebook.com/pg/iProductionsEG/about/?ref=page_internal</t>
  </si>
  <si>
    <t>المعهد الإعلامي للفنون</t>
  </si>
  <si>
    <t>علي حسن العتر</t>
  </si>
  <si>
    <t>تعليم حرفيات وفنون الإخراج والسيناريو والتصوير التليفزيوني والمونتاج - التعريف بصناعة السينما والتليفزيون ورواد هذه الصناعة</t>
  </si>
  <si>
    <t>التدريب والتعليم الفني والسينمائي هدفنا ولو عن بعد</t>
  </si>
  <si>
    <t>https://www.facebook.com/%D8%A7%D9%84%D9%85%D8%B9%D9%87%D8%AF-%D8%A7%D9%84%D8%A5%D8%B9%D9%84%D8%A7%D9%85%D9%8A-%D9%84%D9%84%D9%81%D9%86%D9%88%D9%86-Media-Art-Inistitute-302960043182204/</t>
  </si>
  <si>
    <t>https://www.facebook.com/pg/%D8%A7%D9%84%D9%85%D8%B9%D9%87%D8%AF-%D8%A7%D9%84%D8%A5%D8%B9%D9%84%D8%A7%D9%85%D9%8A-%D9%84%D9%84%D9%81%D9%86%D9%88%D9%86-Media-Art-Inistitute-302960043182204/about/?ref=page_internal</t>
  </si>
  <si>
    <t>رصيف 22</t>
  </si>
  <si>
    <t>نبحث عن الواقع</t>
  </si>
  <si>
    <t>http://www.raseef22.com/?fbclid=IwAR1pW2rZ7fSvXr03ks6Q56mhU4EkGSFmXHX2C4ZO0FmP31-xMS_3hVCFtyo</t>
  </si>
  <si>
    <t>https://www.facebook.com/Raseef22/</t>
  </si>
  <si>
    <t xml:space="preserve">رصيف 22 منبر إعلامي يخاطب 360 مليون عربي من خلال مقاربة مبتكرة وليبرالية للحياة اليومية لا تلغي العادات المحلية لشعوب المنطقة رصيف 22 ثقافة حياتية متنوعة ناقل للأحداث الراهنة يحمل ثقافتي الازدهار والاتصال بعيداً عن النزعة الاستهلاكية الجماعية تشكل القضايا المعاصرة والمبادئ الديمقراطية عصب خطّه التحريري عبر فريق مستقل وغير منحاز ناقد ولكن بنّاء واعٍ لما يدور حوله ولكن مبتعد عن التجاذبات السياسية القائمة رصيف 22 متصل بنبض الشارع العربي ويطرح قضايا تعني دوله ال 22 من منظور إقليمي مواضيعه تطال أسلوب الحياة السفر التربية الفنون والثقافة الاستثمار الاقتصاد كما العدالة المساواة تقبّل الآخر التنوع والمجتمع المدني بخلفية تتمحور دوماً حول المواطَنَة والعدالة الاجتماعية رصيف 22 منبر له هويّة محليّة متميزة مصمّمة لمحاكاة المواطن العربي الجديد رصيف 22 وسيلة إعلامية تهدف إلى خلق إحساس بمستقبل مشترك بين المواطنين العرب بعيداً عن خطاب القومية العربية وسيلة إعلامية تواكب التغيير الحاصل في العالم العربي وتعطيه معنى عبر الكشف عن القواسم المشتركة بين دوله ال 22 نقاط قوتها وضعفها مشاكلها وتطلعاتها </t>
  </si>
  <si>
    <t>ساقية الشريف</t>
  </si>
  <si>
    <t>محمد جمال الشريف</t>
  </si>
  <si>
    <t>اكبر ملتقي ثقافي وادبي وعلمي وتنمية بشرية بالشرق الاوسط - مصر اكتوبر</t>
  </si>
  <si>
    <t>دورات – ندوات – فصول تعليمية – رحلات – مسابقات – حافظة اقتصادية – الحقيبة التسويقية – الاصدارات – ورش العمل</t>
  </si>
  <si>
    <t>خلق جيل جديد من شباب متعلم ومؤهل طموح و ذو خلق سامي يساعد في بناء المجتمع وزرع بهم قيم ساميه و خلاقة وجعلهم مفكرين و منتجين للمجتمع - مساعدة الضعفاء من الفقراء والايتام و كبار السن و الصم و البكم و ذوي الاحتياجات الخاصة و المساكين ومحدودي الدخل في جعل لهم دور في بناء المجتمع - خلق مجتمع ينتمي الية من ليس له مجتمع ينتمي الية لو ذلك تقلي شكاوية و مشاكله و المساعدة بحل تلك المشاكل قدر المستطاع - جعل للمراءة دور فاعل بالمجتمع و مساعدتها في حل مشاكلها الاجتماع و التربوية والمعيشية - تبني روح التكافل الاجتماعي لبناء المجتمع و لمشروعات الاجتماعية و الاقتصادية و التجارية و في حل المشاكل العاجلة لبعض افراد المجتمع</t>
  </si>
  <si>
    <t>عليم – تقيف – تدريب – تعاون – بناء – تبني – انشاء – تقديم مساعدات = حاوية تضم - تعليم وتثقيف افراد المجتمع - التدريب و التأهيل العملي وخلق كوادر مدربة ومؤهلة للعمل - خلق روح التعاون بين افراد المجتمع والتواصل بينهم - بناء نظام التكافل الاجتماعي بين افراد المجتمع - منفذ لتقلي طلبات و شكاوي المواطنين و المساعدة بايجاد حلول لها - تبني الافكار و الفرص الاستثمارية وبراءات الاختراع لتحويلها الى مشروعات قومية - انشاء مشروعات قوية تدفع بعجلة الاقتصاد المصري في شكل تعاون ومساهمة من المجتمع - تقديم كافة انواع المساعدات المالية و الانسانية والاجتماعية و النفسية</t>
  </si>
  <si>
    <t>https://www.facebook.com/%D8%B3%D8%A7%D9%82%D9%8A%D8%A9-%D8%A7%D9%84%D8%B4%D8%B1%D9%8A%D9%81-%D8%A7%D9%83%D8%AA%D9%88%D8%A8%D8%B1-%D9%85%D8%B5%D8%B1-607137235993494/</t>
  </si>
  <si>
    <t>mgsa55@yahoo.com</t>
  </si>
  <si>
    <t>01144448546</t>
  </si>
  <si>
    <t>القطعة1881_1879- ش ساقية الشريف- ش الخزانسابقا المجاورة الثامنة- الحي الرابع- السادس من أكتوبر- الجيزة</t>
  </si>
  <si>
    <t>https://www.yellowpages.com.eg/ar/profile/%D8%B3%D8%A7%D9%82%D9%8A%D8%A9-%D8%A7%D9%84%D8%B4%D8%B1%D9%8A%D9%81/569063?position=18&amp;key=%D9%85%D8%B1%D8%A7%D9%83%D8%B2-%D8%AB%D9%82%D8%A7%D9%81%D9%8A%D8%A9&amp;mod=category&amp;categoryId=1145</t>
  </si>
  <si>
    <t>إيهاب للفنون</t>
  </si>
  <si>
    <t>مركز فني داعم للفنانيين المستقلين</t>
  </si>
  <si>
    <t>http://www.ehabhasan.net/</t>
  </si>
  <si>
    <t>0224176931 - 0226908085 - 01223101443</t>
  </si>
  <si>
    <t>14ش محمد الخضر حسين متفرع من ش نبيل الوقاد- أرض الجولف- مصر الجديدة- القاهرة</t>
  </si>
  <si>
    <t>https://www.yellowpages.com.eg/ar/profile/%D9%85%D8%B1%D9%83%D8%B2-%D8%A7%D9%8A%D9%87%D8%A7%D8%A8-%D9%84%D9%84%D9%81%D9%86%D9%88%D9%86/535906?position=38&amp;key=%D9%85%D8%AF%D8%A7%D8%B1%D8%B3-%D9%81%D9%86&amp;mod=category&amp;categoryId=230</t>
  </si>
  <si>
    <t>https://bedalil.com/%D9%85%D8%B1%D9%83%D8%B2-%D8%A7%D9%8A%D9%87%D8%A7%D8%A8-%D9%84%D9%84%D9%81%D9%86%D9%88%D9%86/</t>
  </si>
  <si>
    <t>https://ainpedia.com/company/%D9%85%D8%B1%D9%83%D8%B2-%D8%A7%D9%8A%D9%87%D8%A7%D8%A8-%D9%84%D9%84%D9%81%D9%86%D9%88%D9%86-20</t>
  </si>
  <si>
    <t>بدروم - Bdroom</t>
  </si>
  <si>
    <t>منصة لنشر الموسيقى والفن</t>
  </si>
  <si>
    <t>https://www.facebook.com/pg/Mujtma/about/?ref=page_internal</t>
  </si>
  <si>
    <t>تم إيقاف هذا المشروع في عام 2015 والبدء في مشروع جديد تحت اسم مجتمع</t>
  </si>
  <si>
    <t>متون</t>
  </si>
  <si>
    <t xml:space="preserve">مشروع حديث التأسيس يهدف إلى ربط التقنيين بالقضايا التقدمية والمجتمعات المحلية التي تحتاج إلى مهاراتهم </t>
  </si>
  <si>
    <t>https://motoon.org/?fbclid=IwAR3B3QilOoF0xjJYs8fFGwplGAZJ-3s0CxPXej5t1PPCc_VUoZ2Zopjxbmo</t>
  </si>
  <si>
    <t>https://www.facebook.com/Motoon.org/?eid=ARCJATj7sdAgnmPRoyAvgMc1j4dhiMVP-8yewwlVzD6enec2OjVwRsL4DSc8Y7fFw9X3tvzF2C-4ek4Y</t>
  </si>
  <si>
    <t>Motoondotorg</t>
  </si>
  <si>
    <t>info@motoon.org</t>
  </si>
  <si>
    <t>01025764777</t>
  </si>
  <si>
    <t>1أبراج المهندسين- كورنيش المعادي</t>
  </si>
  <si>
    <t>راديو ميدان</t>
  </si>
  <si>
    <t>راديو ميدان صوت الميدان الميدان الواحد ميدان الحرية اللى بيجمع كل العرب طول ما حد محتاج صوتنا طول ما الثورة في الميدان هانفضل موجودين</t>
  </si>
  <si>
    <t>بدأنا كإذاعة إنترنت وصفحة عامة للتغطيات الإخبارية والمحتوى الفني نعمل لأجل قضايا وحقوق شعوبنا العربية</t>
  </si>
  <si>
    <t>راديو ميدان هو صوت الثورة و نبض الميدان</t>
  </si>
  <si>
    <t>www.radiomidan.net</t>
  </si>
  <si>
    <t>https://www.facebook.com/radiomidan/?eid=ARCpqNe2Vk7dpgrVAKAEPuYMNJ8Lw01qoChSSRnTdygZ701OC-t0IXYnniRrEoPflkDoPfHaCehzhwq_</t>
  </si>
  <si>
    <t>info@radiomidan.net</t>
  </si>
  <si>
    <t>مهرجانات سينمائيه</t>
  </si>
  <si>
    <t>هيثم عبدالحميد</t>
  </si>
  <si>
    <t>كل ما يهم صناع السينما من مواعيد المهرجانات المحليه والعالميه ودروس حول السينما وكتب سينمائيه</t>
  </si>
  <si>
    <t>https://www.facebook.com/haisamabdelhamed/</t>
  </si>
  <si>
    <t>haisam_abdelhamed@yahoo.com</t>
  </si>
  <si>
    <t>https://www.facebook.com/haisam.abdelhamed</t>
  </si>
  <si>
    <t>https://www.facebook.com/pg/haisamabdelhamed/about/?ref=page_internal</t>
  </si>
  <si>
    <t>مسرح المعدية</t>
  </si>
  <si>
    <t>السويس</t>
  </si>
  <si>
    <t>كورنيش السويس</t>
  </si>
  <si>
    <t>المعدية ; بالفكرة هانعدى</t>
  </si>
  <si>
    <t>https://www.facebook.com/ELm3dia/</t>
  </si>
  <si>
    <t>elm3dia@gmail.com</t>
  </si>
  <si>
    <t>01011151741</t>
  </si>
  <si>
    <t>مسرح المعدية, كورنيش السويس الجديد, خلف استاد السويس.‎</t>
  </si>
  <si>
    <t>https://www.yellowpages.com.eg/ar/profile/%D9%85%D8%B3%D8%B1%D8%AD-%D8%A7%D9%84%D9%85%D8%B9%D8%AF%D9%8A%D8%A9/475502?position=43&amp;key=%D9%85%D8%B1%D8%A7%D9%83%D8%B2-%D8%AB%D9%82%D8%A7%D9%81%D9%8A%D8%A9&amp;mod=category&amp;categoryId=1145</t>
  </si>
  <si>
    <t>https://www.facebook.com/pg/ELm3dia/about/?ref=page_internal</t>
  </si>
  <si>
    <t>الصورة المعاصرة</t>
  </si>
  <si>
    <t>أندريا طال</t>
  </si>
  <si>
    <t>ساندرا إدوارد</t>
  </si>
  <si>
    <t>أمنية صبري</t>
  </si>
  <si>
    <t>يهتم مركز الصورة المعاصرة - منذ تأسيسه على يد مجموعة من الفنانين والمصورين الذين يشكلون مجلس أمنائه الحالي -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t>
  </si>
  <si>
    <t>ينبع دور مركز الصورة المعاصرة من رعاية للسبل المتنوعة لإنتاج واستهلاك الصورة المعاصرة والتاريخية الناشئة من الممارسات الفنية المعاصرة وخارجها والطرق التي تعكس من خلالها الحاضر وتستجيب له وذلك من خلال مدرسة التصوير الفوتوغرافي وبرنامج الفن المعاصر الأشمل</t>
  </si>
  <si>
    <t>يهتم مركز الصورة المعاصرة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t>
  </si>
  <si>
    <t>www.ciccairo.com</t>
  </si>
  <si>
    <t>https://www.facebook.com/CIC.ContemporaryImageCollective</t>
  </si>
  <si>
    <t>https://twitter.com/CairoCIC</t>
  </si>
  <si>
    <t>https://www.instagram.com/ciccairo</t>
  </si>
  <si>
    <t>info@ciccairo.com</t>
  </si>
  <si>
    <t>0223964272 - 01011738115 - 01221158700</t>
  </si>
  <si>
    <t>27ش طلعت حرب- الدور الثاني- قصر النيل- وسط البلد- القاهرة</t>
  </si>
  <si>
    <t>https://www.yellowpages.com.eg/ar/profile/%D9%85%D8%B1%D9%83%D8%B2-%D8%A7%D9%84%D8%B5%D9%88%D8%B1%D8%A9-%D8%A7%D9%84%D9%85%D8%B9%D8%A7%D8%B5%D8%B1%D8%A9/419209?position=36&amp;key=%D9%85%D8%AF%D8%A7%D8%B1%D8%B3-%D9%81%D9%86&amp;mod=category&amp;categoryId=230</t>
  </si>
  <si>
    <t>https://www.facebook.com/pg/CIC.ContemporaryImageCollective/about/?ref=page_internal</t>
  </si>
  <si>
    <t>سيس - CIC - Contemporary Image Collective</t>
  </si>
  <si>
    <t>مركز الصورة المعاصرة مبادرة فنية غير ربحية مستقلة تأسست في القاهرة في العام ٢٠٠٤ تصل أهداف المركز بين الفن المعاصر والبرامج التعليمية التي تخاطب وتطور الممارسة والمشاركة والخطاب الفني يهتم مركز الصورة المعاصرة - منذ تأسيسه على يد مجموعة من الفنانين والمصورين الذين يشكلون مجلس أمنائه الحالي -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 تحتضن البرامج الفنية المعاصرة في المركز جميع الوسائط هادفة إلى إفراز سياقات نقدية لعدد من الممارسات من خلال المعارض وبرامج الإقامة والمشروعات الخاصة والمناسبات الخطابية والإصدارات والأنشطة التعليمية يظل العمل خارج المنطق المؤسسي لفكرة ال'المنصة' أو 'العرض' في صميم التساؤلات التي يطرحها مركز الصورة المعاصرة بشكل عام ويتأصل في خلق بيئات تعزز الأفكار والممارسات والخطابات المتصلة بالفن المعاصر على أوسع نطاق إننا نعتبر الممارسات الفنية والنسق الذي نعمل من خلالهما فاعلين في الأطر والنقاشات على الصعيدين المحلي والدولي ينبع دور مركز الصورة المعاصرة من رعاية للسبل المتنوعة لإنتاج واستهلاك الصورة المعاصرة والتاريخية الناشئة من الممارسات الفنية المعاصرة وخارجها والطرق التي تعكس من خلالها الحاضر وتستجيب له وذلك من خلال مدرسة التصوير الفوتوغرافي وبرنامج الفن المعاصر الأشمل مواعيد عمل مركز الصورة المعاصرة من الأحد للخميس 10 ص - 6 م مواعيد عمل المكتبة من الأحد للخميس 11 ص - 5 م مركز الصورة المعاصرة 22 ش عبد الخالق ثروت الدور الثالث والرابع وسط البلد القاهرة 23964272 01221158700 01011738115 info@ciccairo com www ciccairo com The Contemporary Image Collective CIC is an independent non - profit art initiative founded in Cairo in 2004 CIC s mission spans contemporary art and educational programming that responds to and develops artistic practice engagement and discourse Since its founding by a group of artists and photographers who today make up its Board of Trustees CIC has a special interest in the many roles of the photographic image at large We provide courses workshops and technical and professional facilities aimed at sustaining strong engagement with this form both in digital and analogue Contemporary art programming at CIC aims to produce critical contexts for a range of practices via a constellation of exhibitions residencies special projects discursive events publications and educational activities Working beyond the curatorial logic of the ‘platform or ‘showcase ; a primary question for CIC as a whole is rooted in the creation of milieux in which ideas practices and discussions related to the broadest remit of contemporary art can be fostered We consider artistic and curatorial practices we work with to be operating within and addressing simultaneously both local and international contexts and debates Across our photography - specific and broader contemporary art programming CIC s mission evolves from an interest in the multifarious modes of image production and consumption contemporary and historical arising from within and without art practices and the ways in which they reflect and respond to the present The CIC offices PhotoSchool studio library exhibition spaces and production space occupy the 3rd 4th floor of a 1940s block of flats in the heart of Cairo s Downtown CIC is open Sun - Thurs 10 am - 6 pm CIC library is open Sun - Thurs 11 am - 5 pm Contemporary Image Collective 22 Abdel Khalek Tharwat 3rd 4th Floors Downtown Cairo 23964272 01221158700 01011738115 info@ciccairo com www ciccairo com</t>
  </si>
  <si>
    <t xml:space="preserve">يهتم مركز الصورة المعاصرة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 تحتضن البرامج الفنية المعاصرة في المركز جميع الوسائط هادفة إلى إفراز سياقات نقدية لعدد من الممارسات من خلال المعارض وبرامج الإقامة والمشروعات الخاصة والمناسبات الخطابية والإصدارات والأنشطة التعليمية يظل العمل خارج المنطق المؤسسي لفكرة ال'المنصة' أو 'العرض' في صميم التساؤلات التي يطرحها مركز الصورة المعاصرة بشكل عام ويتأصل في خلق بيئات تعزز الأفكار والممارسات والخطابات المتصلة بالفن المعاصر على أوسع نطاق إننا نعتبر الممارسات الفنية والنسق الذي نعمل من خلالهما فاعلين في الأطر والنقاشات على الصعيدين المحلي والدولي ينبع دور مركز الصورة المعاصرة من رعاية للسبل المتنوعة لإنتاج واستهلاك الصورة المعاصرة والتاريخية الناشئة من الممارسات الفنية المعاصرة وخارجها والطرق التي تعكس من خلالها الحاضر وتستجيب له وذلك من خلال مدرسة التصوير الفوتوغرافي وبرنامج الفن المعاصر الأشمل CIC has a special interest in the many urgent roles of the photographic image within society and media Through CIC PhotoSchool we provide courses workshops and technical and professional facilities aimed at local and regional capacity to develop a broad and critically effective visual media landscape Contemporary art programming at CIC aims to produce critical contexts for a range of practices via exhibitions residencies special projects discursive events publications and educational activities Working beyond the curatorial logic of the ‘platform or ‘showcase ; a primary question for CIC as a whole is rooted in the creation of milieux in which ideas practices and discussions related to the broadest remit of visual culture can be fostered We consider artistic and curatorial practices we work with to be operating within and addressing simultaneously both local and international contexts and debates Across the PhotoSchool and broader contemporary art programming CIC s mission evolves from an interest in the multifarious modes of image production and consumption contemporary and historical arising from within and without art practices and the ways in which they reflect and respond to the present </t>
  </si>
  <si>
    <t>https://l.facebook.com/l.php?u=http%3A%2F%2Fwww.ciccairo.com%2F%3Ffbclid%3DIwAR1ltpbkFYSSj3mZoG0qZWnhoKNuRbi3cFZFTSREBbTDiV191PV0Nw4mVhI&amp;h=AT3IB7-GlxNdD9VUyRmuuowhvyVt-x2rqFz4_8dNJx1JbkEss6C4Hcwa_OvzgvhSwnLG36LHRnTTGBGMnumwqS_cANKUVQHSabuWuMHbx5l8ySCsAhzzc_HBBbNWBPbi-FNOOop-2fcLk5hYBMGZHz5ofhmLQLAxLCPACAtg_uWebWLWMZMv4egnXwIC58uSO-_z_O8ov0LtK1MNCHxpc9N1ZyXkFwggaADJKYtAQuXbkSM4PrCyHEFLyUR8G8ZYzKHxK014d6H2sglJzm9m4byHjnuaXQzgvS0Z0wE9E6eqAm0HLQh-3VkUIXWYgq8CgIymt8vVIzAuyJkDuFgYL-KseGcSN_rtTyk3dhn3d9oUobm1uvZCLtNhUj5UtoRZ8wsPIUjqNwBb6Y2Eml4ZBc5gOxcjOvgbDNerwQg3jfyA9IjPdCPgONfAE2jzvkjB9yv2582ec0nl5sQg3BhtUUxmtHZvC4XUBU8duvE</t>
  </si>
  <si>
    <t>https://www.facebook.com/CIC.ContemporaryImageCollective/?ref=br_rs</t>
  </si>
  <si>
    <t>قاف ستوديو</t>
  </si>
  <si>
    <t>قاف ستوديو هي مؤسسة تعليمية تقوم على تعليم المهارات الإنسانية وتطوير الوعي بالذات من خلال ممارسة الفنون التراثية والتصميم المعاصر</t>
  </si>
  <si>
    <t>ورش تعليمية - متدربين</t>
  </si>
  <si>
    <t>www.qafstudio.com</t>
  </si>
  <si>
    <t>https://www.facebook.com/StudioQaf/?eid=ARCTmqYep__Mxza84e3YuGlc1bEkjH3cykUq90IYkhLab_1a-qkFj4L1gNwPBvd4677aTS7EUOOAEtMR</t>
  </si>
  <si>
    <t>qafstudio</t>
  </si>
  <si>
    <t>info.qafstudio@gmail.com</t>
  </si>
  <si>
    <t>01022916583</t>
  </si>
  <si>
    <t>14ش اللاسلكي- المعادي- القاهرة</t>
  </si>
  <si>
    <t>قافلة بين سينمائيات</t>
  </si>
  <si>
    <t>أمل رمسيس</t>
  </si>
  <si>
    <t>قافلة بين سينمائيات هي عروض متنقلة بين البلاد المختلفة لعرض الأفلام التي تصنعها نساء</t>
  </si>
  <si>
    <t>السينما</t>
  </si>
  <si>
    <t>www.cairowomenfilmfest.com</t>
  </si>
  <si>
    <t>https://www.facebook.com/BWFCaravan/</t>
  </si>
  <si>
    <t>info@cairowomenfilmfest.com</t>
  </si>
  <si>
    <t>بين سينمائيات مهرجان القاهرة الدولي لسينما المرأة هو مبادرة مستقلة لتقديم أفضل الأفلام التي صنعتها نساء على مدار العامين الماضيين وعرضت في أهم المهرجانات العالمية وتتميز بجودة فنية عالية وأساليب تعبير مختلفة ومتنوعة 
إنه أول مهرجان لسينما المرأة يعقد سنويًا في العالم العربي ولقد انطلق عام ٢٠٠٨ باسم مهرجان سينما المرأة العربية واللاتينية منذ ذلك الحين أصبح المهرجان من أهم الأنشطة الرائدة في مجال المرأة والسينما ليس في مصر وحدها بل في العالم العربي</t>
  </si>
  <si>
    <t>https://www.facebook.com/pg/BWFCaravan/about/?ref=page_internal</t>
  </si>
  <si>
    <t>قناة فضائية</t>
  </si>
  <si>
    <t>مؤسسة إعلامية</t>
  </si>
  <si>
    <t>إعلامي</t>
  </si>
  <si>
    <t>قناة مكملين</t>
  </si>
  <si>
    <t>خارج مصر</t>
  </si>
  <si>
    <t>تركيا</t>
  </si>
  <si>
    <t>شبكة إعلامية مصرية مستقلة تنطلق من قيم وأهداف ثورة 25 يناير، وتتنوع برامجها بين الأخبار والبرامج السياسية والاجتماعية والثقافية؛ وتعمل علي نقل الحقيقة كما هي وتسعى لنشر الوعي العام بالقضايا التي تهم الجمهور</t>
  </si>
  <si>
    <t>أفلام وثائقية - إعلام</t>
  </si>
  <si>
    <t>https://mekameleen.tv/</t>
  </si>
  <si>
    <t>https://www.facebook.com/mekameeleen.tv/</t>
  </si>
  <si>
    <t>https://www.youtube.com/channel/UCPr8gMc3g32Z9TcbmenhnPw</t>
  </si>
  <si>
    <t>info@mekameleen.tv</t>
  </si>
  <si>
    <t>مدينة</t>
  </si>
  <si>
    <t xml:space="preserve">منصة تطمح لصناعة تيار جديد في الإعلام الرقمي عبر خلق ملاعب مبتكرة للكُتّاب الإعلاميين الرسامين الموسيقيين المصوريين وصناع فنون الجرافيك </t>
  </si>
  <si>
    <t>ملاعب مبتكرة للكُتّاب الإعلاميين الرسامين الموسيقيين المصوريين وصناع فنون الجرافيك</t>
  </si>
  <si>
    <t xml:space="preserve">رؤية معاصرة ومهنية لمفهوم الإعلام دون شراكة رأسمالية مسيطرة واستعراضية أو حسابات مسبقة نشكل معًا وسيطًا لا يتوقف عن الامتداد والتطور مدينة فلسفة جديدة للإعلام الرقمي يصنعها سكان المدن عن عالمهم كما لم يعرفوه من قبل </t>
  </si>
  <si>
    <t xml:space="preserve">مدينة تنطلق من القاهرة وأبعد </t>
  </si>
  <si>
    <t>صناعة تيار جديد في الإعلام الرقمي عبر خلق ملاعب مبتكرة للكُتّاب الإعلاميين الرسامين الموسيقيين المصوريين وصناع فنون الجرافيك</t>
  </si>
  <si>
    <t>https://www.facebook.com/MedinaPortal/</t>
  </si>
  <si>
    <t>medinaportal</t>
  </si>
  <si>
    <t>https://www.instagram.com/medinaportal/</t>
  </si>
  <si>
    <t>https://www.facebook.com/pg/MedinaPortal/about/?ref=page_internal</t>
  </si>
  <si>
    <t>أحمد فتحي</t>
  </si>
  <si>
    <t>يعتبر القيام برسم الجرافيتي في الفترة الحالية من أخطر الأنشطة الفنية التي يمكن القيام بها بعيدُا عن مضمونها أو محتواها وذلك بعد العدد الكبير جدُا من حالات القبض التي حدثت لرسامي الجرافيتي في السنوات الخمس الأخيرة</t>
  </si>
  <si>
    <t>https://www.facebook.com/elna2ash/</t>
  </si>
  <si>
    <t>https://www.facebook.com/elna2ash/app/103946966394976/</t>
  </si>
  <si>
    <t>https://www.youtube.com/channel/UCDlNKTahLRCWhtiFDPbOesQ</t>
  </si>
  <si>
    <t>elna2ash@outlook.com</t>
  </si>
  <si>
    <t>01032818600</t>
  </si>
  <si>
    <t>https://www.facebook.com/AHMED.FATHY93</t>
  </si>
  <si>
    <t>https://www.youtube.com/watch?v=SL3pTmpPpFA</t>
  </si>
  <si>
    <t>https://www.facebook.com/afteegypt.org/videos/%D8%A7%D9%84%D8%AC%D8%B1%D8%A7%D9%81%D9%8A%D8%AA%D9%8A-%D9%85%D8%B4-%D9%87%D9%8A%D9%86%D8%AA%D9%87%D9%8A-%D9%82%D8%B5%D8%A9-%D8%A7%D9%84%D9%86%D9%82%D8%A7%D8%B4/1289137171154836/</t>
  </si>
  <si>
    <t>https://es-la.facebook.com/afteegypt.org/videos/%D8%A7%D9%84%D8%AC%D8%B1%D8%A7%D9%81%D9%8A%D8%AA%D9%8A-%D9%85%D8%B4-%D9%87%D9%8A%D9%86%D8%AA%D9%87%D9%8A-%D9%82%D8%B5%D8%A9-%D8%A7%D9%84%D9%86%D9%82%D8%A7%D8%B4/1289137171154836/</t>
  </si>
  <si>
    <t>صوت الموسيقى</t>
  </si>
  <si>
    <t>أدركت صوت الموسيقى تعطش الجمهور للموسيقى القيمة وهكذا أنشأنا هذه المنصة حيث يقدم الفنانون والموسيقيون قيم مشاعرهم من خلال موسيقى مؤثرة ومؤثرة وصادقة نقوم بتغذية المحادثة الموسيقية في مصر من خلال تحليل المشهد الموسيقي والترفيهي الذي ينمو ويتوسع بسرعة كل يوم بالإضافة إلى عروض الفنانين المطربين الفرق الموسيقية العازفون العروض الفنية مضيفو العروض والكوميديون إلى جانب الأحداث نقوم بعمل تخطيط كامل وإدارة الحفلات والجولات لجميع الفنانين نعمل أيضًا كمستشارين ووكلاء حجز لجميع الموسيقيين والفرق الموسيقية المستقلة في منطقة الشرق الأوسط وشمال إفريقيا</t>
  </si>
  <si>
    <t>الأغاني</t>
  </si>
  <si>
    <t>تركيزنا الأساسي هو تعزيز الأنماط الفريدة للموسيقى والترفيه من خلال تحليل أذواق الجماهير وسلوكياتهم الكشفية مواهب جديدة وجادة تجلب مصر عودة لتكون الرائدة في رعاية الفنون وخاصة تبادل المحور الرئيسي للثقافة العربية الموسيقية</t>
  </si>
  <si>
    <t>https://www.facebook.com/Sawtmusicagency/?ref=br_rs</t>
  </si>
  <si>
    <t>https://twitter.com/sawtmusic</t>
  </si>
  <si>
    <t>https://www.instagram.com/sawtmusic?fbclid=IwAR3VpD0IlW4fD1u3DgfYUme-4fM8XoGC0VAoRKmF-n7cBzyjUyaZ6ou6AqI</t>
  </si>
  <si>
    <t>https://www.youtube.com/channel/UCG52iG88o2-IvsRbcQfzROg</t>
  </si>
  <si>
    <t>دفو</t>
  </si>
  <si>
    <t>أحمد يحيى السعيد</t>
  </si>
  <si>
    <t>ديفو خليك مختلف</t>
  </si>
  <si>
    <t>https://www.facebook.com/Defwteam/</t>
  </si>
  <si>
    <t>https://www.instagram.com/defwteamm?fbclid=IwAR2YTAJ1ZwaJRUMKve6g8Qta2eox4S2tovnV2bU698Fz1r8mIf_opBJyII8</t>
  </si>
  <si>
    <t>www.youtube.com/defwteam</t>
  </si>
  <si>
    <t>defwteam@gmail.com</t>
  </si>
  <si>
    <t>https://www.facebook.com/profile.php?id=100014649008071</t>
  </si>
  <si>
    <t>https://www.facebook.com/pg/Defwteam/about/?ref=page_internal</t>
  </si>
  <si>
    <t>بونتو سنتر</t>
  </si>
  <si>
    <t>محمود عفيفي</t>
  </si>
  <si>
    <t>عام 2015</t>
  </si>
  <si>
    <t>01007549608 - 01119916630</t>
  </si>
  <si>
    <t>5ش محمد شفيق متفرع من ش وادي النيل- المهندسين- العجوزة- الجيزة</t>
  </si>
  <si>
    <t>https://www.yellowpages.com.eg/ar/profile/%D8%A8%D9%88%D9%86%D8%AA%D9%88-%D8%B3%D9%86%D8%AA%D8%B1/429771?position=10&amp;key=%D9%85%D8%B1%D8%A7%D9%83%D8%B2-%D8%AB%D9%82%D8%A7%D9%81%D9%8A%D8%A9&amp;mod=category&amp;categoryId=1145</t>
  </si>
  <si>
    <t>https://ainpedia.com/company/%D8%A8%D9%88%D9%86%D8%AA%D9%88-%D8%B3%D9%86%D8%AA%D8%B1-62</t>
  </si>
  <si>
    <t>https://addarea.com/addarea/page/37780/%D8%A8%D9%88%D9%86%D8%AA%D9%88-%D8%B3%D9%86%D8%AA%D8%B1/</t>
  </si>
  <si>
    <t>دال للأبحاث والإنتاج الإعلامي</t>
  </si>
  <si>
    <t>نحن مثال حي لأشخاص مدفوعين بالعاطفة تطوير تقنيات جديدة في إنتاجات مختلفة وأرشفة الأحداث الرائعة في شكل أفلام وثائقية قائمة على بحث مدروس</t>
  </si>
  <si>
    <t>ستضيع استراتيجية إعلامية رائعة بالكامل ما لم تكن مرتبطة بالطموح</t>
  </si>
  <si>
    <t>http://www.daal-rm.com/</t>
  </si>
  <si>
    <t>https://www.facebook.com/DaaLForResearchMedia</t>
  </si>
  <si>
    <t>https://web.archive.org/web/20161026070417/https://www.youtube.com/channel/UCLufbJFOiZzbOBCs8BBjAgg</t>
  </si>
  <si>
    <t>0227956621</t>
  </si>
  <si>
    <t>5ش ابراهيم نجيب - الدور 2 شقة 8, جاردن سيتى, القاهرة امام البنك العربى الافريقى الدولى - ايه ايه اى بى</t>
  </si>
  <si>
    <t>https://www.linkedin.com/authwall?trk=gf&amp;trkInfo=AQFElLAXgOjfGwAAAXPFSvIQ2S8EFarqX90Mbrm3muPrqiLCS5SE54PyMlu9x1lcIqjDWnaOGYUcm1wqMtKsab73aXTuI_sSs1a0irC4Xmgn0Nu3zUsrnKmhTDwuFB5gDIiiZjI=&amp;originalReferer=http://www.daal-rm.com/&amp;sessionRedirect=https%3A%2F%2Fwww.linkedin.com%2Fcompany%2Fdaal-research-and-media%3Ftrk%3Dtyah%26trkInfo%3DtarId%253A1420733110731%252Ctas%253Adaal%2Bre%252Cidx%253A2-1-7</t>
  </si>
  <si>
    <t>https://www.yellowpages.com.eg/ar/profile/%D9%85%D8%B1%D9%83%D8%B2-%D8%AF%D8%A7%D9%84-%D9%84%D9%84%D8%A7%D8%A8%D8%AD%D8%A7%D8%AB-%D9%88%D8%A7%D9%84%D8%A7%D9%86%D8%AA%D8%A7%D8%AC-%D8%A7%D9%84%D8%A7%D8%B9%D9%84%D8%A7%D9%85%D9%89/466936</t>
  </si>
  <si>
    <t>صحبة</t>
  </si>
  <si>
    <t>إسلام إسماعيل</t>
  </si>
  <si>
    <t>لمة الأندرجراوند فى شارع التحرير</t>
  </si>
  <si>
    <t>https://www.facebook.com/So7ba.Cafe</t>
  </si>
  <si>
    <t>01114009713</t>
  </si>
  <si>
    <t>ش الفلكى, باب اللوق, القاهرة</t>
  </si>
  <si>
    <t>https://www.yellowpages.com.eg/ar/profile/%D8%B5%D8%AD%D8%A8%D8%A9-%D9%83%D8%A7%D9%81%D9%8A%D9%87-%D8%A7%D9%86%D8%AF-%D8%AC%D8%A7%D9%84%D9%8A%D8%B1%D9%89/463124</t>
  </si>
  <si>
    <t>https://www.cairo360.com/ar/article/%D9%81%D9%86-%D9%88%D8%AB%D9%82%D8%A7%D9%81%D8%A9/%D8%B5%D8%AD%D8%A8%D8%A9-%D9%83%D8%A7%D9%81%D9%8A%D9%87-%D8%AC%D8%A7%D9%84%D9%8A%D8%B1%D9%8A-%D9%84%D9%85%D8%A9-%D8%A7%D9%84%D8%A3%D9%86%D8%AF%D8%B1%D8%AC%D8%B1%D8%A7%D9%88%D9%86%D8%AF-%D9%81%D9%89/</t>
  </si>
  <si>
    <t>https://ainpedia.com/company/%D8%B5%D8%AD%D8%A8%D8%A9-%D9%83%D8%A7%D9%81%D9%8A%D9%87-%D8%A7%D9%86%D8%AF-%D8%AC%D8%A7%D9%84%D9%8A%D8%B1%D9%89-40</t>
  </si>
  <si>
    <t>دار الكرمة</t>
  </si>
  <si>
    <t>الكرمة دار نشر عربية تأسست عام 2013 بالقاهرة تنشر الكرمة كتبًا عربية ومترجمة تتميز بقدرتها على تغيير حياة قارئها</t>
  </si>
  <si>
    <t>كتب - روايات</t>
  </si>
  <si>
    <t>https://www.facebook.com/alkarmabooks/</t>
  </si>
  <si>
    <t>https://twitter.com/alkarmabooks?fbclid=IwAR2tDud7R-mXdaB7lbDhOoiJ0Vhtl22WpdN4zLvzqf-lK8JT8u0x5v-Cjb4</t>
  </si>
  <si>
    <t>info@alkarmabooks.com</t>
  </si>
  <si>
    <t>020225161652</t>
  </si>
  <si>
    <t>26ش اللاسلكي الصغير - المعادي - القاهرة</t>
  </si>
  <si>
    <t>آكر للإنتاج - Aker Productions</t>
  </si>
  <si>
    <t>محمد التهامي المنتج</t>
  </si>
  <si>
    <t xml:space="preserve">شركة إنتاج فني تسعى لإنتاج الأفلام المستقلة أسسها محمد التهامي - القائم بدور برايز في فيلم ثقافي - </t>
  </si>
  <si>
    <t>أفلام - أفلام وثائقية</t>
  </si>
  <si>
    <t>فيلم لحظات إنتحارية - فيلم اللي بيحب ربنا يرفع إيده لفوق</t>
  </si>
  <si>
    <t>https://elcinema.com/person/2073844/</t>
  </si>
  <si>
    <t>https://www.instagram.com/iproductions.eg/</t>
  </si>
  <si>
    <t>02 37492535</t>
  </si>
  <si>
    <t>14 الثوره، st, الدقى، الجيزة 12611</t>
  </si>
  <si>
    <t>أحمد الزيادي</t>
  </si>
  <si>
    <t>https://www.vetogate.com/Section_32/%D8%AB%D9%82%D8%A7%D9%81%D8%A9-%D9%88%D9%81%D9%86%D9%88%D9%86/%D9%88%D9%81%D8%A7%D8%A9-%D8%A3%D8%AD%D9%85%D8%AF-%D8%A7%D9%84%D8%B2%D9%8A%D8%A7%D8%AF%D9%8A-%D9%85%D8%A4%D8%B3%D8%B3-%D8%AF%D8%A7%D8%B1-%D8%A7%D9%84%D9%83%D8%B1%D9%85%D8%A9-%D9%84%D9%84%D9%86%D8%B4%D8%B1-%D9%88%D8%A7%D9%84%D8%AA%D9%88%D8%B2%D9%8A%D8%B9_2924434</t>
  </si>
  <si>
    <t>دار إبداع للترجمة والنشر والتوزيع</t>
  </si>
  <si>
    <t>عابدين</t>
  </si>
  <si>
    <t>IBDA3 for translation, training, publishing and distribution is an Egyptian institution established in 2013 in the Arab Republic of Egypt, and a member of the Egyptian Publishers Union, Ibda3 participates in most local and Arab book fairs, and it has distribution outlets covering the most important bookstores in Egypt and the Arab world. Our Services IBDA3 has its own permanent distribution outlet in Hoda Shaarawi Street Downtown Cairo, Because we believe that in every book there is life, and thoughts must fly freely to reach heaven, IBDA3 is interested in the word, and is trying to communicate its message with all audio, paper and electronic means to every reader in the Arab world whichever means he prefers. Facebook Twitter Instagram</t>
  </si>
  <si>
    <t>الترجمة والتدريب والنشر والتوزيع</t>
  </si>
  <si>
    <t>https://ibda3eg.com/about-us/</t>
  </si>
  <si>
    <t>https://www.facebook.com/pg/ibda3.tp/about/?ref=page_internal</t>
  </si>
  <si>
    <t>https://twitter.com/dar_ibda3?lang=ar</t>
  </si>
  <si>
    <t>info@ibda3eg.com</t>
  </si>
  <si>
    <t>١٠ شارع هدى شعراوي، باب اللوق، عابدين، محافظة القاهرة‬</t>
  </si>
  <si>
    <t>مؤسسة بحثية</t>
  </si>
  <si>
    <t>مركز بحثي يرصد الواقع المصري عبر عين فنية، لتتحول المعلومة إلى صورة فنية غنية مكثفة تثري عقل المشاهد أينما كان</t>
  </si>
  <si>
    <t>فيلم وثائقي "عن يهود مصر"</t>
  </si>
  <si>
    <t>يحاول دال في عصر تقدّمت فيه الميديا أن يحوّل البحث الورقي إلى ميديا، أن يُجسّد الحرف في صور يسهل وصولها إلى الجمهور في كافة أنحاء الدنيا.
صورة مؤصّلة بعد بحث مكثّف ورؤية فنية أعمق</t>
  </si>
  <si>
    <t>كرياتيفو</t>
  </si>
  <si>
    <t>محمد علي</t>
  </si>
  <si>
    <t>أفلام سينمائية</t>
  </si>
  <si>
    <t>فيلم البر الثاني</t>
  </si>
  <si>
    <t>دعوة  مالك الشركة -الفنان محمد على- للتظاهر ضد سياسات الحكومة</t>
  </si>
  <si>
    <t>https://elcinema.com/work/2037860/</t>
  </si>
  <si>
    <t>http://www.nff.org.eg/?q=node/1226</t>
  </si>
  <si>
    <t>مؤسسة يسطرون لطباعة وتوزيع الكتب</t>
  </si>
  <si>
    <t>فيصل</t>
  </si>
  <si>
    <t>الكاتب عماد سالم</t>
  </si>
  <si>
    <t>https://www.facebook.com/%D9%85%D8%A4%D8%B3%D8%B3%D8%A9-%D9%8A%D8%B3%D8%B7%D8%B1%D9%88%D9%86-%D9%84%D8%B7%D8%A8%D8%A7%D8%B9%D8%A9-%D9%88%D8%AA%D9%88%D8%B2%D9%8A%D8%B9-%D8%A7%D9%84%D9%83%D8%AA%D8%A8-652341278117204/</t>
  </si>
  <si>
    <t>yastoron@gmail.com</t>
  </si>
  <si>
    <t>01229300029‏</t>
  </si>
  <si>
    <t>المكتبة والمطبعة : 3 ، 4 ش صفوت – محطة المطبعة – شارع الملك فيصل – الجيزة – جمهورية مصر العربية</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</si>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</sst>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86">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4" xfId="0" applyFont="1" applyFill="1" applyBorder="1" applyAlignment="1">
      <alignment horizontal="center" vertical="center" wrapText="1" readingOrder="2"/>
    </xf>
    <xf numFmtId="0" fontId="8" fillId="2" borderId="34"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6" fillId="8" borderId="33"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164" fontId="4" fillId="4" borderId="27"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4" fillId="4" borderId="27" xfId="0" applyFont="1" applyFill="1" applyBorder="1" applyAlignment="1">
      <alignment horizontal="center" vertical="center" wrapText="1" readingOrder="2"/>
    </xf>
    <xf numFmtId="49" fontId="4" fillId="7" borderId="25" xfId="0" applyNumberFormat="1" applyFont="1" applyFill="1" applyBorder="1" applyAlignment="1">
      <alignment horizontal="center" vertical="center" wrapText="1" readingOrder="2"/>
    </xf>
    <xf numFmtId="0" fontId="1" fillId="7" borderId="26" xfId="1" applyFill="1" applyBorder="1" applyAlignment="1">
      <alignment horizontal="center" vertical="center" wrapText="1" readingOrder="2"/>
    </xf>
    <xf numFmtId="0" fontId="1" fillId="5" borderId="29" xfId="1" applyFill="1" applyBorder="1" applyAlignment="1">
      <alignment horizontal="center" vertical="center" wrapText="1" readingOrder="2"/>
    </xf>
    <xf numFmtId="0" fontId="4" fillId="4" borderId="31" xfId="0" applyFont="1" applyFill="1" applyBorder="1" applyAlignment="1">
      <alignment horizontal="center" vertical="center" wrapText="1" readingOrder="2"/>
    </xf>
    <xf numFmtId="0" fontId="4" fillId="5" borderId="32" xfId="0" applyFont="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0" fontId="1" fillId="6" borderId="26" xfId="1" applyFill="1" applyBorder="1" applyAlignment="1">
      <alignment horizontal="center" vertical="center" wrapText="1" readingOrder="2"/>
    </xf>
    <xf numFmtId="164" fontId="4" fillId="4" borderId="29"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40" xfId="0" applyFont="1" applyFill="1" applyBorder="1" applyAlignment="1">
      <alignment horizontal="center" vertical="center" wrapText="1" readingOrder="2"/>
    </xf>
    <xf numFmtId="0" fontId="8" fillId="2" borderId="35"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1"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7" fillId="8" borderId="37"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yellowpages.com.eg/ar/profile/%D8%AE%D8%A7%D9%86%D8%A9/435224?position=15&amp;key=%D9%85%D8%B1%D8%A7%D9%83%D8%B2-%D8%AB%D9%82%D8%A7%D9%81%D9%8A%D8%A9&amp;mod=category&amp;categoryId=1145" TargetMode="External"/><Relationship Id="rId21" Type="http://schemas.openxmlformats.org/officeDocument/2006/relationships/hyperlink" Target="https://www.instagram.com/fardfoundation?fbclid=IwAR3BIKTVTOWrPLwSfCjZp0w5hl0OLC_iXqY_8VqfH4Z7amCcsbzpHj9bMIw" TargetMode="External"/><Relationship Id="rId42" Type="http://schemas.openxmlformats.org/officeDocument/2006/relationships/hyperlink" Target="http://fo2shtimes.com/" TargetMode="External"/><Relationship Id="rId63" Type="http://schemas.openxmlformats.org/officeDocument/2006/relationships/hyperlink" Target="mailto:desk@nooun.net" TargetMode="External"/><Relationship Id="rId84" Type="http://schemas.openxmlformats.org/officeDocument/2006/relationships/hyperlink" Target="https://www.youtube.com/channel/UCbnJMCY2WSvvGdqWrOjo8oQ" TargetMode="External"/><Relationship Id="rId138" Type="http://schemas.openxmlformats.org/officeDocument/2006/relationships/hyperlink" Target="https://www.youtube.com/channel/UCA93wmfVT8qkFs7P3y0aPlQ" TargetMode="External"/><Relationship Id="rId159" Type="http://schemas.openxmlformats.org/officeDocument/2006/relationships/hyperlink" Target="https://www.facebook.com/pg/MahallaCity/about/?ref=page_internal" TargetMode="External"/><Relationship Id="rId170" Type="http://schemas.openxmlformats.org/officeDocument/2006/relationships/hyperlink" Target="https://www.facebook.com/pg/GorillaMediaProduction/about/?ref=page_internal" TargetMode="External"/><Relationship Id="rId191" Type="http://schemas.openxmlformats.org/officeDocument/2006/relationships/hyperlink" Target="https://www.facebook.com/EgyptsHeritageTaskForce/" TargetMode="External"/><Relationship Id="rId205" Type="http://schemas.openxmlformats.org/officeDocument/2006/relationships/hyperlink" Target="https://www.facebook.com/mekameeleen.tv/" TargetMode="External"/><Relationship Id="rId107" Type="http://schemas.openxmlformats.org/officeDocument/2006/relationships/hyperlink" Target="https://www.facebook.com/So7ba.Cafe" TargetMode="External"/><Relationship Id="rId11" Type="http://schemas.openxmlformats.org/officeDocument/2006/relationships/hyperlink" Target="https://www.facebook.com/Bidayyat/" TargetMode="External"/><Relationship Id="rId32" Type="http://schemas.openxmlformats.org/officeDocument/2006/relationships/hyperlink" Target="mailto:info.qafstudio@gmail.com" TargetMode="External"/><Relationship Id="rId53" Type="http://schemas.openxmlformats.org/officeDocument/2006/relationships/hyperlink" Target="https://www.facebook.com/mada.masr/?eid=ARA5gyTEy4LU7gzaA3nzMqs0G9-cdEkLwXpVQmKJZUgrzsxY8AszyOWb57hU3gLoYRBK2wb5kVU5HeT3" TargetMode="External"/><Relationship Id="rId74" Type="http://schemas.openxmlformats.org/officeDocument/2006/relationships/hyperlink" Target="mailto:defwteam@gmail.com" TargetMode="External"/><Relationship Id="rId128" Type="http://schemas.openxmlformats.org/officeDocument/2006/relationships/hyperlink" Target="https://www.instagram.com/ciccairo" TargetMode="External"/><Relationship Id="rId149" Type="http://schemas.openxmlformats.org/officeDocument/2006/relationships/hyperlink" Target="https://www.facebook.com/hindawi.org/" TargetMode="External"/><Relationship Id="rId5" Type="http://schemas.openxmlformats.org/officeDocument/2006/relationships/hyperlink" Target="https://www.facebook.com/ShahiddOfficial/" TargetMode="External"/><Relationship Id="rId95" Type="http://schemas.openxmlformats.org/officeDocument/2006/relationships/hyperlink" Target="http://www.daal-rm.com/" TargetMode="External"/><Relationship Id="rId160" Type="http://schemas.openxmlformats.org/officeDocument/2006/relationships/hyperlink" Target="mailto:info@195sports.com" TargetMode="External"/><Relationship Id="rId181" Type="http://schemas.openxmlformats.org/officeDocument/2006/relationships/hyperlink" Target="https://vimeo.com/bigmoveproduction" TargetMode="External"/><Relationship Id="rId22" Type="http://schemas.openxmlformats.org/officeDocument/2006/relationships/hyperlink" Target="mailto:info@fardfoundation.org" TargetMode="External"/><Relationship Id="rId43" Type="http://schemas.openxmlformats.org/officeDocument/2006/relationships/hyperlink" Target="https://www.facebook.com/TheFo2shTimes/" TargetMode="External"/><Relationship Id="rId64" Type="http://schemas.openxmlformats.org/officeDocument/2006/relationships/hyperlink" Target="https://www.facebook.com/NoounOfficialpage/" TargetMode="External"/><Relationship Id="rId118" Type="http://schemas.openxmlformats.org/officeDocument/2006/relationships/hyperlink" Target="https://www.yellowpages.com.eg/ar/profile/%D8%A8%D9%88%D9%86%D8%AA%D9%88-%D8%B3%D9%86%D8%AA%D8%B1/429771?position=10&amp;key=%D9%85%D8%B1%D8%A7%D9%83%D8%B2-%D8%AB%D9%82%D8%A7%D9%81%D9%8A%D8%A9&amp;mod=category&amp;categoryId=1145" TargetMode="External"/><Relationship Id="rId139" Type="http://schemas.openxmlformats.org/officeDocument/2006/relationships/hyperlink" Target="https://www.facebook.com/zahmacairolive/app/294627540601598/" TargetMode="External"/><Relationship Id="rId85" Type="http://schemas.openxmlformats.org/officeDocument/2006/relationships/hyperlink" Target="https://www.facebook.com/Sawtmusicagency/?ref=br_rs" TargetMode="External"/><Relationship Id="rId150" Type="http://schemas.openxmlformats.org/officeDocument/2006/relationships/hyperlink" Target="https://www.facebook.com/elna2ash/" TargetMode="External"/><Relationship Id="rId171" Type="http://schemas.openxmlformats.org/officeDocument/2006/relationships/hyperlink" Target="http://www.gorilla-production.com/" TargetMode="External"/><Relationship Id="rId192" Type="http://schemas.openxmlformats.org/officeDocument/2006/relationships/hyperlink" Target="https://horofpdf.wixsite.com/ebook/aboutus" TargetMode="External"/><Relationship Id="rId206" Type="http://schemas.openxmlformats.org/officeDocument/2006/relationships/hyperlink" Target="https://www.youtube.com/channel/UCPr8gMc3g32Z9TcbmenhnPw" TargetMode="External"/><Relationship Id="rId12" Type="http://schemas.openxmlformats.org/officeDocument/2006/relationships/hyperlink" Target="mailto:info@alkarmabooks.com" TargetMode="External"/><Relationship Id="rId33" Type="http://schemas.openxmlformats.org/officeDocument/2006/relationships/hyperlink" Target="http://www.cairowomenfilmfest.com/" TargetMode="External"/><Relationship Id="rId108" Type="http://schemas.openxmlformats.org/officeDocument/2006/relationships/hyperlink" Target="mailto:mgsa55@yahoo.com" TargetMode="External"/><Relationship Id="rId129" Type="http://schemas.openxmlformats.org/officeDocument/2006/relationships/hyperlink" Target="https://www.facebook.com/%D8%A7%D9%84%D9%85%D8%B9%D9%87%D8%AF-%D8%A7%D9%84%D8%A5%D8%B9%D9%84%D8%A7%D9%85%D9%8A-%D9%84%D9%84%D9%81%D9%86%D9%88%D9%86-Media-Art-Inistitute-302960043182204/" TargetMode="External"/><Relationship Id="rId54" Type="http://schemas.openxmlformats.org/officeDocument/2006/relationships/hyperlink" Target="https://madamasr.com/" TargetMode="External"/><Relationship Id="rId75" Type="http://schemas.openxmlformats.org/officeDocument/2006/relationships/hyperlink" Target="https://www.instagram.com/defwteamm?fbclid=IwAR2YTAJ1ZwaJRUMKve6g8Qta2eox4S2tovnV2bU698Fz1r8mIf_opBJyII8" TargetMode="External"/><Relationship Id="rId96" Type="http://schemas.openxmlformats.org/officeDocument/2006/relationships/hyperlink" Target="https://www.linkedin.com/authwall?trk=gf&amp;trkInfo=AQFElLAXgOjfGwAAAXPFSvIQ2S8EFarqX90Mbrm3muPrqiLCS5SE54PyMlu9x1lcIqjDWnaOGYUcm1wqMtKsab73aXTuI_sSs1a0irC4Xmgn0Nu3zUsrnKmhTDwuFB5gDIiiZjI=&amp;originalReferer=http://www.daal-rm.com/&amp;sessionRedirect=https%3A%2F%2Fwww.linkedin.com%2Fcompany%2Fdaal-research-and-media%3Ftrk%3Dtyah%26trkInfo%3DtarId%253A1420733110731%252Ctas%253Adaal%2Bre%252Cidx%253A2-1-7" TargetMode="External"/><Relationship Id="rId140" Type="http://schemas.openxmlformats.org/officeDocument/2006/relationships/hyperlink" Target="https://www.facebook.com/zahmacairolive/" TargetMode="External"/><Relationship Id="rId161" Type="http://schemas.openxmlformats.org/officeDocument/2006/relationships/hyperlink" Target="https://www.facebook.com/Gozoor/" TargetMode="External"/><Relationship Id="rId182" Type="http://schemas.openxmlformats.org/officeDocument/2006/relationships/hyperlink" Target="http://iproductions-eg.com/?fbclid=IwAR2Iu7AVbddlajchEl9wbnBvtdXqF-KVO-EHVEeKEdp1V_Il5OrDi72yTJY" TargetMode="External"/><Relationship Id="rId6" Type="http://schemas.openxmlformats.org/officeDocument/2006/relationships/hyperlink" Target="mailto:shahiddnews@gmail.com" TargetMode="External"/><Relationship Id="rId23" Type="http://schemas.openxmlformats.org/officeDocument/2006/relationships/hyperlink" Target="https://www.youtube.com/user/DialunaTv/featured" TargetMode="External"/><Relationship Id="rId119" Type="http://schemas.openxmlformats.org/officeDocument/2006/relationships/hyperlink" Target="https://www.facebook.com/%D8%A7%D9%84%D9%85%D8%B1%D9%83%D8%B2-%D8%A7%D9%84%D9%83%D8%A7%D8%AB%D9%88%D9%84%D9%8A%D9%83%D9%8A-%D8%A7%D9%84%D9%85%D8%B5%D8%B1%D9%8A-%D9%84%D9%84%D8%B3%D9%86%D9%8A%D9%85%D8%A7-347534935364371/" TargetMode="External"/><Relationship Id="rId44" Type="http://schemas.openxmlformats.org/officeDocument/2006/relationships/hyperlink" Target="https://www.facebook.com/AlHudoodNet/?eid=ARBGhFFQEtg3j36znwGkzsOnjoL9KTK3x3d-wPVzO2xjLbdK-Qq1z6jICQIFsqA2K7rV-A4Yc5RV4rU2" TargetMode="External"/><Relationship Id="rId65" Type="http://schemas.openxmlformats.org/officeDocument/2006/relationships/hyperlink" Target="http://twitter.com/NoounNet" TargetMode="External"/><Relationship Id="rId86" Type="http://schemas.openxmlformats.org/officeDocument/2006/relationships/hyperlink" Target="https://www.instagram.com/sawtmusic?fbclid=IwAR3VpD0IlW4fD1u3DgfYUme-4fM8XoGC0VAoRKmF-n7cBzyjUyaZ6ou6AqI" TargetMode="External"/><Relationship Id="rId130" Type="http://schemas.openxmlformats.org/officeDocument/2006/relationships/hyperlink" Target="https://www.facebook.com/pg/Mujtma/about/?ref=page_internal" TargetMode="External"/><Relationship Id="rId151" Type="http://schemas.openxmlformats.org/officeDocument/2006/relationships/hyperlink" Target="mailto:elna2ash@outlook.com" TargetMode="External"/><Relationship Id="rId172" Type="http://schemas.openxmlformats.org/officeDocument/2006/relationships/hyperlink" Target="mailto:info@gorilla-production.com" TargetMode="External"/><Relationship Id="rId193" Type="http://schemas.openxmlformats.org/officeDocument/2006/relationships/hyperlink" Target="https://www.facebook.com/herufmansoura/" TargetMode="External"/><Relationship Id="rId207" Type="http://schemas.openxmlformats.org/officeDocument/2006/relationships/hyperlink" Target="mailto:samanasher@yahoo.com" TargetMode="External"/><Relationship Id="rId13" Type="http://schemas.openxmlformats.org/officeDocument/2006/relationships/hyperlink" Target="https://twitter.com/alkarmabooks?fbclid=IwAR2tDud7R-mXdaB7lbDhOoiJ0Vhtl22WpdN4zLvzqf-lK8JT8u0x5v-Cjb4" TargetMode="External"/><Relationship Id="rId109" Type="http://schemas.openxmlformats.org/officeDocument/2006/relationships/hyperlink" Target="https://www.facebook.com/%D8%B3%D8%A7%D9%82%D9%8A%D8%A9-%D8%A7%D9%84%D8%B4%D8%B1%D9%8A%D9%81-%D8%A7%D9%83%D8%AA%D9%88%D8%A8%D8%B1-%D9%85%D8%B5%D8%B1-607137235993494/" TargetMode="External"/><Relationship Id="rId34" Type="http://schemas.openxmlformats.org/officeDocument/2006/relationships/hyperlink" Target="mailto:info@cairowomenfilmfest.com" TargetMode="External"/><Relationship Id="rId55" Type="http://schemas.openxmlformats.org/officeDocument/2006/relationships/hyperlink" Target="https://twitter.com/madamasr" TargetMode="External"/><Relationship Id="rId76" Type="http://schemas.openxmlformats.org/officeDocument/2006/relationships/hyperlink" Target="https://www.facebook.com/profile.php?id=100014649008071" TargetMode="External"/><Relationship Id="rId97" Type="http://schemas.openxmlformats.org/officeDocument/2006/relationships/hyperlink" Target="https://web.archive.org/web/20161026070417/https:/www.youtube.com/channel/UCLufbJFOiZzbOBCs8BBjAgg" TargetMode="External"/><Relationship Id="rId120" Type="http://schemas.openxmlformats.org/officeDocument/2006/relationships/hyperlink" Target="http://www.ehabhasan.net/" TargetMode="External"/><Relationship Id="rId141" Type="http://schemas.openxmlformats.org/officeDocument/2006/relationships/hyperlink" Target="https://www.youtube.com/channel/UC25NQhB6d4JmTdb4XFdEHEQ/about" TargetMode="External"/><Relationship Id="rId7" Type="http://schemas.openxmlformats.org/officeDocument/2006/relationships/hyperlink" Target="mailto:info@bidayyat.org" TargetMode="External"/><Relationship Id="rId162" Type="http://schemas.openxmlformats.org/officeDocument/2006/relationships/hyperlink" Target="http://gozoor.org/?fbclid=IwAR29FBfAkpGa8ka_V_VA0ZRDus7KbNSE8ED9CKrVX4_QRHfGz03bNg9fcZM" TargetMode="External"/><Relationship Id="rId183" Type="http://schemas.openxmlformats.org/officeDocument/2006/relationships/hyperlink" Target="http://iproductions-eg.com/?fbclid=IwAR2Iu7AVbddlajchEl9wbnBvtdXqF-KVO-EHVEeKEdp1V_Il5OrDi72yTJY" TargetMode="External"/><Relationship Id="rId24" Type="http://schemas.openxmlformats.org/officeDocument/2006/relationships/hyperlink" Target="http://www.dialuna.com/" TargetMode="External"/><Relationship Id="rId45" Type="http://schemas.openxmlformats.org/officeDocument/2006/relationships/hyperlink" Target="http://www.alhudood.net/" TargetMode="External"/><Relationship Id="rId66" Type="http://schemas.openxmlformats.org/officeDocument/2006/relationships/hyperlink" Target="https://www.facebook.com/Motoon.org/?eid=ARCJATj7sdAgnmPRoyAvgMc1j4dhiMVP-8yewwlVzD6enec2OjVwRsL4DSc8Y7fFw9X3tvzF2C-4ek4Y" TargetMode="External"/><Relationship Id="rId87" Type="http://schemas.openxmlformats.org/officeDocument/2006/relationships/hyperlink" Target="https://twitter.com/sawtmusic" TargetMode="External"/><Relationship Id="rId110" Type="http://schemas.openxmlformats.org/officeDocument/2006/relationships/hyperlink" Target="https://foursquare.com/v/khanah--%D8%AE%D8%A7%D9%86%D8%A9/516c4350e4b010e0c434f6a8?tipsSort=recent" TargetMode="External"/><Relationship Id="rId131" Type="http://schemas.openxmlformats.org/officeDocument/2006/relationships/hyperlink" Target="https://www.facebook.com/pg/Mantiqti/about/?ref=page_internal" TargetMode="External"/><Relationship Id="rId152" Type="http://schemas.openxmlformats.org/officeDocument/2006/relationships/hyperlink" Target="https://www.youtube.com/channel/UCDlNKTahLRCWhtiFDPbOesQ" TargetMode="External"/><Relationship Id="rId173" Type="http://schemas.openxmlformats.org/officeDocument/2006/relationships/hyperlink" Target="https://www.facebook.com/GorillaMediaProduction/" TargetMode="External"/><Relationship Id="rId194" Type="http://schemas.openxmlformats.org/officeDocument/2006/relationships/hyperlink" Target="https://www.youtube.com/channel/UCc-tRRK0UDvfuuIVya03tHg" TargetMode="External"/><Relationship Id="rId208" Type="http://schemas.openxmlformats.org/officeDocument/2006/relationships/hyperlink" Target="https://www.facebook.com/Sama.publishing.distrubution/" TargetMode="External"/><Relationship Id="rId19" Type="http://schemas.openxmlformats.org/officeDocument/2006/relationships/hyperlink" Target="https://www.facebook.com/FardFoundation/" TargetMode="External"/><Relationship Id="rId14" Type="http://schemas.openxmlformats.org/officeDocument/2006/relationships/hyperlink" Target="https://www.facebook.com/alkarmabooks/" TargetMode="External"/><Relationship Id="rId30" Type="http://schemas.openxmlformats.org/officeDocument/2006/relationships/hyperlink" Target="http://www.qafstudio.com/" TargetMode="External"/><Relationship Id="rId35" Type="http://schemas.openxmlformats.org/officeDocument/2006/relationships/hyperlink" Target="https://www.facebook.com/BWFCaravan/" TargetMode="External"/><Relationship Id="rId56" Type="http://schemas.openxmlformats.org/officeDocument/2006/relationships/hyperlink" Target="https://www.instagram.com/madamasr/" TargetMode="External"/><Relationship Id="rId77" Type="http://schemas.openxmlformats.org/officeDocument/2006/relationships/hyperlink" Target="https://www.facebook.com/radiomidan/?eid=ARCpqNe2Vk7dpgrVAKAEPuYMNJ8Lw01qoChSSRnTdygZ701OC-t0IXYnniRrEoPflkDoPfHaCehzhwq_" TargetMode="External"/><Relationship Id="rId100" Type="http://schemas.openxmlformats.org/officeDocument/2006/relationships/hyperlink" Target="https://twitter.com/doum_culture" TargetMode="External"/><Relationship Id="rId105" Type="http://schemas.openxmlformats.org/officeDocument/2006/relationships/hyperlink" Target="https://ainpedia.com/company/%D8%B5%D8%AD%D8%A8%D8%A9-%D9%83%D8%A7%D9%81%D9%8A%D9%87-%D8%A7%D9%86%D8%AF-%D8%AC%D8%A7%D9%84%D9%8A%D8%B1%D9%89-40" TargetMode="External"/><Relationship Id="rId126" Type="http://schemas.openxmlformats.org/officeDocument/2006/relationships/hyperlink" Target="mailto:info@ciccairo.com" TargetMode="External"/><Relationship Id="rId147" Type="http://schemas.openxmlformats.org/officeDocument/2006/relationships/hyperlink" Target="https://www.hindawi.org/" TargetMode="External"/><Relationship Id="rId168" Type="http://schemas.openxmlformats.org/officeDocument/2006/relationships/hyperlink" Target="http://entasher.com/agency/Blue-Planet" TargetMode="External"/><Relationship Id="rId8" Type="http://schemas.openxmlformats.org/officeDocument/2006/relationships/hyperlink" Target="http://www.bidayyat.org/?fbclid=IwAR2mNo6E_r4h7jazhXnDA9aN7_-74w3TJ7BET0M4kcmHhtfaZb-LV7EY7xQ" TargetMode="External"/><Relationship Id="rId51" Type="http://schemas.openxmlformats.org/officeDocument/2006/relationships/hyperlink" Target="https://www.instagram.com/medinaportal/" TargetMode="External"/><Relationship Id="rId72" Type="http://schemas.openxmlformats.org/officeDocument/2006/relationships/hyperlink" Target="https://www.facebook.com/Defwteam/" TargetMode="External"/><Relationship Id="rId93" Type="http://schemas.openxmlformats.org/officeDocument/2006/relationships/hyperlink" Target="https://www.facebook.com/DaaLForResearchMedia" TargetMode="External"/><Relationship Id="rId98" Type="http://schemas.openxmlformats.org/officeDocument/2006/relationships/hyperlink" Target="https://www.facebook.com/DoumCulturalFoundation/" TargetMode="External"/><Relationship Id="rId121" Type="http://schemas.openxmlformats.org/officeDocument/2006/relationships/hyperlink" Target="https://bedalil.com/%D9%85%D8%B1%D9%83%D8%B2-%D8%A7%D9%8A%D9%87%D8%A7%D8%A8-%D9%84%D9%84%D9%81%D9%86%D9%88%D9%86/" TargetMode="External"/><Relationship Id="rId142" Type="http://schemas.openxmlformats.org/officeDocument/2006/relationships/hyperlink" Target="https://www.facebook.com/FryqAlbwaslLlfnwn/" TargetMode="External"/><Relationship Id="rId163" Type="http://schemas.openxmlformats.org/officeDocument/2006/relationships/hyperlink" Target="http://gozoor.org/?fbclid=IwAR29FBfAkpGa8ka_V_VA0ZRDus7KbNSE8ED9CKrVX4_QRHfGz03bNg9fcZM" TargetMode="External"/><Relationship Id="rId184" Type="http://schemas.openxmlformats.org/officeDocument/2006/relationships/hyperlink" Target="https://www.facebook.com/iProductionsEG/" TargetMode="External"/><Relationship Id="rId189" Type="http://schemas.openxmlformats.org/officeDocument/2006/relationships/hyperlink" Target="https://www.facebook.com/Yo7ka.Anna.1/" TargetMode="External"/><Relationship Id="rId3" Type="http://schemas.openxmlformats.org/officeDocument/2006/relationships/hyperlink" Target="https://www.facebook.com/ELAFLAMGYA/" TargetMode="External"/><Relationship Id="rId214" Type="http://schemas.openxmlformats.org/officeDocument/2006/relationships/printerSettings" Target="../printerSettings/printerSettings1.bin"/><Relationship Id="rId25" Type="http://schemas.openxmlformats.org/officeDocument/2006/relationships/hyperlink" Target="https://www.facebook.com/omneya.talaat" TargetMode="External"/><Relationship Id="rId46" Type="http://schemas.openxmlformats.org/officeDocument/2006/relationships/hyperlink" Target="http://www.alhudood.net/" TargetMode="External"/><Relationship Id="rId67" Type="http://schemas.openxmlformats.org/officeDocument/2006/relationships/hyperlink" Target="https://motoon.org/?fbclid=IwAR3B3QilOoF0xjJYs8fFGwplGAZJ-3s0CxPXej5t1PPCc_VUoZ2Zopjxbmo" TargetMode="External"/><Relationship Id="rId116" Type="http://schemas.openxmlformats.org/officeDocument/2006/relationships/hyperlink" Target="https://www.facebook.com/KhanahBookClub/?eid=ARAOhXY1kM6J1DVM2ZxZV7sMkWuMsbmGB_iermsP9V89lV9iw8NIWvo8ikEn3M_DVnuxT2T4f2FBeeIc&amp;timeline_context_item_type=intro_card_work&amp;timeline_context_item_source=100001885647974&amp;fref=tag" TargetMode="External"/><Relationship Id="rId137" Type="http://schemas.openxmlformats.org/officeDocument/2006/relationships/hyperlink" Target="mailto:zahma.com@emdponline.com" TargetMode="External"/><Relationship Id="rId158" Type="http://schemas.openxmlformats.org/officeDocument/2006/relationships/hyperlink" Target="https://www.mahallacity.com/" TargetMode="External"/><Relationship Id="rId20" Type="http://schemas.openxmlformats.org/officeDocument/2006/relationships/hyperlink" Target="http://www.fardfoundation.org/?fbclid=IwAR1RHEWhCOsFMtmWU7XSwRqsCnVRL1XcVd7M3nTQSzvTN1F0usMzp_D2VOE" TargetMode="External"/><Relationship Id="rId41" Type="http://schemas.openxmlformats.org/officeDocument/2006/relationships/hyperlink" Target="mailto:fouada30@yahoo.com" TargetMode="External"/><Relationship Id="rId62" Type="http://schemas.openxmlformats.org/officeDocument/2006/relationships/hyperlink" Target="http://nooun.net/" TargetMode="External"/><Relationship Id="rId83" Type="http://schemas.openxmlformats.org/officeDocument/2006/relationships/hyperlink" Target="mailto:m.khattab@youm7.com" TargetMode="External"/><Relationship Id="rId88" Type="http://schemas.openxmlformats.org/officeDocument/2006/relationships/hyperlink" Target="https://www.youtube.com/channel/UCG52iG88o2-IvsRbcQfzROg" TargetMode="External"/><Relationship Id="rId111" Type="http://schemas.openxmlformats.org/officeDocument/2006/relationships/hyperlink" Target="https://www.facebook.com/muhammedyahiamarghany?eid=ARAT9vMcM3mLhA0XGGzcEqwf3EG2SAwdxktCKSXn-MK8cvM3DyVs_K5ykjV0sgsTAMHbOhKJOSsZmKaH" TargetMode="External"/><Relationship Id="rId132" Type="http://schemas.openxmlformats.org/officeDocument/2006/relationships/hyperlink" Target="https://twitter.com/Mantiqti" TargetMode="External"/><Relationship Id="rId153" Type="http://schemas.openxmlformats.org/officeDocument/2006/relationships/hyperlink" Target="https://www.facebook.com/elna2ash/app/103946966394976/" TargetMode="External"/><Relationship Id="rId174" Type="http://schemas.openxmlformats.org/officeDocument/2006/relationships/hyperlink" Target="https://www.bmp.agency/?fbclid=IwAR0DLt-IBSzGSEgv7vp84marxdWKRt8DkZoDfUwbCzeY6ukbQV1u9zB60R8" TargetMode="External"/><Relationship Id="rId179" Type="http://schemas.openxmlformats.org/officeDocument/2006/relationships/hyperlink" Target="https://www.facebook.com/BigMoveProduction/" TargetMode="External"/><Relationship Id="rId195" Type="http://schemas.openxmlformats.org/officeDocument/2006/relationships/hyperlink" Target="mailto:herufmansoura2011@gmail.com" TargetMode="External"/><Relationship Id="rId209" Type="http://schemas.openxmlformats.org/officeDocument/2006/relationships/hyperlink" Target="https://www.facebook.com/%D9%85%D8%A4%D8%B3%D8%B3%D8%A9-%D9%8A%D8%B3%D8%B7%D8%B1%D9%88%D9%86-%D9%84%D8%B7%D8%A8%D8%A7%D8%B9%D8%A9-%D9%88%D8%AA%D9%88%D8%B2%D9%8A%D8%B9-%D8%A7%D9%84%D9%83%D8%AA%D8%A8-652341278117204/" TargetMode="External"/><Relationship Id="rId190" Type="http://schemas.openxmlformats.org/officeDocument/2006/relationships/hyperlink" Target="https://www.facebook.com/pg/3elbtalwan/about/?ref=page_internal" TargetMode="External"/><Relationship Id="rId204" Type="http://schemas.openxmlformats.org/officeDocument/2006/relationships/hyperlink" Target="mailto:info@mekameleen.tv" TargetMode="External"/><Relationship Id="rId15" Type="http://schemas.openxmlformats.org/officeDocument/2006/relationships/hyperlink" Target="https://www.facebook.com/cairocontra/" TargetMode="External"/><Relationship Id="rId36" Type="http://schemas.openxmlformats.org/officeDocument/2006/relationships/hyperlink" Target="http://www.medinaportal.com/" TargetMode="External"/><Relationship Id="rId57" Type="http://schemas.openxmlformats.org/officeDocument/2006/relationships/hyperlink" Target="https://www.youtube.com/user/MadaMasr" TargetMode="External"/><Relationship Id="rId106" Type="http://schemas.openxmlformats.org/officeDocument/2006/relationships/hyperlink" Target="https://www.facebook.com/So7ba.Cafe" TargetMode="External"/><Relationship Id="rId127" Type="http://schemas.openxmlformats.org/officeDocument/2006/relationships/hyperlink" Target="https://twitter.com/CairoCIC" TargetMode="External"/><Relationship Id="rId10" Type="http://schemas.openxmlformats.org/officeDocument/2006/relationships/hyperlink" Target="http://twitter.com/Bidayyat" TargetMode="External"/><Relationship Id="rId31" Type="http://schemas.openxmlformats.org/officeDocument/2006/relationships/hyperlink" Target="https://www.facebook.com/StudioQaf/?eid=ARCTmqYep__Mxza84e3YuGlc1bEkjH3cykUq90IYkhLab_1a-qkFj4L1gNwPBvd4677aTS7EUOOAEtMR" TargetMode="External"/><Relationship Id="rId52" Type="http://schemas.openxmlformats.org/officeDocument/2006/relationships/hyperlink" Target="https://www.facebook.com/MedinaPortal/" TargetMode="External"/><Relationship Id="rId73" Type="http://schemas.openxmlformats.org/officeDocument/2006/relationships/hyperlink" Target="http://www.youtube.com/defwteam" TargetMode="External"/><Relationship Id="rId78" Type="http://schemas.openxmlformats.org/officeDocument/2006/relationships/hyperlink" Target="mailto:info@radiomidan.net" TargetMode="External"/><Relationship Id="rId94" Type="http://schemas.openxmlformats.org/officeDocument/2006/relationships/hyperlink" Target="http://www.daal-rm.com/" TargetMode="External"/><Relationship Id="rId99" Type="http://schemas.openxmlformats.org/officeDocument/2006/relationships/hyperlink" Target="http://www.doumculture.org/" TargetMode="External"/><Relationship Id="rId101" Type="http://schemas.openxmlformats.org/officeDocument/2006/relationships/hyperlink" Target="https://www.youtube.com/channel/UCWz78Y1MN8tORW5ly-aqMBg" TargetMode="External"/><Relationship Id="rId122" Type="http://schemas.openxmlformats.org/officeDocument/2006/relationships/hyperlink" Target="https://ainpedia.com/company/%D9%85%D8%B1%D9%83%D8%B2-%D8%A7%D9%8A%D9%87%D8%A7%D8%A8-%D9%84%D9%84%D9%81%D9%86%D9%88%D9%86-20" TargetMode="External"/><Relationship Id="rId143" Type="http://schemas.openxmlformats.org/officeDocument/2006/relationships/hyperlink" Target="https://twitter.com/elbawasel?lang=ar" TargetMode="External"/><Relationship Id="rId148" Type="http://schemas.openxmlformats.org/officeDocument/2006/relationships/hyperlink" Target="mailto:hindawi@hindawi.org" TargetMode="External"/><Relationship Id="rId164" Type="http://schemas.openxmlformats.org/officeDocument/2006/relationships/hyperlink" Target="http://www.youtube.com/BluePlanetProductions" TargetMode="External"/><Relationship Id="rId169" Type="http://schemas.openxmlformats.org/officeDocument/2006/relationships/hyperlink" Target="https://www.instagram.com/gorillamediaproduction2016?fbclid=IwAR0yGmZKRVywdJqylg_03ZnFBgw9-ZfVPZ8H8p3hLF3wiIUXI-v7UkvIJNg" TargetMode="External"/><Relationship Id="rId185" Type="http://schemas.openxmlformats.org/officeDocument/2006/relationships/hyperlink" Target="https://youtube.com/channel/UCzPOGa0YmS4VHlGAL2Ockfg" TargetMode="External"/><Relationship Id="rId4" Type="http://schemas.openxmlformats.org/officeDocument/2006/relationships/hyperlink" Target="https://www.shahidd.com/" TargetMode="External"/><Relationship Id="rId9" Type="http://schemas.openxmlformats.org/officeDocument/2006/relationships/hyperlink" Target="https://youtube.com/channel/UCfjOUyhkLlNrfJ_FXJyhTwQ" TargetMode="External"/><Relationship Id="rId180" Type="http://schemas.openxmlformats.org/officeDocument/2006/relationships/hyperlink" Target="https://www.linkedin.com/company/bigmoveproduction/" TargetMode="External"/><Relationship Id="rId210" Type="http://schemas.openxmlformats.org/officeDocument/2006/relationships/hyperlink" Target="mailto:yastoron@gmail.com" TargetMode="External"/><Relationship Id="rId26" Type="http://schemas.openxmlformats.org/officeDocument/2006/relationships/hyperlink" Target="https://www.facebook.com/walidsalahNY?eid=ARCaMfi-pYDLZlYZqlYrV_mGOz9cWqstF9qiCSfEW6ijqs5G_PextAMS36FAiz2jjN6t1wWp1Hzh119s" TargetMode="External"/><Relationship Id="rId47" Type="http://schemas.openxmlformats.org/officeDocument/2006/relationships/hyperlink" Target="https://twitter.com/alhudoodnet" TargetMode="External"/><Relationship Id="rId68" Type="http://schemas.openxmlformats.org/officeDocument/2006/relationships/hyperlink" Target="mailto:info@motoon.org" TargetMode="External"/><Relationship Id="rId89" Type="http://schemas.openxmlformats.org/officeDocument/2006/relationships/hyperlink" Target="mailto:elm3dia@gmail.com" TargetMode="External"/><Relationship Id="rId112" Type="http://schemas.openxmlformats.org/officeDocument/2006/relationships/hyperlink" Target="https://www.facebook.com/KhanahBookClub/?eid=ARAOhXY1kM6J1DVM2ZxZV7sMkWuMsbmGB_iermsP9V89lV9iw8NIWvo8ikEn3M_DVnuxT2T4f2FBeeIc&amp;timeline_context_item_type=intro_card_work&amp;timeline_context_item_source=100001885647974&amp;fref=tag" TargetMode="External"/><Relationship Id="rId133" Type="http://schemas.openxmlformats.org/officeDocument/2006/relationships/hyperlink" Target="https://www.instagram.com/mantiqti/?fbclid=IwAR1UvDsxZl43lAYGcPy-XpvInNWjzr-5AmaCNsZDFnkJOblBvSmxaWjkLbA" TargetMode="External"/><Relationship Id="rId154" Type="http://schemas.openxmlformats.org/officeDocument/2006/relationships/hyperlink" Target="https://www.facebook.com/AHMED.FATHY93" TargetMode="External"/><Relationship Id="rId175" Type="http://schemas.openxmlformats.org/officeDocument/2006/relationships/hyperlink" Target="https://www.bmp.agency/?fbclid=IwAR0DLt-IBSzGSEgv7vp84marxdWKRt8DkZoDfUwbCzeY6ukbQV1u9zB60R8" TargetMode="External"/><Relationship Id="rId196" Type="http://schemas.openxmlformats.org/officeDocument/2006/relationships/hyperlink" Target="https://ibda3eg.com/about-us/" TargetMode="External"/><Relationship Id="rId200" Type="http://schemas.openxmlformats.org/officeDocument/2006/relationships/hyperlink" Target="https://www.facebook.com/Egyptoon/" TargetMode="External"/><Relationship Id="rId16" Type="http://schemas.openxmlformats.org/officeDocument/2006/relationships/hyperlink" Target="http://cairocontra.com/?fbclid=IwAR3iQESgrSM48-bcnVeeQhsvKCaOzeMqESjWWx65GcgPb8jvHnHoKp5TS20" TargetMode="External"/><Relationship Id="rId37" Type="http://schemas.openxmlformats.org/officeDocument/2006/relationships/hyperlink" Target="http://www.medinaportal.com/" TargetMode="External"/><Relationship Id="rId58" Type="http://schemas.openxmlformats.org/officeDocument/2006/relationships/hyperlink" Target="mailto:info@madamasr.com" TargetMode="External"/><Relationship Id="rId79" Type="http://schemas.openxmlformats.org/officeDocument/2006/relationships/hyperlink" Target="http://www.radiomidan.net/" TargetMode="External"/><Relationship Id="rId102" Type="http://schemas.openxmlformats.org/officeDocument/2006/relationships/hyperlink" Target="https://www.facebook.com/mohamed.gadallah" TargetMode="External"/><Relationship Id="rId123" Type="http://schemas.openxmlformats.org/officeDocument/2006/relationships/hyperlink" Target="https://www.facebook.com/CIC.ContemporaryImageCollective" TargetMode="External"/><Relationship Id="rId144" Type="http://schemas.openxmlformats.org/officeDocument/2006/relationships/hyperlink" Target="https://twitter.com/elbawasel?lang=ar" TargetMode="External"/><Relationship Id="rId90" Type="http://schemas.openxmlformats.org/officeDocument/2006/relationships/hyperlink" Target="https://www.facebook.com/pg/ELm3dia/about/?ref=page_internal" TargetMode="External"/><Relationship Id="rId165" Type="http://schemas.openxmlformats.org/officeDocument/2006/relationships/hyperlink" Target="mailto:info@blueplanet-eg.net" TargetMode="External"/><Relationship Id="rId186" Type="http://schemas.openxmlformats.org/officeDocument/2006/relationships/hyperlink" Target="mailto:info@waief.com" TargetMode="External"/><Relationship Id="rId211" Type="http://schemas.openxmlformats.org/officeDocument/2006/relationships/hyperlink" Target="https://elcinema.com/work/2037860/" TargetMode="External"/><Relationship Id="rId27" Type="http://schemas.openxmlformats.org/officeDocument/2006/relationships/hyperlink" Target="mailto:walid.ahmed@msn.com" TargetMode="External"/><Relationship Id="rId48" Type="http://schemas.openxmlformats.org/officeDocument/2006/relationships/hyperlink" Target="https://www.instagram.com/alhudoodnet/" TargetMode="External"/><Relationship Id="rId69" Type="http://schemas.openxmlformats.org/officeDocument/2006/relationships/hyperlink" Target="http://beta.masrawy.com/slides/videos?fbclid=IwAR2zoeaMRQIIbXtXg-hQKICztBuHNz3C_pHIEnO4z16x7loWg4dF0xncv60" TargetMode="External"/><Relationship Id="rId113" Type="http://schemas.openxmlformats.org/officeDocument/2006/relationships/hyperlink" Target="https://foursquare.com/v/khanah--%D8%AE%D8%A7%D9%86%D8%A9/516c4350e4b010e0c434f6a8?tipsSort=recent" TargetMode="External"/><Relationship Id="rId134" Type="http://schemas.openxmlformats.org/officeDocument/2006/relationships/hyperlink" Target="mailto:socialmedia@emdponline.com" TargetMode="External"/><Relationship Id="rId80" Type="http://schemas.openxmlformats.org/officeDocument/2006/relationships/hyperlink" Target="http://www.dotmsr.com/" TargetMode="External"/><Relationship Id="rId155" Type="http://schemas.openxmlformats.org/officeDocument/2006/relationships/hyperlink" Target="https://www.youtube.com/watch?v=SL3pTmpPpFA" TargetMode="External"/><Relationship Id="rId176" Type="http://schemas.openxmlformats.org/officeDocument/2006/relationships/hyperlink" Target="https://www.sortlist.com/agency/big-move-production" TargetMode="External"/><Relationship Id="rId197" Type="http://schemas.openxmlformats.org/officeDocument/2006/relationships/hyperlink" Target="https://www.facebook.com/pg/ibda3.tp/about/?ref=page_internal" TargetMode="External"/><Relationship Id="rId201" Type="http://schemas.openxmlformats.org/officeDocument/2006/relationships/hyperlink" Target="https://twitter.com/egyptoon?lang=ar" TargetMode="External"/><Relationship Id="rId17" Type="http://schemas.openxmlformats.org/officeDocument/2006/relationships/hyperlink" Target="https://www.instagram.com/cairo.contra?fbclid=IwAR1jFTDNM0eUhVG6VHK6neeRpv-AMEv56e64XdSnoI28Xi6btWn7QXnOZCM" TargetMode="External"/><Relationship Id="rId38" Type="http://schemas.openxmlformats.org/officeDocument/2006/relationships/hyperlink" Target="https://www.facebook.com/hekayatelkahera/" TargetMode="External"/><Relationship Id="rId59" Type="http://schemas.openxmlformats.org/officeDocument/2006/relationships/hyperlink" Target="https://www.facebook.com/haisam.abdelhamed" TargetMode="External"/><Relationship Id="rId103" Type="http://schemas.openxmlformats.org/officeDocument/2006/relationships/hyperlink" Target="https://www.facebook.com/peacebuilders.org/" TargetMode="External"/><Relationship Id="rId124" Type="http://schemas.openxmlformats.org/officeDocument/2006/relationships/hyperlink" Target="http://www.ciccairo.com/" TargetMode="External"/><Relationship Id="rId70" Type="http://schemas.openxmlformats.org/officeDocument/2006/relationships/hyperlink" Target="https://www.facebook.com/Masrawymultimedia/" TargetMode="External"/><Relationship Id="rId91" Type="http://schemas.openxmlformats.org/officeDocument/2006/relationships/hyperlink" Target="https://www.facebook.com/ELm3dia/" TargetMode="External"/><Relationship Id="rId145" Type="http://schemas.openxmlformats.org/officeDocument/2006/relationships/hyperlink" Target="mailto:mahmoudfisher@gmail.com" TargetMode="External"/><Relationship Id="rId166" Type="http://schemas.openxmlformats.org/officeDocument/2006/relationships/hyperlink" Target="http://www.instagram.com/blueplanetbp" TargetMode="External"/><Relationship Id="rId187" Type="http://schemas.openxmlformats.org/officeDocument/2006/relationships/hyperlink" Target="mailto:info@yo7ka-anna.com" TargetMode="External"/><Relationship Id="rId1" Type="http://schemas.openxmlformats.org/officeDocument/2006/relationships/hyperlink" Target="https://www.youtube.com/channel/UCU2k8fWw4G-DZrplvjeVu6A?fbclid=IwAR0qSuTSZLcPH7nribMTm6mLm3YePQfsMofUySQutAyeZJObMX8kXWtQqTI" TargetMode="External"/><Relationship Id="rId212" Type="http://schemas.openxmlformats.org/officeDocument/2006/relationships/hyperlink" Target="http://www.nff.org.eg/?q=node/1226" TargetMode="External"/><Relationship Id="rId28" Type="http://schemas.openxmlformats.org/officeDocument/2006/relationships/hyperlink" Target="https://www.facebook.com/MizanMaadi/" TargetMode="External"/><Relationship Id="rId49" Type="http://schemas.openxmlformats.org/officeDocument/2006/relationships/hyperlink" Target="mailto:support@alhudood.net" TargetMode="External"/><Relationship Id="rId114" Type="http://schemas.openxmlformats.org/officeDocument/2006/relationships/hyperlink" Target="https://www.facebook.com/muhammedyahiamarghany?eid=ARAT9vMcM3mLhA0XGGzcEqwf3EG2SAwdxktCKSXn-MK8cvM3DyVs_K5ykjV0sgsTAMHbOhKJOSsZmKaH" TargetMode="External"/><Relationship Id="rId60" Type="http://schemas.openxmlformats.org/officeDocument/2006/relationships/hyperlink" Target="mailto:haisam_abdelhamed@yahoo.com" TargetMode="External"/><Relationship Id="rId81" Type="http://schemas.openxmlformats.org/officeDocument/2006/relationships/hyperlink" Target="https://www.facebook.com/pg/VideoYoum7/about/?ref=page_internal" TargetMode="External"/><Relationship Id="rId135" Type="http://schemas.openxmlformats.org/officeDocument/2006/relationships/hyperlink" Target="http://zahma.com/" TargetMode="External"/><Relationship Id="rId156" Type="http://schemas.openxmlformats.org/officeDocument/2006/relationships/hyperlink" Target="https://www.facebook.com/elna2ash/" TargetMode="External"/><Relationship Id="rId177" Type="http://schemas.openxmlformats.org/officeDocument/2006/relationships/hyperlink" Target="https://www.instagram.com/BigMoveProduction?fbclid=IwAR1IHY7bMsqxECgfSqruueO52eAC8JW3JHD0PZID2DELMXZKnogFNYiaR40" TargetMode="External"/><Relationship Id="rId198" Type="http://schemas.openxmlformats.org/officeDocument/2006/relationships/hyperlink" Target="https://twitter.com/dar_ibda3?lang=ar" TargetMode="External"/><Relationship Id="rId202" Type="http://schemas.openxmlformats.org/officeDocument/2006/relationships/hyperlink" Target="https://www.youtube.com/Egyptoon?fbclid=IwAR399T3hbw3TByv0SXbm949NNMDEwCzGleGhvqf4Te969M9EfbcVmL64ylM" TargetMode="External"/><Relationship Id="rId18" Type="http://schemas.openxmlformats.org/officeDocument/2006/relationships/hyperlink" Target="mailto:contact@cairocontra.com" TargetMode="External"/><Relationship Id="rId39" Type="http://schemas.openxmlformats.org/officeDocument/2006/relationships/hyperlink" Target="https://twitter.com/noonpost" TargetMode="External"/><Relationship Id="rId50" Type="http://schemas.openxmlformats.org/officeDocument/2006/relationships/hyperlink" Target="http://www.medinaportal.com/" TargetMode="External"/><Relationship Id="rId104" Type="http://schemas.openxmlformats.org/officeDocument/2006/relationships/hyperlink" Target="https://www.facebook.com/peacebuilders.org/" TargetMode="External"/><Relationship Id="rId125" Type="http://schemas.openxmlformats.org/officeDocument/2006/relationships/hyperlink" Target="https://www.facebook.com/pg/CIC.ContemporaryImageCollective/about/?ref=page_internal" TargetMode="External"/><Relationship Id="rId146" Type="http://schemas.openxmlformats.org/officeDocument/2006/relationships/hyperlink" Target="https://www.facebook.com/%D9%81%D8%B1%D9%82%D8%A9-%D9%81%D9%86%D9%88%D9%86-%D9%84%D9%84%D9%81%D9%86%D9%88%D9%86-%D8%A7%D9%84%D9%85%D8%B3%D8%B1%D8%AD%D9%8A%D8%A9-137203726467084/" TargetMode="External"/><Relationship Id="rId167" Type="http://schemas.openxmlformats.org/officeDocument/2006/relationships/hyperlink" Target="https://www.facebook.com/BluePlanetBP/" TargetMode="External"/><Relationship Id="rId188" Type="http://schemas.openxmlformats.org/officeDocument/2006/relationships/hyperlink" Target="https://www.facebook.com/Yo7ka.Anna.1/" TargetMode="External"/><Relationship Id="rId71" Type="http://schemas.openxmlformats.org/officeDocument/2006/relationships/hyperlink" Target="mailto:3elbtalwan1@gmail.com" TargetMode="External"/><Relationship Id="rId92" Type="http://schemas.openxmlformats.org/officeDocument/2006/relationships/hyperlink" Target="https://www.facebook.com/DaaLForResearchMedia" TargetMode="External"/><Relationship Id="rId213" Type="http://schemas.openxmlformats.org/officeDocument/2006/relationships/hyperlink" Target="https://www.instagram.com/iproductions.eg/" TargetMode="External"/><Relationship Id="rId2" Type="http://schemas.openxmlformats.org/officeDocument/2006/relationships/hyperlink" Target="https://www.youtube.com/channel/UCQf2nhqAYtR3-AzIcTEyYng/playlists?fbclid=IwAR1Bk9rmsGmniZ5tz4__EHPk1jsR8CUUPKgl51hygfzCuhVPmdxlPp6TIDw" TargetMode="External"/><Relationship Id="rId29" Type="http://schemas.openxmlformats.org/officeDocument/2006/relationships/hyperlink" Target="https://www.goodreads.com/author/show/3131463._" TargetMode="External"/><Relationship Id="rId40" Type="http://schemas.openxmlformats.org/officeDocument/2006/relationships/hyperlink" Target="https://www.facebook.com/NoonPost/" TargetMode="External"/><Relationship Id="rId115" Type="http://schemas.openxmlformats.org/officeDocument/2006/relationships/hyperlink" Target="https://www.facebook.com/KhanahBookClub/?eid=ARAOhXY1kM6J1DVM2ZxZV7sMkWuMsbmGB_iermsP9V89lV9iw8NIWvo8ikEn3M_DVnuxT2T4f2FBeeIc&amp;timeline_context_item_type=intro_card_work&amp;timeline_context_item_source=100001885647974&amp;fref=tag" TargetMode="External"/><Relationship Id="rId136" Type="http://schemas.openxmlformats.org/officeDocument/2006/relationships/hyperlink" Target="https://www.instagram.com/Call%2002%2023960932?fbclid=IwAR2duERp4bDdrlyVJkz2W6y0ryK3DO6CF0zm9DvQIdcNDWg51YX31nz8uuY" TargetMode="External"/><Relationship Id="rId157" Type="http://schemas.openxmlformats.org/officeDocument/2006/relationships/hyperlink" Target="mailto:elna2ash@outlook.com" TargetMode="External"/><Relationship Id="rId178" Type="http://schemas.openxmlformats.org/officeDocument/2006/relationships/hyperlink" Target="mailto:contact@bmp.agency" TargetMode="External"/><Relationship Id="rId61" Type="http://schemas.openxmlformats.org/officeDocument/2006/relationships/hyperlink" Target="https://www.facebook.com/haisamabdelhamed/" TargetMode="External"/><Relationship Id="rId82" Type="http://schemas.openxmlformats.org/officeDocument/2006/relationships/hyperlink" Target="http://www.dotmsr.com/?fbclid=IwAR1qOXPz2EYRT-7RVBSSnHA84P5iPf1Uz4NNVnAGqQcf2fBIWj1rGjJux_U" TargetMode="External"/><Relationship Id="rId199" Type="http://schemas.openxmlformats.org/officeDocument/2006/relationships/hyperlink" Target="mailto:info@ibda3eg.com" TargetMode="External"/><Relationship Id="rId203" Type="http://schemas.openxmlformats.org/officeDocument/2006/relationships/hyperlink" Target="https://mekameleen.tv/"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58" activePane="bottomLeft" state="frozen"/>
      <selection pane="bottomLeft" activeCell="A58" sqref="A58"/>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69" t="s">
        <v>0</v>
      </c>
      <c r="B1" s="71" t="s">
        <v>755</v>
      </c>
      <c r="C1" s="72"/>
      <c r="D1" s="72"/>
      <c r="E1" s="72"/>
      <c r="F1" s="72"/>
      <c r="G1" s="72"/>
      <c r="H1" s="72"/>
      <c r="I1" s="72"/>
      <c r="J1" s="72"/>
      <c r="K1" s="72"/>
      <c r="L1" s="72"/>
      <c r="M1" s="73"/>
      <c r="N1" s="71" t="s">
        <v>756</v>
      </c>
      <c r="O1" s="72"/>
      <c r="P1" s="72"/>
      <c r="Q1" s="73"/>
      <c r="R1" s="71" t="s">
        <v>757</v>
      </c>
      <c r="S1" s="72"/>
      <c r="T1" s="72"/>
      <c r="U1" s="72"/>
      <c r="V1" s="72"/>
      <c r="W1" s="72"/>
      <c r="X1" s="72"/>
      <c r="Y1" s="72"/>
      <c r="Z1" s="72"/>
      <c r="AA1" s="72"/>
      <c r="AB1" s="73"/>
      <c r="AC1" s="71" t="s">
        <v>758</v>
      </c>
      <c r="AD1" s="72"/>
      <c r="AE1" s="72"/>
      <c r="AF1" s="73"/>
      <c r="AG1" s="71" t="s">
        <v>759</v>
      </c>
      <c r="AH1" s="72"/>
      <c r="AI1" s="72"/>
      <c r="AJ1" s="72"/>
      <c r="AK1" s="72"/>
      <c r="AL1" s="72"/>
      <c r="AM1" s="72"/>
      <c r="AN1" s="72"/>
      <c r="AO1" s="72"/>
      <c r="AP1" s="73"/>
      <c r="AQ1" s="69" t="s">
        <v>1</v>
      </c>
      <c r="AR1" s="71" t="s">
        <v>760</v>
      </c>
      <c r="AS1" s="73"/>
      <c r="AT1" s="71" t="s">
        <v>2</v>
      </c>
      <c r="AU1" s="72"/>
      <c r="AV1" s="72"/>
      <c r="AW1" s="72"/>
      <c r="AX1" s="72"/>
      <c r="AY1" s="72"/>
      <c r="AZ1" s="73"/>
      <c r="BA1" s="74" t="s">
        <v>3</v>
      </c>
    </row>
    <row r="2" spans="1:55" ht="42.75" customHeight="1" thickBot="1" x14ac:dyDescent="0.4">
      <c r="A2" s="76"/>
      <c r="B2" s="16" t="s">
        <v>761</v>
      </c>
      <c r="C2" s="17" t="s">
        <v>762</v>
      </c>
      <c r="D2" s="17" t="s">
        <v>763</v>
      </c>
      <c r="E2" s="17" t="s">
        <v>764</v>
      </c>
      <c r="F2" s="18" t="s">
        <v>765</v>
      </c>
      <c r="G2" s="19" t="s">
        <v>766</v>
      </c>
      <c r="H2" s="19" t="s">
        <v>767</v>
      </c>
      <c r="I2" s="17" t="s">
        <v>768</v>
      </c>
      <c r="J2" s="17" t="s">
        <v>4</v>
      </c>
      <c r="K2" s="17" t="s">
        <v>5</v>
      </c>
      <c r="L2" s="17" t="s">
        <v>769</v>
      </c>
      <c r="M2" s="20" t="s">
        <v>770</v>
      </c>
      <c r="N2" s="21" t="s">
        <v>6</v>
      </c>
      <c r="O2" s="22" t="s">
        <v>771</v>
      </c>
      <c r="P2" s="22" t="s">
        <v>772</v>
      </c>
      <c r="Q2" s="23" t="s">
        <v>773</v>
      </c>
      <c r="R2" s="24" t="s">
        <v>774</v>
      </c>
      <c r="S2" s="25" t="s">
        <v>775</v>
      </c>
      <c r="T2" s="25" t="s">
        <v>7</v>
      </c>
      <c r="U2" s="25" t="s">
        <v>8</v>
      </c>
      <c r="V2" s="25" t="s">
        <v>776</v>
      </c>
      <c r="W2" s="25" t="s">
        <v>777</v>
      </c>
      <c r="X2" s="25" t="s">
        <v>778</v>
      </c>
      <c r="Y2" s="25" t="s">
        <v>779</v>
      </c>
      <c r="Z2" s="25" t="s">
        <v>780</v>
      </c>
      <c r="AA2" s="25" t="s">
        <v>9</v>
      </c>
      <c r="AB2" s="26" t="s">
        <v>10</v>
      </c>
      <c r="AC2" s="24" t="s">
        <v>11</v>
      </c>
      <c r="AD2" s="25" t="s">
        <v>12</v>
      </c>
      <c r="AE2" s="25" t="s">
        <v>13</v>
      </c>
      <c r="AF2" s="27" t="s">
        <v>781</v>
      </c>
      <c r="AG2" s="28" t="s">
        <v>14</v>
      </c>
      <c r="AH2" s="17" t="s">
        <v>15</v>
      </c>
      <c r="AI2" s="17" t="s">
        <v>16</v>
      </c>
      <c r="AJ2" s="17" t="s">
        <v>17</v>
      </c>
      <c r="AK2" s="17" t="s">
        <v>18</v>
      </c>
      <c r="AL2" s="17" t="s">
        <v>19</v>
      </c>
      <c r="AM2" s="29" t="s">
        <v>20</v>
      </c>
      <c r="AN2" s="17" t="s">
        <v>21</v>
      </c>
      <c r="AO2" s="17" t="s">
        <v>22</v>
      </c>
      <c r="AP2" s="30" t="s">
        <v>23</v>
      </c>
      <c r="AQ2" s="70"/>
      <c r="AR2" s="16" t="s">
        <v>782</v>
      </c>
      <c r="AS2" s="30" t="s">
        <v>24</v>
      </c>
      <c r="AT2" s="31" t="s">
        <v>723</v>
      </c>
      <c r="AU2" s="31" t="s">
        <v>724</v>
      </c>
      <c r="AV2" s="31" t="s">
        <v>725</v>
      </c>
      <c r="AW2" s="31" t="s">
        <v>726</v>
      </c>
      <c r="AX2" s="31" t="s">
        <v>727</v>
      </c>
      <c r="AY2" s="31" t="s">
        <v>728</v>
      </c>
      <c r="AZ2" s="32" t="s">
        <v>729</v>
      </c>
      <c r="BA2" s="75"/>
    </row>
    <row r="3" spans="1:55" ht="45.75" customHeight="1" x14ac:dyDescent="0.35">
      <c r="A3" s="33">
        <v>1</v>
      </c>
      <c r="B3" s="34" t="s">
        <v>61</v>
      </c>
      <c r="C3" s="40" t="s">
        <v>62</v>
      </c>
      <c r="D3" s="40" t="s">
        <v>40</v>
      </c>
      <c r="E3" s="35" t="s">
        <v>28</v>
      </c>
      <c r="F3" s="35" t="s">
        <v>104</v>
      </c>
      <c r="G3" s="41">
        <v>41275</v>
      </c>
      <c r="H3" s="41">
        <v>41275</v>
      </c>
      <c r="I3" s="35" t="s">
        <v>124</v>
      </c>
      <c r="J3" s="35" t="s">
        <v>30</v>
      </c>
      <c r="K3" s="35" t="s">
        <v>125</v>
      </c>
      <c r="L3" s="35" t="s">
        <v>31</v>
      </c>
      <c r="M3" s="59" t="s">
        <v>32</v>
      </c>
      <c r="N3" s="43" t="s">
        <v>126</v>
      </c>
      <c r="O3" s="44"/>
      <c r="P3" s="44"/>
      <c r="Q3" s="45"/>
      <c r="R3" s="34" t="s">
        <v>33</v>
      </c>
      <c r="S3" s="35" t="s">
        <v>127</v>
      </c>
      <c r="T3" s="35" t="s">
        <v>63</v>
      </c>
      <c r="U3" s="35" t="s">
        <v>122</v>
      </c>
      <c r="V3" s="35"/>
      <c r="W3" s="35" t="s">
        <v>35</v>
      </c>
      <c r="X3" s="35"/>
      <c r="Y3" s="35" t="s">
        <v>128</v>
      </c>
      <c r="Z3" s="35"/>
      <c r="AA3" s="35"/>
      <c r="AB3" s="36"/>
      <c r="AC3" s="37"/>
      <c r="AD3" s="38"/>
      <c r="AE3" s="38"/>
      <c r="AF3" s="39"/>
      <c r="AG3" s="56" t="s">
        <v>129</v>
      </c>
      <c r="AH3" s="47" t="s">
        <v>130</v>
      </c>
      <c r="AI3" s="47"/>
      <c r="AJ3" s="47" t="s">
        <v>131</v>
      </c>
      <c r="AK3" s="47" t="s">
        <v>132</v>
      </c>
      <c r="AL3" s="47" t="s">
        <v>133</v>
      </c>
      <c r="AM3" s="60" t="s">
        <v>134</v>
      </c>
      <c r="AN3" s="48" t="s">
        <v>135</v>
      </c>
      <c r="AO3" s="47"/>
      <c r="AP3" s="61" t="s">
        <v>136</v>
      </c>
      <c r="AQ3" s="51"/>
      <c r="AR3" s="52" t="s">
        <v>36</v>
      </c>
      <c r="AS3" s="53" t="s">
        <v>37</v>
      </c>
      <c r="AT3" s="57" t="s">
        <v>137</v>
      </c>
      <c r="AU3" s="58" t="s">
        <v>129</v>
      </c>
      <c r="AV3" s="58" t="s">
        <v>138</v>
      </c>
      <c r="AW3" s="58"/>
      <c r="AX3" s="58"/>
      <c r="AY3" s="58"/>
      <c r="AZ3" s="62"/>
      <c r="BA3" s="55"/>
    </row>
    <row r="4" spans="1:55" ht="45.75" customHeight="1" x14ac:dyDescent="0.35">
      <c r="A4" s="33">
        <v>2</v>
      </c>
      <c r="B4" s="34" t="s">
        <v>74</v>
      </c>
      <c r="C4" s="40" t="s">
        <v>74</v>
      </c>
      <c r="D4" s="40" t="s">
        <v>40</v>
      </c>
      <c r="E4" s="35" t="s">
        <v>28</v>
      </c>
      <c r="F4" s="35" t="s">
        <v>104</v>
      </c>
      <c r="G4" s="41">
        <v>41275</v>
      </c>
      <c r="H4" s="41">
        <v>41275</v>
      </c>
      <c r="I4" s="35" t="s">
        <v>139</v>
      </c>
      <c r="J4" s="35" t="s">
        <v>41</v>
      </c>
      <c r="K4" s="35" t="s">
        <v>41</v>
      </c>
      <c r="L4" s="35" t="s">
        <v>31</v>
      </c>
      <c r="M4" s="59" t="s">
        <v>32</v>
      </c>
      <c r="N4" s="43"/>
      <c r="O4" s="44"/>
      <c r="P4" s="44"/>
      <c r="Q4" s="45"/>
      <c r="R4" s="34" t="s">
        <v>33</v>
      </c>
      <c r="S4" s="35" t="s">
        <v>140</v>
      </c>
      <c r="T4" s="35" t="s">
        <v>63</v>
      </c>
      <c r="U4" s="35" t="s">
        <v>97</v>
      </c>
      <c r="V4" s="35" t="s">
        <v>98</v>
      </c>
      <c r="W4" s="35" t="s">
        <v>35</v>
      </c>
      <c r="X4" s="35"/>
      <c r="Y4" s="35" t="s">
        <v>141</v>
      </c>
      <c r="Z4" s="35"/>
      <c r="AA4" s="35"/>
      <c r="AB4" s="36"/>
      <c r="AC4" s="37"/>
      <c r="AD4" s="38"/>
      <c r="AE4" s="38"/>
      <c r="AF4" s="39"/>
      <c r="AG4" s="56" t="s">
        <v>142</v>
      </c>
      <c r="AH4" s="47" t="s">
        <v>143</v>
      </c>
      <c r="AI4" s="47"/>
      <c r="AJ4" s="47"/>
      <c r="AK4" s="47"/>
      <c r="AL4" s="47"/>
      <c r="AM4" s="60" t="s">
        <v>144</v>
      </c>
      <c r="AN4" s="48"/>
      <c r="AO4" s="47"/>
      <c r="AP4" s="61"/>
      <c r="AQ4" s="51"/>
      <c r="AR4" s="52" t="s">
        <v>36</v>
      </c>
      <c r="AS4" s="53" t="s">
        <v>37</v>
      </c>
      <c r="AT4" s="57" t="s">
        <v>143</v>
      </c>
      <c r="AU4" s="58" t="s">
        <v>142</v>
      </c>
      <c r="AV4" s="58"/>
      <c r="AW4" s="58"/>
      <c r="AX4" s="58"/>
      <c r="AY4" s="58"/>
      <c r="AZ4" s="62"/>
      <c r="BA4" s="55"/>
    </row>
    <row r="5" spans="1:55" ht="45.75" customHeight="1" x14ac:dyDescent="0.35">
      <c r="A5" s="33">
        <v>3</v>
      </c>
      <c r="B5" s="34" t="s">
        <v>57</v>
      </c>
      <c r="C5" s="40" t="s">
        <v>55</v>
      </c>
      <c r="D5" s="40" t="s">
        <v>56</v>
      </c>
      <c r="E5" s="35" t="s">
        <v>28</v>
      </c>
      <c r="F5" s="35" t="s">
        <v>104</v>
      </c>
      <c r="G5" s="41">
        <v>41296</v>
      </c>
      <c r="H5" s="41">
        <v>41296</v>
      </c>
      <c r="I5" s="35" t="s">
        <v>145</v>
      </c>
      <c r="J5" s="35" t="s">
        <v>41</v>
      </c>
      <c r="K5" s="35" t="s">
        <v>41</v>
      </c>
      <c r="L5" s="35" t="s">
        <v>31</v>
      </c>
      <c r="M5" s="59" t="s">
        <v>32</v>
      </c>
      <c r="N5" s="43" t="s">
        <v>146</v>
      </c>
      <c r="O5" s="44"/>
      <c r="P5" s="44"/>
      <c r="Q5" s="45"/>
      <c r="R5" s="34" t="s">
        <v>33</v>
      </c>
      <c r="S5" s="35" t="s">
        <v>147</v>
      </c>
      <c r="T5" s="35" t="s">
        <v>42</v>
      </c>
      <c r="U5" s="35" t="s">
        <v>42</v>
      </c>
      <c r="V5" s="35"/>
      <c r="W5" s="35" t="s">
        <v>35</v>
      </c>
      <c r="X5" s="35"/>
      <c r="Y5" s="35"/>
      <c r="Z5" s="35" t="s">
        <v>148</v>
      </c>
      <c r="AA5" s="35"/>
      <c r="AB5" s="36"/>
      <c r="AC5" s="37"/>
      <c r="AD5" s="38"/>
      <c r="AE5" s="38"/>
      <c r="AF5" s="39"/>
      <c r="AG5" s="56" t="s">
        <v>149</v>
      </c>
      <c r="AH5" s="47" t="s">
        <v>150</v>
      </c>
      <c r="AI5" s="47"/>
      <c r="AJ5" s="47"/>
      <c r="AK5" s="47"/>
      <c r="AL5" s="47" t="s">
        <v>151</v>
      </c>
      <c r="AM5" s="60"/>
      <c r="AN5" s="48"/>
      <c r="AO5" s="47"/>
      <c r="AP5" s="61"/>
      <c r="AQ5" s="51"/>
      <c r="AR5" s="52" t="s">
        <v>36</v>
      </c>
      <c r="AS5" s="53" t="s">
        <v>37</v>
      </c>
      <c r="AT5" s="57" t="s">
        <v>150</v>
      </c>
      <c r="AU5" s="58" t="s">
        <v>149</v>
      </c>
      <c r="AV5" s="58"/>
      <c r="AW5" s="58"/>
      <c r="AX5" s="58"/>
      <c r="AY5" s="58"/>
      <c r="AZ5" s="62"/>
      <c r="BA5" s="65"/>
      <c r="BB5" s="2"/>
      <c r="BC5" s="2"/>
    </row>
    <row r="6" spans="1:55" ht="45.75" customHeight="1" x14ac:dyDescent="0.35">
      <c r="A6" s="33">
        <v>4</v>
      </c>
      <c r="B6" s="34" t="s">
        <v>57</v>
      </c>
      <c r="C6" s="40" t="s">
        <v>55</v>
      </c>
      <c r="D6" s="40" t="s">
        <v>56</v>
      </c>
      <c r="E6" s="35" t="s">
        <v>50</v>
      </c>
      <c r="F6" s="35" t="s">
        <v>104</v>
      </c>
      <c r="G6" s="41">
        <v>41298</v>
      </c>
      <c r="H6" s="41">
        <v>41298</v>
      </c>
      <c r="I6" s="35" t="s">
        <v>152</v>
      </c>
      <c r="J6" s="35" t="s">
        <v>51</v>
      </c>
      <c r="K6" s="35" t="s">
        <v>52</v>
      </c>
      <c r="L6" s="35" t="s">
        <v>31</v>
      </c>
      <c r="M6" s="59" t="s">
        <v>32</v>
      </c>
      <c r="N6" s="43"/>
      <c r="O6" s="44"/>
      <c r="P6" s="44"/>
      <c r="Q6" s="45"/>
      <c r="R6" s="34" t="s">
        <v>33</v>
      </c>
      <c r="S6" s="35" t="s">
        <v>153</v>
      </c>
      <c r="T6" s="35" t="s">
        <v>56</v>
      </c>
      <c r="U6" s="35" t="s">
        <v>42</v>
      </c>
      <c r="V6" s="35"/>
      <c r="W6" s="35" t="s">
        <v>35</v>
      </c>
      <c r="X6" s="35"/>
      <c r="Y6" s="35"/>
      <c r="Z6" s="35"/>
      <c r="AA6" s="35"/>
      <c r="AB6" s="36"/>
      <c r="AC6" s="37"/>
      <c r="AD6" s="38"/>
      <c r="AE6" s="38"/>
      <c r="AF6" s="39"/>
      <c r="AG6" s="56" t="s">
        <v>154</v>
      </c>
      <c r="AH6" s="47" t="s">
        <v>155</v>
      </c>
      <c r="AI6" s="47"/>
      <c r="AJ6" s="47"/>
      <c r="AK6" s="47"/>
      <c r="AL6" s="47" t="s">
        <v>156</v>
      </c>
      <c r="AM6" s="60"/>
      <c r="AN6" s="48"/>
      <c r="AO6" s="47"/>
      <c r="AP6" s="61"/>
      <c r="AQ6" s="51"/>
      <c r="AR6" s="52" t="s">
        <v>36</v>
      </c>
      <c r="AS6" s="53" t="s">
        <v>37</v>
      </c>
      <c r="AT6" s="57" t="s">
        <v>154</v>
      </c>
      <c r="AU6" s="58" t="s">
        <v>155</v>
      </c>
      <c r="AV6" s="58" t="s">
        <v>157</v>
      </c>
      <c r="AW6" s="58"/>
      <c r="AX6" s="58"/>
      <c r="AY6" s="58"/>
      <c r="AZ6" s="62"/>
      <c r="BA6" s="65"/>
      <c r="BB6" s="2"/>
      <c r="BC6" s="2"/>
    </row>
    <row r="7" spans="1:55" ht="45.75" customHeight="1" x14ac:dyDescent="0.35">
      <c r="A7" s="33">
        <v>5</v>
      </c>
      <c r="B7" s="34" t="s">
        <v>57</v>
      </c>
      <c r="C7" s="40" t="s">
        <v>55</v>
      </c>
      <c r="D7" s="40" t="s">
        <v>81</v>
      </c>
      <c r="E7" s="35" t="s">
        <v>28</v>
      </c>
      <c r="F7" s="35" t="s">
        <v>104</v>
      </c>
      <c r="G7" s="41">
        <v>41299</v>
      </c>
      <c r="H7" s="41">
        <v>41299</v>
      </c>
      <c r="I7" s="35" t="s">
        <v>158</v>
      </c>
      <c r="J7" s="35" t="s">
        <v>41</v>
      </c>
      <c r="K7" s="35" t="s">
        <v>41</v>
      </c>
      <c r="L7" s="35" t="s">
        <v>31</v>
      </c>
      <c r="M7" s="59" t="s">
        <v>32</v>
      </c>
      <c r="N7" s="43"/>
      <c r="O7" s="44"/>
      <c r="P7" s="44"/>
      <c r="Q7" s="45"/>
      <c r="R7" s="34" t="s">
        <v>33</v>
      </c>
      <c r="S7" s="35" t="s">
        <v>159</v>
      </c>
      <c r="T7" s="35" t="s">
        <v>56</v>
      </c>
      <c r="U7" s="35" t="s">
        <v>42</v>
      </c>
      <c r="V7" s="35"/>
      <c r="W7" s="35" t="s">
        <v>35</v>
      </c>
      <c r="X7" s="35" t="s">
        <v>160</v>
      </c>
      <c r="Y7" s="35" t="s">
        <v>161</v>
      </c>
      <c r="Z7" s="35"/>
      <c r="AA7" s="35"/>
      <c r="AB7" s="36"/>
      <c r="AC7" s="37"/>
      <c r="AD7" s="38"/>
      <c r="AE7" s="38"/>
      <c r="AF7" s="67"/>
      <c r="AG7" s="56" t="s">
        <v>162</v>
      </c>
      <c r="AH7" s="47" t="s">
        <v>163</v>
      </c>
      <c r="AI7" s="47"/>
      <c r="AJ7" s="47"/>
      <c r="AK7" s="47"/>
      <c r="AL7" s="47" t="s">
        <v>164</v>
      </c>
      <c r="AM7" s="60"/>
      <c r="AN7" s="48"/>
      <c r="AO7" s="47"/>
      <c r="AP7" s="61"/>
      <c r="AQ7" s="51" t="s">
        <v>165</v>
      </c>
      <c r="AR7" s="52" t="s">
        <v>36</v>
      </c>
      <c r="AS7" s="53" t="s">
        <v>37</v>
      </c>
      <c r="AT7" s="57" t="s">
        <v>166</v>
      </c>
      <c r="AU7" s="58" t="s">
        <v>162</v>
      </c>
      <c r="AV7" s="58"/>
      <c r="AW7" s="58"/>
      <c r="AX7" s="58"/>
      <c r="AY7" s="58"/>
      <c r="AZ7" s="62"/>
      <c r="BA7" s="65"/>
      <c r="BB7" s="2"/>
      <c r="BC7" s="2"/>
    </row>
    <row r="8" spans="1:55" ht="45.75" customHeight="1" x14ac:dyDescent="0.35">
      <c r="A8" s="33">
        <v>6</v>
      </c>
      <c r="B8" s="34" t="s">
        <v>49</v>
      </c>
      <c r="C8" s="40" t="s">
        <v>26</v>
      </c>
      <c r="D8" s="40" t="s">
        <v>27</v>
      </c>
      <c r="E8" s="35" t="s">
        <v>50</v>
      </c>
      <c r="F8" s="35" t="s">
        <v>104</v>
      </c>
      <c r="G8" s="41">
        <v>41305</v>
      </c>
      <c r="H8" s="41">
        <v>41305</v>
      </c>
      <c r="I8" s="35" t="s">
        <v>167</v>
      </c>
      <c r="J8" s="35" t="s">
        <v>30</v>
      </c>
      <c r="K8" s="35" t="s">
        <v>85</v>
      </c>
      <c r="L8" s="35" t="s">
        <v>31</v>
      </c>
      <c r="M8" s="59" t="s">
        <v>32</v>
      </c>
      <c r="N8" s="43"/>
      <c r="O8" s="44"/>
      <c r="P8" s="44"/>
      <c r="Q8" s="45"/>
      <c r="R8" s="34" t="s">
        <v>33</v>
      </c>
      <c r="S8" s="35" t="s">
        <v>168</v>
      </c>
      <c r="T8" s="35" t="s">
        <v>34</v>
      </c>
      <c r="U8" s="35" t="s">
        <v>169</v>
      </c>
      <c r="V8" s="35"/>
      <c r="W8" s="35" t="s">
        <v>35</v>
      </c>
      <c r="X8" s="35"/>
      <c r="Y8" s="35"/>
      <c r="Z8" s="35"/>
      <c r="AA8" s="35"/>
      <c r="AB8" s="36"/>
      <c r="AC8" s="37"/>
      <c r="AD8" s="38"/>
      <c r="AE8" s="38"/>
      <c r="AF8" s="39"/>
      <c r="AG8" s="56" t="s">
        <v>170</v>
      </c>
      <c r="AH8" s="47" t="s">
        <v>171</v>
      </c>
      <c r="AI8" s="47"/>
      <c r="AJ8" s="47"/>
      <c r="AK8" s="47" t="s">
        <v>172</v>
      </c>
      <c r="AL8" s="47" t="s">
        <v>173</v>
      </c>
      <c r="AM8" s="60" t="s">
        <v>174</v>
      </c>
      <c r="AN8" s="48" t="s">
        <v>175</v>
      </c>
      <c r="AO8" s="47"/>
      <c r="AP8" s="61"/>
      <c r="AQ8" s="51"/>
      <c r="AR8" s="52" t="s">
        <v>36</v>
      </c>
      <c r="AS8" s="53" t="s">
        <v>37</v>
      </c>
      <c r="AT8" s="57" t="s">
        <v>170</v>
      </c>
      <c r="AU8" s="58" t="s">
        <v>176</v>
      </c>
      <c r="AV8" s="58"/>
      <c r="AW8" s="58"/>
      <c r="AX8" s="58"/>
      <c r="AY8" s="58"/>
      <c r="AZ8" s="62"/>
      <c r="BA8" s="55"/>
    </row>
    <row r="9" spans="1:55" ht="45.75" customHeight="1" x14ac:dyDescent="0.35">
      <c r="A9" s="33">
        <v>7</v>
      </c>
      <c r="B9" s="34" t="s">
        <v>49</v>
      </c>
      <c r="C9" s="40" t="s">
        <v>55</v>
      </c>
      <c r="D9" s="40" t="s">
        <v>56</v>
      </c>
      <c r="E9" s="35" t="s">
        <v>50</v>
      </c>
      <c r="F9" s="35" t="s">
        <v>104</v>
      </c>
      <c r="G9" s="41">
        <v>41307</v>
      </c>
      <c r="H9" s="41">
        <v>41307</v>
      </c>
      <c r="I9" s="35" t="s">
        <v>177</v>
      </c>
      <c r="J9" s="35" t="s">
        <v>51</v>
      </c>
      <c r="K9" s="35" t="s">
        <v>52</v>
      </c>
      <c r="L9" s="35" t="s">
        <v>31</v>
      </c>
      <c r="M9" s="59" t="s">
        <v>32</v>
      </c>
      <c r="N9" s="43"/>
      <c r="O9" s="44"/>
      <c r="P9" s="44"/>
      <c r="Q9" s="45"/>
      <c r="R9" s="34" t="s">
        <v>33</v>
      </c>
      <c r="S9" s="35" t="s">
        <v>178</v>
      </c>
      <c r="T9" s="35" t="s">
        <v>42</v>
      </c>
      <c r="U9" s="35" t="s">
        <v>42</v>
      </c>
      <c r="V9" s="35"/>
      <c r="W9" s="35" t="s">
        <v>43</v>
      </c>
      <c r="X9" s="35"/>
      <c r="Y9" s="35"/>
      <c r="Z9" s="35"/>
      <c r="AA9" s="35" t="s">
        <v>95</v>
      </c>
      <c r="AB9" s="36"/>
      <c r="AC9" s="37"/>
      <c r="AD9" s="38"/>
      <c r="AE9" s="38"/>
      <c r="AF9" s="39"/>
      <c r="AG9" s="56"/>
      <c r="AH9" s="47" t="s">
        <v>179</v>
      </c>
      <c r="AI9" s="47"/>
      <c r="AJ9" s="47"/>
      <c r="AK9" s="47"/>
      <c r="AL9" s="47" t="s">
        <v>180</v>
      </c>
      <c r="AM9" s="60"/>
      <c r="AN9" s="48"/>
      <c r="AO9" s="47"/>
      <c r="AP9" s="61"/>
      <c r="AQ9" s="51"/>
      <c r="AR9" s="52" t="s">
        <v>89</v>
      </c>
      <c r="AS9" s="53" t="s">
        <v>37</v>
      </c>
      <c r="AT9" s="57" t="s">
        <v>179</v>
      </c>
      <c r="AU9" s="58"/>
      <c r="AV9" s="58"/>
      <c r="AW9" s="58"/>
      <c r="AX9" s="58"/>
      <c r="AY9" s="58"/>
      <c r="AZ9" s="62"/>
      <c r="BA9" s="55"/>
    </row>
    <row r="10" spans="1:55" ht="45.75" customHeight="1" x14ac:dyDescent="0.35">
      <c r="A10" s="33">
        <v>8</v>
      </c>
      <c r="B10" s="34" t="s">
        <v>80</v>
      </c>
      <c r="C10" s="40" t="s">
        <v>74</v>
      </c>
      <c r="D10" s="40" t="s">
        <v>81</v>
      </c>
      <c r="E10" s="35" t="s">
        <v>28</v>
      </c>
      <c r="F10" s="35" t="s">
        <v>104</v>
      </c>
      <c r="G10" s="41" t="s">
        <v>104</v>
      </c>
      <c r="H10" s="41">
        <v>41315</v>
      </c>
      <c r="I10" s="35" t="s">
        <v>181</v>
      </c>
      <c r="J10" s="35" t="s">
        <v>41</v>
      </c>
      <c r="K10" s="35" t="s">
        <v>52</v>
      </c>
      <c r="L10" s="35" t="s">
        <v>31</v>
      </c>
      <c r="M10" s="59" t="s">
        <v>32</v>
      </c>
      <c r="N10" s="43"/>
      <c r="O10" s="44"/>
      <c r="P10" s="44"/>
      <c r="Q10" s="45"/>
      <c r="R10" s="34" t="s">
        <v>60</v>
      </c>
      <c r="S10" s="35" t="s">
        <v>182</v>
      </c>
      <c r="T10" s="35" t="s">
        <v>90</v>
      </c>
      <c r="U10" s="35" t="s">
        <v>183</v>
      </c>
      <c r="V10" s="35"/>
      <c r="W10" s="35" t="s">
        <v>35</v>
      </c>
      <c r="X10" s="35" t="s">
        <v>184</v>
      </c>
      <c r="Y10" s="35" t="s">
        <v>184</v>
      </c>
      <c r="Z10" s="35" t="s">
        <v>184</v>
      </c>
      <c r="AA10" s="35"/>
      <c r="AB10" s="36"/>
      <c r="AC10" s="37"/>
      <c r="AD10" s="38"/>
      <c r="AE10" s="38"/>
      <c r="AF10" s="39"/>
      <c r="AG10" s="56" t="s">
        <v>185</v>
      </c>
      <c r="AH10" s="47" t="s">
        <v>186</v>
      </c>
      <c r="AI10" s="47" t="s">
        <v>187</v>
      </c>
      <c r="AJ10" s="47" t="s">
        <v>188</v>
      </c>
      <c r="AK10" s="47"/>
      <c r="AL10" s="47" t="s">
        <v>189</v>
      </c>
      <c r="AM10" s="60" t="s">
        <v>190</v>
      </c>
      <c r="AN10" s="48"/>
      <c r="AO10" s="47"/>
      <c r="AP10" s="61"/>
      <c r="AQ10" s="51" t="s">
        <v>191</v>
      </c>
      <c r="AR10" s="52" t="s">
        <v>36</v>
      </c>
      <c r="AS10" s="53" t="s">
        <v>37</v>
      </c>
      <c r="AT10" s="57" t="s">
        <v>186</v>
      </c>
      <c r="AU10" s="58"/>
      <c r="AV10" s="58"/>
      <c r="AW10" s="58"/>
      <c r="AX10" s="58"/>
      <c r="AY10" s="58"/>
      <c r="AZ10" s="62"/>
      <c r="BA10" s="55"/>
    </row>
    <row r="11" spans="1:55" ht="45.75" customHeight="1" x14ac:dyDescent="0.35">
      <c r="A11" s="33">
        <v>9</v>
      </c>
      <c r="B11" s="34" t="s">
        <v>72</v>
      </c>
      <c r="C11" s="40" t="s">
        <v>68</v>
      </c>
      <c r="D11" s="40" t="s">
        <v>40</v>
      </c>
      <c r="E11" s="35" t="s">
        <v>28</v>
      </c>
      <c r="F11" s="35" t="s">
        <v>104</v>
      </c>
      <c r="G11" s="41">
        <v>41324</v>
      </c>
      <c r="H11" s="41">
        <v>41324</v>
      </c>
      <c r="I11" s="35" t="s">
        <v>192</v>
      </c>
      <c r="J11" s="35" t="s">
        <v>41</v>
      </c>
      <c r="K11" s="35" t="s">
        <v>69</v>
      </c>
      <c r="L11" s="35" t="s">
        <v>31</v>
      </c>
      <c r="M11" s="59" t="s">
        <v>32</v>
      </c>
      <c r="N11" s="43"/>
      <c r="O11" s="44"/>
      <c r="P11" s="44"/>
      <c r="Q11" s="45"/>
      <c r="R11" s="34" t="s">
        <v>60</v>
      </c>
      <c r="S11" s="35" t="s">
        <v>193</v>
      </c>
      <c r="T11" s="35" t="s">
        <v>63</v>
      </c>
      <c r="U11" s="35" t="s">
        <v>42</v>
      </c>
      <c r="V11" s="35"/>
      <c r="W11" s="35" t="s">
        <v>35</v>
      </c>
      <c r="X11" s="35"/>
      <c r="Y11" s="35"/>
      <c r="Z11" s="35"/>
      <c r="AA11" s="35"/>
      <c r="AB11" s="36"/>
      <c r="AC11" s="37"/>
      <c r="AD11" s="38"/>
      <c r="AE11" s="38"/>
      <c r="AF11" s="39"/>
      <c r="AG11" s="56"/>
      <c r="AH11" s="47" t="s">
        <v>194</v>
      </c>
      <c r="AI11" s="47"/>
      <c r="AJ11" s="47"/>
      <c r="AK11" s="47"/>
      <c r="AL11" s="47"/>
      <c r="AM11" s="60" t="s">
        <v>195</v>
      </c>
      <c r="AN11" s="48" t="s">
        <v>196</v>
      </c>
      <c r="AO11" s="47"/>
      <c r="AP11" s="61"/>
      <c r="AQ11" s="51"/>
      <c r="AR11" s="52" t="s">
        <v>89</v>
      </c>
      <c r="AS11" s="53" t="s">
        <v>37</v>
      </c>
      <c r="AT11" s="57" t="s">
        <v>197</v>
      </c>
      <c r="AU11" s="58"/>
      <c r="AV11" s="58"/>
      <c r="AW11" s="58"/>
      <c r="AX11" s="58"/>
      <c r="AY11" s="58"/>
      <c r="AZ11" s="62"/>
      <c r="BA11" s="55"/>
    </row>
    <row r="12" spans="1:55" ht="45.75" customHeight="1" x14ac:dyDescent="0.35">
      <c r="A12" s="33">
        <v>10</v>
      </c>
      <c r="B12" s="34" t="s">
        <v>49</v>
      </c>
      <c r="C12" s="40" t="s">
        <v>26</v>
      </c>
      <c r="D12" s="40" t="s">
        <v>40</v>
      </c>
      <c r="E12" s="35" t="s">
        <v>50</v>
      </c>
      <c r="F12" s="35" t="s">
        <v>104</v>
      </c>
      <c r="G12" s="41">
        <v>41326</v>
      </c>
      <c r="H12" s="41">
        <v>41326</v>
      </c>
      <c r="I12" s="35" t="s">
        <v>198</v>
      </c>
      <c r="J12" s="35" t="s">
        <v>41</v>
      </c>
      <c r="K12" s="35" t="s">
        <v>41</v>
      </c>
      <c r="L12" s="35" t="s">
        <v>31</v>
      </c>
      <c r="M12" s="59" t="s">
        <v>32</v>
      </c>
      <c r="N12" s="43"/>
      <c r="O12" s="44"/>
      <c r="P12" s="44"/>
      <c r="Q12" s="45"/>
      <c r="R12" s="34" t="s">
        <v>33</v>
      </c>
      <c r="S12" s="35" t="s">
        <v>199</v>
      </c>
      <c r="T12" s="35" t="s">
        <v>34</v>
      </c>
      <c r="U12" s="35" t="s">
        <v>200</v>
      </c>
      <c r="V12" s="35"/>
      <c r="W12" s="35" t="s">
        <v>35</v>
      </c>
      <c r="X12" s="35" t="s">
        <v>201</v>
      </c>
      <c r="Y12" s="35" t="s">
        <v>202</v>
      </c>
      <c r="Z12" s="35" t="s">
        <v>203</v>
      </c>
      <c r="AA12" s="35"/>
      <c r="AB12" s="36"/>
      <c r="AC12" s="37"/>
      <c r="AD12" s="38"/>
      <c r="AE12" s="38"/>
      <c r="AF12" s="39"/>
      <c r="AG12" s="56" t="s">
        <v>204</v>
      </c>
      <c r="AH12" s="47" t="s">
        <v>205</v>
      </c>
      <c r="AI12" s="47" t="s">
        <v>206</v>
      </c>
      <c r="AJ12" s="47" t="s">
        <v>207</v>
      </c>
      <c r="AK12" s="47"/>
      <c r="AL12" s="47" t="s">
        <v>208</v>
      </c>
      <c r="AM12" s="60" t="s">
        <v>209</v>
      </c>
      <c r="AN12" s="48"/>
      <c r="AO12" s="47"/>
      <c r="AP12" s="61"/>
      <c r="AQ12" s="51"/>
      <c r="AR12" s="52" t="s">
        <v>36</v>
      </c>
      <c r="AS12" s="53" t="s">
        <v>37</v>
      </c>
      <c r="AT12" s="57" t="s">
        <v>210</v>
      </c>
      <c r="AU12" s="58"/>
      <c r="AV12" s="58"/>
      <c r="AW12" s="58"/>
      <c r="AX12" s="58"/>
      <c r="AY12" s="58"/>
      <c r="AZ12" s="62"/>
      <c r="BA12" s="65"/>
      <c r="BB12" s="2"/>
      <c r="BC12" s="2"/>
    </row>
    <row r="13" spans="1:55" ht="45.75" customHeight="1" x14ac:dyDescent="0.35">
      <c r="A13" s="33">
        <v>11</v>
      </c>
      <c r="B13" s="34" t="s">
        <v>57</v>
      </c>
      <c r="C13" s="40" t="s">
        <v>55</v>
      </c>
      <c r="D13" s="40" t="s">
        <v>56</v>
      </c>
      <c r="E13" s="35" t="s">
        <v>28</v>
      </c>
      <c r="F13" s="35" t="s">
        <v>104</v>
      </c>
      <c r="G13" s="41">
        <v>41330</v>
      </c>
      <c r="H13" s="41">
        <v>41330</v>
      </c>
      <c r="I13" s="35" t="s">
        <v>211</v>
      </c>
      <c r="J13" s="35" t="s">
        <v>41</v>
      </c>
      <c r="K13" s="35" t="s">
        <v>69</v>
      </c>
      <c r="L13" s="35" t="s">
        <v>31</v>
      </c>
      <c r="M13" s="59" t="s">
        <v>32</v>
      </c>
      <c r="N13" s="43"/>
      <c r="O13" s="44"/>
      <c r="P13" s="44"/>
      <c r="Q13" s="45"/>
      <c r="R13" s="34" t="s">
        <v>60</v>
      </c>
      <c r="S13" s="35" t="s">
        <v>212</v>
      </c>
      <c r="T13" s="35" t="s">
        <v>77</v>
      </c>
      <c r="U13" s="35" t="s">
        <v>94</v>
      </c>
      <c r="V13" s="35"/>
      <c r="W13" s="35" t="s">
        <v>35</v>
      </c>
      <c r="X13" s="35" t="s">
        <v>213</v>
      </c>
      <c r="Y13" s="35"/>
      <c r="Z13" s="35"/>
      <c r="AA13" s="35"/>
      <c r="AB13" s="36"/>
      <c r="AC13" s="37"/>
      <c r="AD13" s="38"/>
      <c r="AE13" s="38"/>
      <c r="AF13" s="39"/>
      <c r="AG13" s="56" t="s">
        <v>214</v>
      </c>
      <c r="AH13" s="47" t="s">
        <v>215</v>
      </c>
      <c r="AI13" s="47" t="s">
        <v>216</v>
      </c>
      <c r="AJ13" s="47"/>
      <c r="AK13" s="47" t="s">
        <v>217</v>
      </c>
      <c r="AL13" s="47"/>
      <c r="AM13" s="60" t="s">
        <v>218</v>
      </c>
      <c r="AN13" s="48" t="s">
        <v>219</v>
      </c>
      <c r="AO13" s="47"/>
      <c r="AP13" s="61"/>
      <c r="AQ13" s="51"/>
      <c r="AR13" s="52" t="s">
        <v>36</v>
      </c>
      <c r="AS13" s="53" t="s">
        <v>37</v>
      </c>
      <c r="AT13" s="57" t="s">
        <v>220</v>
      </c>
      <c r="AU13" s="58" t="s">
        <v>221</v>
      </c>
      <c r="AV13" s="58"/>
      <c r="AW13" s="58"/>
      <c r="AX13" s="58"/>
      <c r="AY13" s="58"/>
      <c r="AZ13" s="62"/>
      <c r="BA13" s="55"/>
    </row>
    <row r="14" spans="1:55" ht="45.75" customHeight="1" x14ac:dyDescent="0.35">
      <c r="A14" s="33">
        <v>12</v>
      </c>
      <c r="B14" s="34" t="s">
        <v>57</v>
      </c>
      <c r="C14" s="40" t="s">
        <v>55</v>
      </c>
      <c r="D14" s="40" t="s">
        <v>56</v>
      </c>
      <c r="E14" s="35" t="s">
        <v>28</v>
      </c>
      <c r="F14" s="35" t="s">
        <v>104</v>
      </c>
      <c r="G14" s="41">
        <v>41331</v>
      </c>
      <c r="H14" s="41">
        <v>41331</v>
      </c>
      <c r="I14" s="35" t="s">
        <v>222</v>
      </c>
      <c r="J14" s="35" t="s">
        <v>51</v>
      </c>
      <c r="K14" s="35" t="s">
        <v>52</v>
      </c>
      <c r="L14" s="35" t="s">
        <v>31</v>
      </c>
      <c r="M14" s="59" t="s">
        <v>32</v>
      </c>
      <c r="N14" s="43"/>
      <c r="O14" s="44"/>
      <c r="P14" s="44"/>
      <c r="Q14" s="45"/>
      <c r="R14" s="34" t="s">
        <v>33</v>
      </c>
      <c r="S14" s="35" t="s">
        <v>223</v>
      </c>
      <c r="T14" s="35" t="s">
        <v>42</v>
      </c>
      <c r="U14" s="35" t="s">
        <v>42</v>
      </c>
      <c r="V14" s="35"/>
      <c r="W14" s="35" t="s">
        <v>35</v>
      </c>
      <c r="X14" s="35"/>
      <c r="Y14" s="35"/>
      <c r="Z14" s="35"/>
      <c r="AA14" s="35"/>
      <c r="AB14" s="36"/>
      <c r="AC14" s="37"/>
      <c r="AD14" s="38"/>
      <c r="AE14" s="38"/>
      <c r="AF14" s="39"/>
      <c r="AG14" s="56" t="s">
        <v>224</v>
      </c>
      <c r="AH14" s="47" t="s">
        <v>225</v>
      </c>
      <c r="AI14" s="47"/>
      <c r="AJ14" s="47"/>
      <c r="AK14" s="47"/>
      <c r="AL14" s="47" t="s">
        <v>226</v>
      </c>
      <c r="AM14" s="60"/>
      <c r="AN14" s="48"/>
      <c r="AO14" s="47"/>
      <c r="AP14" s="61"/>
      <c r="AQ14" s="51" t="s">
        <v>227</v>
      </c>
      <c r="AR14" s="52" t="s">
        <v>36</v>
      </c>
      <c r="AS14" s="53" t="s">
        <v>37</v>
      </c>
      <c r="AT14" s="57" t="s">
        <v>225</v>
      </c>
      <c r="AU14" s="58" t="s">
        <v>224</v>
      </c>
      <c r="AV14" s="58"/>
      <c r="AW14" s="58"/>
      <c r="AX14" s="58"/>
      <c r="AY14" s="58"/>
      <c r="AZ14" s="62"/>
      <c r="BA14" s="65"/>
      <c r="BB14" s="2"/>
      <c r="BC14" s="2"/>
    </row>
    <row r="15" spans="1:55" ht="45.75" customHeight="1" x14ac:dyDescent="0.35">
      <c r="A15" s="33">
        <v>13</v>
      </c>
      <c r="B15" s="34" t="s">
        <v>80</v>
      </c>
      <c r="C15" s="40" t="s">
        <v>74</v>
      </c>
      <c r="D15" s="40" t="s">
        <v>81</v>
      </c>
      <c r="E15" s="35" t="s">
        <v>28</v>
      </c>
      <c r="F15" s="35" t="s">
        <v>104</v>
      </c>
      <c r="G15" s="41">
        <v>41332</v>
      </c>
      <c r="H15" s="41">
        <v>41332</v>
      </c>
      <c r="I15" s="35" t="s">
        <v>228</v>
      </c>
      <c r="J15" s="35" t="s">
        <v>41</v>
      </c>
      <c r="K15" s="35" t="s">
        <v>41</v>
      </c>
      <c r="L15" s="35" t="s">
        <v>31</v>
      </c>
      <c r="M15" s="59" t="s">
        <v>32</v>
      </c>
      <c r="N15" s="43" t="s">
        <v>229</v>
      </c>
      <c r="O15" s="44"/>
      <c r="P15" s="44"/>
      <c r="Q15" s="45"/>
      <c r="R15" s="34" t="s">
        <v>60</v>
      </c>
      <c r="S15" s="35" t="s">
        <v>230</v>
      </c>
      <c r="T15" s="35" t="s">
        <v>90</v>
      </c>
      <c r="U15" s="35" t="s">
        <v>231</v>
      </c>
      <c r="V15" s="35"/>
      <c r="W15" s="35" t="s">
        <v>35</v>
      </c>
      <c r="X15" s="35" t="s">
        <v>230</v>
      </c>
      <c r="Y15" s="35" t="s">
        <v>230</v>
      </c>
      <c r="Z15" s="35" t="s">
        <v>230</v>
      </c>
      <c r="AA15" s="35"/>
      <c r="AB15" s="36"/>
      <c r="AC15" s="37"/>
      <c r="AD15" s="38"/>
      <c r="AE15" s="38"/>
      <c r="AF15" s="39"/>
      <c r="AG15" s="56"/>
      <c r="AH15" s="47" t="s">
        <v>232</v>
      </c>
      <c r="AI15" s="47"/>
      <c r="AJ15" s="47"/>
      <c r="AK15" s="47" t="s">
        <v>233</v>
      </c>
      <c r="AL15" s="47"/>
      <c r="AM15" s="60"/>
      <c r="AN15" s="48"/>
      <c r="AO15" s="47"/>
      <c r="AP15" s="61"/>
      <c r="AQ15" s="51"/>
      <c r="AR15" s="52" t="s">
        <v>89</v>
      </c>
      <c r="AS15" s="53" t="s">
        <v>37</v>
      </c>
      <c r="AT15" s="57" t="s">
        <v>234</v>
      </c>
      <c r="AU15" s="58"/>
      <c r="AV15" s="58"/>
      <c r="AW15" s="58"/>
      <c r="AX15" s="58"/>
      <c r="AY15" s="58"/>
      <c r="AZ15" s="62"/>
      <c r="BA15" s="65"/>
      <c r="BB15" s="2"/>
      <c r="BC15" s="2"/>
    </row>
    <row r="16" spans="1:55" ht="45.75" customHeight="1" x14ac:dyDescent="0.35">
      <c r="A16" s="33">
        <v>14</v>
      </c>
      <c r="B16" s="34" t="s">
        <v>25</v>
      </c>
      <c r="C16" s="40" t="s">
        <v>26</v>
      </c>
      <c r="D16" s="40" t="s">
        <v>56</v>
      </c>
      <c r="E16" s="35" t="s">
        <v>50</v>
      </c>
      <c r="F16" s="35" t="s">
        <v>104</v>
      </c>
      <c r="G16" s="41" t="s">
        <v>104</v>
      </c>
      <c r="H16" s="41">
        <v>41334</v>
      </c>
      <c r="I16" s="35" t="s">
        <v>235</v>
      </c>
      <c r="J16" s="35" t="s">
        <v>41</v>
      </c>
      <c r="K16" s="35" t="s">
        <v>41</v>
      </c>
      <c r="L16" s="35" t="s">
        <v>31</v>
      </c>
      <c r="M16" s="59" t="s">
        <v>32</v>
      </c>
      <c r="N16" s="43"/>
      <c r="O16" s="44"/>
      <c r="P16" s="44"/>
      <c r="Q16" s="45"/>
      <c r="R16" s="34" t="s">
        <v>33</v>
      </c>
      <c r="S16" s="35" t="s">
        <v>236</v>
      </c>
      <c r="T16" s="35" t="s">
        <v>34</v>
      </c>
      <c r="U16" s="35" t="s">
        <v>42</v>
      </c>
      <c r="V16" s="35"/>
      <c r="W16" s="35" t="s">
        <v>35</v>
      </c>
      <c r="X16" s="35"/>
      <c r="Y16" s="35" t="s">
        <v>237</v>
      </c>
      <c r="Z16" s="35"/>
      <c r="AA16" s="35"/>
      <c r="AB16" s="36"/>
      <c r="AC16" s="37"/>
      <c r="AD16" s="38"/>
      <c r="AE16" s="38"/>
      <c r="AF16" s="39"/>
      <c r="AG16" s="56" t="s">
        <v>238</v>
      </c>
      <c r="AH16" s="47" t="s">
        <v>239</v>
      </c>
      <c r="AI16" s="47" t="s">
        <v>240</v>
      </c>
      <c r="AJ16" s="47" t="s">
        <v>241</v>
      </c>
      <c r="AK16" s="47" t="s">
        <v>242</v>
      </c>
      <c r="AL16" s="47" t="s">
        <v>243</v>
      </c>
      <c r="AM16" s="60" t="s">
        <v>244</v>
      </c>
      <c r="AN16" s="48"/>
      <c r="AO16" s="47"/>
      <c r="AP16" s="61"/>
      <c r="AQ16" s="51"/>
      <c r="AR16" s="52" t="s">
        <v>36</v>
      </c>
      <c r="AS16" s="53" t="s">
        <v>37</v>
      </c>
      <c r="AT16" s="57" t="s">
        <v>245</v>
      </c>
      <c r="AU16" s="58"/>
      <c r="AV16" s="58"/>
      <c r="AW16" s="58"/>
      <c r="AX16" s="58"/>
      <c r="AY16" s="58"/>
      <c r="AZ16" s="62"/>
      <c r="BA16" s="55"/>
    </row>
    <row r="17" spans="1:55" ht="45.75" customHeight="1" x14ac:dyDescent="0.35">
      <c r="A17" s="33">
        <v>15</v>
      </c>
      <c r="B17" s="34" t="s">
        <v>49</v>
      </c>
      <c r="C17" s="40" t="s">
        <v>26</v>
      </c>
      <c r="D17" s="40" t="s">
        <v>40</v>
      </c>
      <c r="E17" s="35" t="s">
        <v>50</v>
      </c>
      <c r="F17" s="35" t="s">
        <v>104</v>
      </c>
      <c r="G17" s="41">
        <v>41338</v>
      </c>
      <c r="H17" s="41">
        <v>41338</v>
      </c>
      <c r="I17" s="35" t="s">
        <v>246</v>
      </c>
      <c r="J17" s="35" t="s">
        <v>41</v>
      </c>
      <c r="K17" s="35" t="s">
        <v>41</v>
      </c>
      <c r="L17" s="35" t="s">
        <v>31</v>
      </c>
      <c r="M17" s="59" t="s">
        <v>32</v>
      </c>
      <c r="N17" s="43"/>
      <c r="O17" s="44"/>
      <c r="P17" s="44"/>
      <c r="Q17" s="45"/>
      <c r="R17" s="34" t="s">
        <v>33</v>
      </c>
      <c r="S17" s="35" t="s">
        <v>247</v>
      </c>
      <c r="T17" s="35" t="s">
        <v>34</v>
      </c>
      <c r="U17" s="35" t="s">
        <v>248</v>
      </c>
      <c r="V17" s="35"/>
      <c r="W17" s="35" t="s">
        <v>35</v>
      </c>
      <c r="X17" s="35"/>
      <c r="Y17" s="35" t="s">
        <v>249</v>
      </c>
      <c r="Z17" s="35"/>
      <c r="AA17" s="35"/>
      <c r="AB17" s="36"/>
      <c r="AC17" s="37"/>
      <c r="AD17" s="38"/>
      <c r="AE17" s="38"/>
      <c r="AF17" s="39"/>
      <c r="AG17" s="56" t="s">
        <v>250</v>
      </c>
      <c r="AH17" s="47" t="s">
        <v>251</v>
      </c>
      <c r="AI17" s="47"/>
      <c r="AJ17" s="47"/>
      <c r="AK17" s="47"/>
      <c r="AL17" s="47" t="s">
        <v>252</v>
      </c>
      <c r="AM17" s="60" t="s">
        <v>253</v>
      </c>
      <c r="AN17" s="48"/>
      <c r="AO17" s="47"/>
      <c r="AP17" s="61"/>
      <c r="AQ17" s="51"/>
      <c r="AR17" s="52" t="s">
        <v>36</v>
      </c>
      <c r="AS17" s="53" t="s">
        <v>37</v>
      </c>
      <c r="AT17" s="57" t="s">
        <v>254</v>
      </c>
      <c r="AU17" s="58"/>
      <c r="AV17" s="58"/>
      <c r="AW17" s="58"/>
      <c r="AX17" s="58"/>
      <c r="AY17" s="58"/>
      <c r="AZ17" s="62"/>
      <c r="BA17" s="55"/>
    </row>
    <row r="18" spans="1:55" ht="45.75" customHeight="1" x14ac:dyDescent="0.35">
      <c r="A18" s="33">
        <v>16</v>
      </c>
      <c r="B18" s="34" t="s">
        <v>96</v>
      </c>
      <c r="C18" s="40" t="s">
        <v>74</v>
      </c>
      <c r="D18" s="40" t="s">
        <v>40</v>
      </c>
      <c r="E18" s="35" t="s">
        <v>50</v>
      </c>
      <c r="F18" s="35" t="s">
        <v>104</v>
      </c>
      <c r="G18" s="41">
        <v>41340</v>
      </c>
      <c r="H18" s="41">
        <v>41340</v>
      </c>
      <c r="I18" s="35" t="s">
        <v>255</v>
      </c>
      <c r="J18" s="35" t="s">
        <v>41</v>
      </c>
      <c r="K18" s="35" t="s">
        <v>41</v>
      </c>
      <c r="L18" s="35" t="s">
        <v>53</v>
      </c>
      <c r="M18" s="42" t="s">
        <v>54</v>
      </c>
      <c r="N18" s="43" t="s">
        <v>256</v>
      </c>
      <c r="O18" s="44"/>
      <c r="P18" s="44"/>
      <c r="Q18" s="45" t="s">
        <v>257</v>
      </c>
      <c r="R18" s="34" t="s">
        <v>33</v>
      </c>
      <c r="S18" s="35" t="s">
        <v>258</v>
      </c>
      <c r="T18" s="35" t="s">
        <v>40</v>
      </c>
      <c r="U18" s="35" t="s">
        <v>259</v>
      </c>
      <c r="V18" s="35"/>
      <c r="W18" s="35" t="s">
        <v>35</v>
      </c>
      <c r="X18" s="35"/>
      <c r="Y18" s="35" t="s">
        <v>260</v>
      </c>
      <c r="Z18" s="35"/>
      <c r="AA18" s="35"/>
      <c r="AB18" s="36"/>
      <c r="AC18" s="37"/>
      <c r="AD18" s="38"/>
      <c r="AE18" s="38"/>
      <c r="AF18" s="39"/>
      <c r="AG18" s="46"/>
      <c r="AH18" s="47" t="s">
        <v>261</v>
      </c>
      <c r="AI18" s="47" t="s">
        <v>262</v>
      </c>
      <c r="AJ18" s="48"/>
      <c r="AK18" s="47" t="s">
        <v>263</v>
      </c>
      <c r="AL18" s="48"/>
      <c r="AM18" s="49"/>
      <c r="AN18" s="48"/>
      <c r="AO18" s="48"/>
      <c r="AP18" s="50"/>
      <c r="AQ18" s="51"/>
      <c r="AR18" s="52" t="s">
        <v>89</v>
      </c>
      <c r="AS18" s="53" t="s">
        <v>37</v>
      </c>
      <c r="AT18" s="43"/>
      <c r="AU18" s="44"/>
      <c r="AV18" s="44"/>
      <c r="AW18" s="44"/>
      <c r="AX18" s="44"/>
      <c r="AY18" s="44"/>
      <c r="AZ18" s="54"/>
      <c r="BA18" s="55"/>
    </row>
    <row r="19" spans="1:55" ht="45.75" customHeight="1" x14ac:dyDescent="0.35">
      <c r="A19" s="33">
        <v>17</v>
      </c>
      <c r="B19" s="34" t="s">
        <v>57</v>
      </c>
      <c r="C19" s="40" t="s">
        <v>55</v>
      </c>
      <c r="D19" s="40" t="s">
        <v>56</v>
      </c>
      <c r="E19" s="35" t="s">
        <v>28</v>
      </c>
      <c r="F19" s="35" t="s">
        <v>104</v>
      </c>
      <c r="G19" s="41">
        <v>41340</v>
      </c>
      <c r="H19" s="41">
        <v>41340</v>
      </c>
      <c r="I19" s="35" t="s">
        <v>264</v>
      </c>
      <c r="J19" s="35" t="s">
        <v>30</v>
      </c>
      <c r="K19" s="35" t="s">
        <v>78</v>
      </c>
      <c r="L19" s="35" t="s">
        <v>31</v>
      </c>
      <c r="M19" s="59" t="s">
        <v>32</v>
      </c>
      <c r="N19" s="43" t="s">
        <v>265</v>
      </c>
      <c r="O19" s="44"/>
      <c r="P19" s="44"/>
      <c r="Q19" s="45"/>
      <c r="R19" s="34" t="s">
        <v>60</v>
      </c>
      <c r="S19" s="35" t="s">
        <v>266</v>
      </c>
      <c r="T19" s="35" t="s">
        <v>77</v>
      </c>
      <c r="U19" s="35" t="s">
        <v>42</v>
      </c>
      <c r="V19" s="35"/>
      <c r="W19" s="35" t="s">
        <v>43</v>
      </c>
      <c r="X19" s="35"/>
      <c r="Y19" s="35"/>
      <c r="Z19" s="35"/>
      <c r="AA19" s="35"/>
      <c r="AB19" s="36"/>
      <c r="AC19" s="37"/>
      <c r="AD19" s="38"/>
      <c r="AE19" s="38"/>
      <c r="AF19" s="39"/>
      <c r="AG19" s="56" t="s">
        <v>267</v>
      </c>
      <c r="AH19" s="47"/>
      <c r="AI19" s="47"/>
      <c r="AJ19" s="47"/>
      <c r="AK19" s="47" t="s">
        <v>268</v>
      </c>
      <c r="AL19" s="47" t="s">
        <v>269</v>
      </c>
      <c r="AM19" s="60" t="s">
        <v>270</v>
      </c>
      <c r="AN19" s="48" t="s">
        <v>271</v>
      </c>
      <c r="AO19" s="47" t="s">
        <v>272</v>
      </c>
      <c r="AP19" s="61"/>
      <c r="AQ19" s="51" t="s">
        <v>273</v>
      </c>
      <c r="AR19" s="52" t="s">
        <v>36</v>
      </c>
      <c r="AS19" s="53" t="s">
        <v>37</v>
      </c>
      <c r="AT19" s="57" t="s">
        <v>274</v>
      </c>
      <c r="AU19" s="58" t="s">
        <v>275</v>
      </c>
      <c r="AV19" s="58" t="s">
        <v>276</v>
      </c>
      <c r="AW19" s="58"/>
      <c r="AX19" s="58"/>
      <c r="AY19" s="58"/>
      <c r="AZ19" s="62"/>
      <c r="BA19" s="55"/>
    </row>
    <row r="20" spans="1:55" ht="45.75" customHeight="1" x14ac:dyDescent="0.35">
      <c r="A20" s="33">
        <v>18</v>
      </c>
      <c r="B20" s="34" t="s">
        <v>38</v>
      </c>
      <c r="C20" s="40" t="s">
        <v>39</v>
      </c>
      <c r="D20" s="40" t="s">
        <v>75</v>
      </c>
      <c r="E20" s="35" t="s">
        <v>50</v>
      </c>
      <c r="F20" s="35" t="s">
        <v>104</v>
      </c>
      <c r="G20" s="41">
        <v>41342</v>
      </c>
      <c r="H20" s="41">
        <v>41342</v>
      </c>
      <c r="I20" s="35" t="s">
        <v>277</v>
      </c>
      <c r="J20" s="35" t="s">
        <v>41</v>
      </c>
      <c r="K20" s="35" t="s">
        <v>278</v>
      </c>
      <c r="L20" s="35" t="s">
        <v>31</v>
      </c>
      <c r="M20" s="59" t="s">
        <v>32</v>
      </c>
      <c r="N20" s="43"/>
      <c r="O20" s="44"/>
      <c r="P20" s="44"/>
      <c r="Q20" s="45"/>
      <c r="R20" s="34" t="s">
        <v>33</v>
      </c>
      <c r="S20" s="35" t="s">
        <v>279</v>
      </c>
      <c r="T20" s="35" t="s">
        <v>42</v>
      </c>
      <c r="U20" s="35" t="s">
        <v>42</v>
      </c>
      <c r="V20" s="35"/>
      <c r="W20" s="35" t="s">
        <v>35</v>
      </c>
      <c r="X20" s="35"/>
      <c r="Y20" s="35"/>
      <c r="Z20" s="35" t="s">
        <v>280</v>
      </c>
      <c r="AA20" s="35"/>
      <c r="AB20" s="36"/>
      <c r="AC20" s="37"/>
      <c r="AD20" s="38"/>
      <c r="AE20" s="38"/>
      <c r="AF20" s="39"/>
      <c r="AG20" s="56"/>
      <c r="AH20" s="47" t="s">
        <v>281</v>
      </c>
      <c r="AI20" s="47"/>
      <c r="AJ20" s="47"/>
      <c r="AK20" s="47"/>
      <c r="AL20" s="47"/>
      <c r="AM20" s="60"/>
      <c r="AN20" s="48" t="s">
        <v>282</v>
      </c>
      <c r="AO20" s="47"/>
      <c r="AP20" s="61"/>
      <c r="AQ20" s="51"/>
      <c r="AR20" s="52" t="s">
        <v>89</v>
      </c>
      <c r="AS20" s="53" t="s">
        <v>37</v>
      </c>
      <c r="AT20" s="57" t="s">
        <v>281</v>
      </c>
      <c r="AU20" s="58"/>
      <c r="AV20" s="58"/>
      <c r="AW20" s="58"/>
      <c r="AX20" s="58"/>
      <c r="AY20" s="58"/>
      <c r="AZ20" s="62"/>
      <c r="BA20" s="65"/>
      <c r="BB20" s="2"/>
      <c r="BC20" s="2"/>
    </row>
    <row r="21" spans="1:55" ht="45.75" customHeight="1" x14ac:dyDescent="0.35">
      <c r="A21" s="33">
        <v>19</v>
      </c>
      <c r="B21" s="34" t="s">
        <v>61</v>
      </c>
      <c r="C21" s="40" t="s">
        <v>62</v>
      </c>
      <c r="D21" s="40" t="s">
        <v>40</v>
      </c>
      <c r="E21" s="35" t="s">
        <v>28</v>
      </c>
      <c r="F21" s="35" t="s">
        <v>104</v>
      </c>
      <c r="G21" s="41">
        <v>41347</v>
      </c>
      <c r="H21" s="41">
        <v>41347</v>
      </c>
      <c r="I21" s="35" t="s">
        <v>283</v>
      </c>
      <c r="J21" s="35" t="s">
        <v>41</v>
      </c>
      <c r="K21" s="35" t="s">
        <v>41</v>
      </c>
      <c r="L21" s="35" t="s">
        <v>31</v>
      </c>
      <c r="M21" s="59" t="s">
        <v>32</v>
      </c>
      <c r="N21" s="43"/>
      <c r="O21" s="44"/>
      <c r="P21" s="44"/>
      <c r="Q21" s="45"/>
      <c r="R21" s="34" t="s">
        <v>33</v>
      </c>
      <c r="S21" s="35" t="s">
        <v>284</v>
      </c>
      <c r="T21" s="35" t="s">
        <v>63</v>
      </c>
      <c r="U21" s="35" t="s">
        <v>285</v>
      </c>
      <c r="V21" s="35"/>
      <c r="W21" s="35" t="s">
        <v>35</v>
      </c>
      <c r="X21" s="35"/>
      <c r="Y21" s="35"/>
      <c r="Z21" s="35"/>
      <c r="AA21" s="35"/>
      <c r="AB21" s="36"/>
      <c r="AC21" s="37"/>
      <c r="AD21" s="38"/>
      <c r="AE21" s="38"/>
      <c r="AF21" s="39"/>
      <c r="AG21" s="56" t="s">
        <v>286</v>
      </c>
      <c r="AH21" s="47" t="s">
        <v>287</v>
      </c>
      <c r="AI21" s="47" t="s">
        <v>288</v>
      </c>
      <c r="AJ21" s="47"/>
      <c r="AK21" s="47" t="s">
        <v>289</v>
      </c>
      <c r="AL21" s="47" t="s">
        <v>290</v>
      </c>
      <c r="AM21" s="60"/>
      <c r="AN21" s="48"/>
      <c r="AO21" s="47"/>
      <c r="AP21" s="61"/>
      <c r="AQ21" s="51"/>
      <c r="AR21" s="52" t="s">
        <v>36</v>
      </c>
      <c r="AS21" s="53" t="s">
        <v>37</v>
      </c>
      <c r="AT21" s="57" t="s">
        <v>287</v>
      </c>
      <c r="AU21" s="58"/>
      <c r="AV21" s="58"/>
      <c r="AW21" s="58"/>
      <c r="AX21" s="58"/>
      <c r="AY21" s="58"/>
      <c r="AZ21" s="62"/>
      <c r="BA21" s="55"/>
    </row>
    <row r="22" spans="1:55" ht="45.75" customHeight="1" x14ac:dyDescent="0.35">
      <c r="A22" s="33">
        <v>20</v>
      </c>
      <c r="B22" s="34" t="s">
        <v>38</v>
      </c>
      <c r="C22" s="40" t="s">
        <v>39</v>
      </c>
      <c r="D22" s="40" t="s">
        <v>40</v>
      </c>
      <c r="E22" s="35" t="s">
        <v>28</v>
      </c>
      <c r="F22" s="35" t="s">
        <v>104</v>
      </c>
      <c r="G22" s="41">
        <v>41351</v>
      </c>
      <c r="H22" s="41">
        <v>41351</v>
      </c>
      <c r="I22" s="35" t="s">
        <v>291</v>
      </c>
      <c r="J22" s="35" t="s">
        <v>51</v>
      </c>
      <c r="K22" s="35" t="s">
        <v>52</v>
      </c>
      <c r="L22" s="35" t="s">
        <v>31</v>
      </c>
      <c r="M22" s="59" t="s">
        <v>32</v>
      </c>
      <c r="N22" s="43"/>
      <c r="O22" s="44"/>
      <c r="P22" s="44"/>
      <c r="Q22" s="45"/>
      <c r="R22" s="34" t="s">
        <v>33</v>
      </c>
      <c r="S22" s="35" t="s">
        <v>292</v>
      </c>
      <c r="T22" s="35" t="s">
        <v>77</v>
      </c>
      <c r="U22" s="35" t="s">
        <v>103</v>
      </c>
      <c r="V22" s="35"/>
      <c r="W22" s="35" t="s">
        <v>35</v>
      </c>
      <c r="X22" s="35"/>
      <c r="Y22" s="35"/>
      <c r="Z22" s="35"/>
      <c r="AA22" s="35"/>
      <c r="AB22" s="36"/>
      <c r="AC22" s="37"/>
      <c r="AD22" s="38"/>
      <c r="AE22" s="38"/>
      <c r="AF22" s="39"/>
      <c r="AG22" s="56" t="s">
        <v>293</v>
      </c>
      <c r="AH22" s="47" t="s">
        <v>294</v>
      </c>
      <c r="AI22" s="47"/>
      <c r="AJ22" s="47"/>
      <c r="AK22" s="47"/>
      <c r="AL22" s="47" t="s">
        <v>295</v>
      </c>
      <c r="AM22" s="60"/>
      <c r="AN22" s="48"/>
      <c r="AO22" s="47"/>
      <c r="AP22" s="61"/>
      <c r="AQ22" s="51"/>
      <c r="AR22" s="52" t="s">
        <v>36</v>
      </c>
      <c r="AS22" s="53" t="s">
        <v>37</v>
      </c>
      <c r="AT22" s="57" t="s">
        <v>293</v>
      </c>
      <c r="AU22" s="58" t="s">
        <v>294</v>
      </c>
      <c r="AV22" s="58"/>
      <c r="AW22" s="58"/>
      <c r="AX22" s="58"/>
      <c r="AY22" s="58"/>
      <c r="AZ22" s="62"/>
      <c r="BA22" s="65"/>
      <c r="BB22" s="2"/>
      <c r="BC22" s="2"/>
    </row>
    <row r="23" spans="1:55" ht="45.75" customHeight="1" x14ac:dyDescent="0.35">
      <c r="A23" s="33">
        <v>21</v>
      </c>
      <c r="B23" s="34" t="s">
        <v>72</v>
      </c>
      <c r="C23" s="40" t="s">
        <v>68</v>
      </c>
      <c r="D23" s="40" t="s">
        <v>40</v>
      </c>
      <c r="E23" s="35" t="s">
        <v>28</v>
      </c>
      <c r="F23" s="35" t="s">
        <v>104</v>
      </c>
      <c r="G23" s="41">
        <v>41353</v>
      </c>
      <c r="H23" s="41">
        <v>41353</v>
      </c>
      <c r="I23" s="35" t="s">
        <v>296</v>
      </c>
      <c r="J23" s="35" t="s">
        <v>41</v>
      </c>
      <c r="K23" s="35" t="s">
        <v>44</v>
      </c>
      <c r="L23" s="35" t="s">
        <v>31</v>
      </c>
      <c r="M23" s="59" t="s">
        <v>32</v>
      </c>
      <c r="N23" s="43" t="s">
        <v>297</v>
      </c>
      <c r="O23" s="44"/>
      <c r="P23" s="44"/>
      <c r="Q23" s="45"/>
      <c r="R23" s="34" t="s">
        <v>60</v>
      </c>
      <c r="S23" s="35" t="s">
        <v>298</v>
      </c>
      <c r="T23" s="35" t="s">
        <v>42</v>
      </c>
      <c r="U23" s="35" t="s">
        <v>42</v>
      </c>
      <c r="V23" s="35"/>
      <c r="W23" s="35" t="s">
        <v>35</v>
      </c>
      <c r="X23" s="35"/>
      <c r="Y23" s="35"/>
      <c r="Z23" s="35"/>
      <c r="AA23" s="35"/>
      <c r="AB23" s="36"/>
      <c r="AC23" s="37"/>
      <c r="AD23" s="38"/>
      <c r="AE23" s="38"/>
      <c r="AF23" s="39"/>
      <c r="AG23" s="56"/>
      <c r="AH23" s="47" t="s">
        <v>299</v>
      </c>
      <c r="AI23" s="47"/>
      <c r="AJ23" s="47"/>
      <c r="AK23" s="47"/>
      <c r="AL23" s="47" t="s">
        <v>300</v>
      </c>
      <c r="AM23" s="60" t="s">
        <v>301</v>
      </c>
      <c r="AN23" s="48" t="s">
        <v>302</v>
      </c>
      <c r="AO23" s="47" t="s">
        <v>303</v>
      </c>
      <c r="AP23" s="61"/>
      <c r="AQ23" s="51"/>
      <c r="AR23" s="52" t="s">
        <v>89</v>
      </c>
      <c r="AS23" s="53" t="s">
        <v>37</v>
      </c>
      <c r="AT23" s="57" t="s">
        <v>299</v>
      </c>
      <c r="AU23" s="58"/>
      <c r="AV23" s="58"/>
      <c r="AW23" s="58"/>
      <c r="AX23" s="58"/>
      <c r="AY23" s="58"/>
      <c r="AZ23" s="62"/>
      <c r="BA23" s="65"/>
      <c r="BB23" s="2"/>
      <c r="BC23" s="2"/>
    </row>
    <row r="24" spans="1:55" ht="45.75" customHeight="1" x14ac:dyDescent="0.35">
      <c r="A24" s="33">
        <v>22</v>
      </c>
      <c r="B24" s="34" t="s">
        <v>57</v>
      </c>
      <c r="C24" s="40" t="s">
        <v>55</v>
      </c>
      <c r="D24" s="40" t="s">
        <v>56</v>
      </c>
      <c r="E24" s="35" t="s">
        <v>50</v>
      </c>
      <c r="F24" s="35" t="s">
        <v>104</v>
      </c>
      <c r="G24" s="41">
        <v>41365</v>
      </c>
      <c r="H24" s="41">
        <v>41365</v>
      </c>
      <c r="I24" s="35" t="s">
        <v>304</v>
      </c>
      <c r="J24" s="35" t="s">
        <v>41</v>
      </c>
      <c r="K24" s="35" t="s">
        <v>41</v>
      </c>
      <c r="L24" s="35" t="s">
        <v>41</v>
      </c>
      <c r="M24" s="59" t="s">
        <v>59</v>
      </c>
      <c r="N24" s="43" t="s">
        <v>305</v>
      </c>
      <c r="O24" s="44"/>
      <c r="P24" s="44"/>
      <c r="Q24" s="45"/>
      <c r="R24" s="34" t="s">
        <v>33</v>
      </c>
      <c r="S24" s="35" t="s">
        <v>306</v>
      </c>
      <c r="T24" s="35" t="s">
        <v>77</v>
      </c>
      <c r="U24" s="35" t="s">
        <v>307</v>
      </c>
      <c r="V24" s="35"/>
      <c r="W24" s="35" t="s">
        <v>35</v>
      </c>
      <c r="X24" s="35"/>
      <c r="Y24" s="35"/>
      <c r="Z24" s="35"/>
      <c r="AA24" s="35"/>
      <c r="AB24" s="36"/>
      <c r="AC24" s="37"/>
      <c r="AD24" s="38"/>
      <c r="AE24" s="38"/>
      <c r="AF24" s="39"/>
      <c r="AG24" s="56" t="s">
        <v>308</v>
      </c>
      <c r="AH24" s="47" t="s">
        <v>309</v>
      </c>
      <c r="AI24" s="47"/>
      <c r="AJ24" s="47"/>
      <c r="AK24" s="47"/>
      <c r="AL24" s="47"/>
      <c r="AM24" s="60"/>
      <c r="AN24" s="48"/>
      <c r="AO24" s="47"/>
      <c r="AP24" s="61"/>
      <c r="AQ24" s="51"/>
      <c r="AR24" s="52" t="s">
        <v>36</v>
      </c>
      <c r="AS24" s="53" t="s">
        <v>37</v>
      </c>
      <c r="AT24" s="57" t="s">
        <v>310</v>
      </c>
      <c r="AU24" s="58" t="s">
        <v>308</v>
      </c>
      <c r="AV24" s="58"/>
      <c r="AW24" s="58"/>
      <c r="AX24" s="58"/>
      <c r="AY24" s="58"/>
      <c r="AZ24" s="62"/>
      <c r="BA24" s="55"/>
    </row>
    <row r="25" spans="1:55" ht="45.75" customHeight="1" x14ac:dyDescent="0.35">
      <c r="A25" s="33">
        <v>23</v>
      </c>
      <c r="B25" s="34" t="s">
        <v>61</v>
      </c>
      <c r="C25" s="40" t="s">
        <v>62</v>
      </c>
      <c r="D25" s="40" t="s">
        <v>40</v>
      </c>
      <c r="E25" s="35" t="s">
        <v>28</v>
      </c>
      <c r="F25" s="35" t="s">
        <v>104</v>
      </c>
      <c r="G25" s="41" t="s">
        <v>104</v>
      </c>
      <c r="H25" s="41">
        <v>41365</v>
      </c>
      <c r="I25" s="35" t="s">
        <v>311</v>
      </c>
      <c r="J25" s="35" t="s">
        <v>30</v>
      </c>
      <c r="K25" s="35" t="s">
        <v>78</v>
      </c>
      <c r="L25" s="35" t="s">
        <v>31</v>
      </c>
      <c r="M25" s="59" t="s">
        <v>32</v>
      </c>
      <c r="N25" s="43"/>
      <c r="O25" s="44"/>
      <c r="P25" s="44"/>
      <c r="Q25" s="45"/>
      <c r="R25" s="34" t="s">
        <v>33</v>
      </c>
      <c r="S25" s="35" t="s">
        <v>312</v>
      </c>
      <c r="T25" s="35" t="s">
        <v>63</v>
      </c>
      <c r="U25" s="35" t="s">
        <v>97</v>
      </c>
      <c r="V25" s="35" t="s">
        <v>98</v>
      </c>
      <c r="W25" s="35" t="s">
        <v>35</v>
      </c>
      <c r="X25" s="35"/>
      <c r="Y25" s="35" t="s">
        <v>313</v>
      </c>
      <c r="Z25" s="35"/>
      <c r="AA25" s="35"/>
      <c r="AB25" s="36"/>
      <c r="AC25" s="37"/>
      <c r="AD25" s="38"/>
      <c r="AE25" s="38"/>
      <c r="AF25" s="39"/>
      <c r="AG25" s="56" t="s">
        <v>314</v>
      </c>
      <c r="AH25" s="47" t="s">
        <v>315</v>
      </c>
      <c r="AI25" s="47" t="s">
        <v>316</v>
      </c>
      <c r="AJ25" s="47" t="s">
        <v>317</v>
      </c>
      <c r="AK25" s="47" t="s">
        <v>318</v>
      </c>
      <c r="AL25" s="47" t="s">
        <v>319</v>
      </c>
      <c r="AM25" s="60" t="s">
        <v>320</v>
      </c>
      <c r="AN25" s="48" t="s">
        <v>321</v>
      </c>
      <c r="AO25" s="47"/>
      <c r="AP25" s="61"/>
      <c r="AQ25" s="51"/>
      <c r="AR25" s="52" t="s">
        <v>36</v>
      </c>
      <c r="AS25" s="53" t="s">
        <v>37</v>
      </c>
      <c r="AT25" s="57" t="s">
        <v>322</v>
      </c>
      <c r="AU25" s="58" t="s">
        <v>323</v>
      </c>
      <c r="AV25" s="58"/>
      <c r="AW25" s="58"/>
      <c r="AX25" s="58"/>
      <c r="AY25" s="58"/>
      <c r="AZ25" s="62"/>
      <c r="BA25" s="55" t="s">
        <v>112</v>
      </c>
    </row>
    <row r="26" spans="1:55" ht="45.75" customHeight="1" x14ac:dyDescent="0.35">
      <c r="A26" s="33">
        <v>24</v>
      </c>
      <c r="B26" s="34" t="s">
        <v>38</v>
      </c>
      <c r="C26" s="40" t="s">
        <v>39</v>
      </c>
      <c r="D26" s="40" t="s">
        <v>40</v>
      </c>
      <c r="E26" s="35" t="s">
        <v>28</v>
      </c>
      <c r="F26" s="35" t="s">
        <v>104</v>
      </c>
      <c r="G26" s="41">
        <v>41368</v>
      </c>
      <c r="H26" s="41">
        <v>41368</v>
      </c>
      <c r="I26" s="35" t="s">
        <v>324</v>
      </c>
      <c r="J26" s="35" t="s">
        <v>51</v>
      </c>
      <c r="K26" s="35" t="s">
        <v>52</v>
      </c>
      <c r="L26" s="35" t="s">
        <v>31</v>
      </c>
      <c r="M26" s="59" t="s">
        <v>32</v>
      </c>
      <c r="N26" s="43"/>
      <c r="O26" s="44"/>
      <c r="P26" s="44"/>
      <c r="Q26" s="45"/>
      <c r="R26" s="34" t="s">
        <v>33</v>
      </c>
      <c r="S26" s="35" t="s">
        <v>325</v>
      </c>
      <c r="T26" s="35" t="s">
        <v>42</v>
      </c>
      <c r="U26" s="35" t="s">
        <v>42</v>
      </c>
      <c r="V26" s="35"/>
      <c r="W26" s="35" t="s">
        <v>35</v>
      </c>
      <c r="X26" s="35"/>
      <c r="Y26" s="35"/>
      <c r="Z26" s="35"/>
      <c r="AA26" s="35"/>
      <c r="AB26" s="36"/>
      <c r="AC26" s="37"/>
      <c r="AD26" s="38"/>
      <c r="AE26" s="38"/>
      <c r="AF26" s="39"/>
      <c r="AG26" s="56"/>
      <c r="AH26" s="47" t="s">
        <v>326</v>
      </c>
      <c r="AI26" s="47" t="s">
        <v>327</v>
      </c>
      <c r="AJ26" s="47"/>
      <c r="AK26" s="47" t="s">
        <v>328</v>
      </c>
      <c r="AL26" s="47" t="s">
        <v>329</v>
      </c>
      <c r="AM26" s="60"/>
      <c r="AN26" s="48"/>
      <c r="AO26" s="47"/>
      <c r="AP26" s="61"/>
      <c r="AQ26" s="51"/>
      <c r="AR26" s="52" t="s">
        <v>89</v>
      </c>
      <c r="AS26" s="53" t="s">
        <v>37</v>
      </c>
      <c r="AT26" s="57" t="s">
        <v>326</v>
      </c>
      <c r="AU26" s="58"/>
      <c r="AV26" s="58"/>
      <c r="AW26" s="58"/>
      <c r="AX26" s="58"/>
      <c r="AY26" s="58"/>
      <c r="AZ26" s="62"/>
      <c r="BA26" s="55" t="s">
        <v>112</v>
      </c>
    </row>
    <row r="27" spans="1:55" ht="45.75" customHeight="1" x14ac:dyDescent="0.35">
      <c r="A27" s="33">
        <v>25</v>
      </c>
      <c r="B27" s="34" t="s">
        <v>72</v>
      </c>
      <c r="C27" s="40" t="s">
        <v>68</v>
      </c>
      <c r="D27" s="40" t="s">
        <v>40</v>
      </c>
      <c r="E27" s="35" t="s">
        <v>28</v>
      </c>
      <c r="F27" s="35" t="s">
        <v>104</v>
      </c>
      <c r="G27" s="41" t="s">
        <v>104</v>
      </c>
      <c r="H27" s="41">
        <v>41369</v>
      </c>
      <c r="I27" s="35" t="s">
        <v>330</v>
      </c>
      <c r="J27" s="35" t="s">
        <v>41</v>
      </c>
      <c r="K27" s="35" t="s">
        <v>118</v>
      </c>
      <c r="L27" s="35" t="s">
        <v>31</v>
      </c>
      <c r="M27" s="59" t="s">
        <v>32</v>
      </c>
      <c r="N27" s="43" t="s">
        <v>331</v>
      </c>
      <c r="O27" s="44"/>
      <c r="P27" s="44"/>
      <c r="Q27" s="45"/>
      <c r="R27" s="34" t="s">
        <v>33</v>
      </c>
      <c r="S27" s="35" t="s">
        <v>332</v>
      </c>
      <c r="T27" s="35" t="s">
        <v>87</v>
      </c>
      <c r="U27" s="35" t="s">
        <v>101</v>
      </c>
      <c r="V27" s="35" t="s">
        <v>102</v>
      </c>
      <c r="W27" s="35" t="s">
        <v>35</v>
      </c>
      <c r="X27" s="35"/>
      <c r="Y27" s="35"/>
      <c r="Z27" s="35"/>
      <c r="AA27" s="35"/>
      <c r="AB27" s="36"/>
      <c r="AC27" s="37"/>
      <c r="AD27" s="38"/>
      <c r="AE27" s="38"/>
      <c r="AF27" s="39"/>
      <c r="AG27" s="56"/>
      <c r="AH27" s="47" t="s">
        <v>333</v>
      </c>
      <c r="AI27" s="47"/>
      <c r="AJ27" s="47"/>
      <c r="AK27" s="47" t="s">
        <v>334</v>
      </c>
      <c r="AL27" s="47"/>
      <c r="AM27" s="60" t="s">
        <v>335</v>
      </c>
      <c r="AN27" s="48"/>
      <c r="AO27" s="47"/>
      <c r="AP27" s="61"/>
      <c r="AQ27" s="51"/>
      <c r="AR27" s="52" t="s">
        <v>89</v>
      </c>
      <c r="AS27" s="53" t="s">
        <v>37</v>
      </c>
      <c r="AT27" s="57" t="s">
        <v>333</v>
      </c>
      <c r="AU27" s="58"/>
      <c r="AV27" s="58"/>
      <c r="AW27" s="58"/>
      <c r="AX27" s="58"/>
      <c r="AY27" s="58"/>
      <c r="AZ27" s="62"/>
      <c r="BA27" s="55"/>
    </row>
    <row r="28" spans="1:55" ht="45.75" customHeight="1" x14ac:dyDescent="0.35">
      <c r="A28" s="33">
        <v>26</v>
      </c>
      <c r="B28" s="34" t="s">
        <v>74</v>
      </c>
      <c r="C28" s="40" t="s">
        <v>74</v>
      </c>
      <c r="D28" s="40" t="s">
        <v>40</v>
      </c>
      <c r="E28" s="35" t="s">
        <v>28</v>
      </c>
      <c r="F28" s="35" t="s">
        <v>104</v>
      </c>
      <c r="G28" s="41">
        <v>41374</v>
      </c>
      <c r="H28" s="41">
        <v>41374</v>
      </c>
      <c r="I28" s="35" t="s">
        <v>336</v>
      </c>
      <c r="J28" s="35" t="s">
        <v>41</v>
      </c>
      <c r="K28" s="35" t="s">
        <v>118</v>
      </c>
      <c r="L28" s="35" t="s">
        <v>31</v>
      </c>
      <c r="M28" s="59" t="s">
        <v>32</v>
      </c>
      <c r="N28" s="43"/>
      <c r="O28" s="44"/>
      <c r="P28" s="44"/>
      <c r="Q28" s="45"/>
      <c r="R28" s="34" t="s">
        <v>33</v>
      </c>
      <c r="S28" s="35" t="s">
        <v>337</v>
      </c>
      <c r="T28" s="35" t="s">
        <v>63</v>
      </c>
      <c r="U28" s="35" t="s">
        <v>97</v>
      </c>
      <c r="V28" s="35" t="s">
        <v>98</v>
      </c>
      <c r="W28" s="35" t="s">
        <v>35</v>
      </c>
      <c r="X28" s="35"/>
      <c r="Y28" s="35"/>
      <c r="Z28" s="35"/>
      <c r="AA28" s="35"/>
      <c r="AB28" s="36"/>
      <c r="AC28" s="37"/>
      <c r="AD28" s="38"/>
      <c r="AE28" s="38"/>
      <c r="AF28" s="39"/>
      <c r="AG28" s="56"/>
      <c r="AH28" s="47" t="s">
        <v>338</v>
      </c>
      <c r="AI28" s="47"/>
      <c r="AJ28" s="47" t="s">
        <v>339</v>
      </c>
      <c r="AK28" s="47" t="s">
        <v>340</v>
      </c>
      <c r="AL28" s="47" t="s">
        <v>341</v>
      </c>
      <c r="AM28" s="60" t="s">
        <v>342</v>
      </c>
      <c r="AN28" s="48"/>
      <c r="AO28" s="47"/>
      <c r="AP28" s="61"/>
      <c r="AQ28" s="51"/>
      <c r="AR28" s="52" t="s">
        <v>89</v>
      </c>
      <c r="AS28" s="53" t="s">
        <v>37</v>
      </c>
      <c r="AT28" s="57" t="s">
        <v>338</v>
      </c>
      <c r="AU28" s="58" t="s">
        <v>343</v>
      </c>
      <c r="AV28" s="58"/>
      <c r="AW28" s="58"/>
      <c r="AX28" s="58"/>
      <c r="AY28" s="58"/>
      <c r="AZ28" s="62"/>
      <c r="BA28" s="55"/>
    </row>
    <row r="29" spans="1:55" ht="45.75" customHeight="1" x14ac:dyDescent="0.35">
      <c r="A29" s="33">
        <v>27</v>
      </c>
      <c r="B29" s="34" t="s">
        <v>49</v>
      </c>
      <c r="C29" s="40" t="s">
        <v>26</v>
      </c>
      <c r="D29" s="40" t="s">
        <v>27</v>
      </c>
      <c r="E29" s="35" t="s">
        <v>50</v>
      </c>
      <c r="F29" s="35" t="s">
        <v>104</v>
      </c>
      <c r="G29" s="41">
        <v>41378</v>
      </c>
      <c r="H29" s="41">
        <v>41378</v>
      </c>
      <c r="I29" s="35" t="s">
        <v>344</v>
      </c>
      <c r="J29" s="35" t="s">
        <v>41</v>
      </c>
      <c r="K29" s="35" t="s">
        <v>41</v>
      </c>
      <c r="L29" s="35" t="s">
        <v>31</v>
      </c>
      <c r="M29" s="59" t="s">
        <v>32</v>
      </c>
      <c r="N29" s="43"/>
      <c r="O29" s="44"/>
      <c r="P29" s="44"/>
      <c r="Q29" s="45"/>
      <c r="R29" s="34" t="s">
        <v>33</v>
      </c>
      <c r="S29" s="35" t="s">
        <v>168</v>
      </c>
      <c r="T29" s="35" t="s">
        <v>34</v>
      </c>
      <c r="U29" s="35" t="s">
        <v>169</v>
      </c>
      <c r="V29" s="35"/>
      <c r="W29" s="35" t="s">
        <v>35</v>
      </c>
      <c r="X29" s="35"/>
      <c r="Y29" s="35"/>
      <c r="Z29" s="35"/>
      <c r="AA29" s="35"/>
      <c r="AB29" s="36"/>
      <c r="AC29" s="37"/>
      <c r="AD29" s="38"/>
      <c r="AE29" s="38"/>
      <c r="AF29" s="39"/>
      <c r="AG29" s="56" t="s">
        <v>345</v>
      </c>
      <c r="AH29" s="47" t="s">
        <v>346</v>
      </c>
      <c r="AI29" s="47"/>
      <c r="AJ29" s="47"/>
      <c r="AK29" s="47"/>
      <c r="AL29" s="47"/>
      <c r="AM29" s="60"/>
      <c r="AN29" s="48"/>
      <c r="AO29" s="47"/>
      <c r="AP29" s="61"/>
      <c r="AQ29" s="51"/>
      <c r="AR29" s="52" t="s">
        <v>36</v>
      </c>
      <c r="AS29" s="53" t="s">
        <v>37</v>
      </c>
      <c r="AT29" s="57" t="s">
        <v>346</v>
      </c>
      <c r="AU29" s="58"/>
      <c r="AV29" s="58"/>
      <c r="AW29" s="58"/>
      <c r="AX29" s="58"/>
      <c r="AY29" s="58"/>
      <c r="AZ29" s="62"/>
      <c r="BA29" s="55"/>
    </row>
    <row r="30" spans="1:55" ht="45.75" customHeight="1" x14ac:dyDescent="0.35">
      <c r="A30" s="33">
        <v>28</v>
      </c>
      <c r="B30" s="34" t="s">
        <v>25</v>
      </c>
      <c r="C30" s="40" t="s">
        <v>26</v>
      </c>
      <c r="D30" s="40" t="s">
        <v>27</v>
      </c>
      <c r="E30" s="35" t="s">
        <v>28</v>
      </c>
      <c r="F30" s="35" t="s">
        <v>104</v>
      </c>
      <c r="G30" s="41">
        <v>41395</v>
      </c>
      <c r="H30" s="41">
        <v>41395</v>
      </c>
      <c r="I30" s="35" t="s">
        <v>347</v>
      </c>
      <c r="J30" s="35" t="s">
        <v>41</v>
      </c>
      <c r="K30" s="35" t="s">
        <v>69</v>
      </c>
      <c r="L30" s="35" t="s">
        <v>69</v>
      </c>
      <c r="M30" s="59" t="s">
        <v>91</v>
      </c>
      <c r="N30" s="43"/>
      <c r="O30" s="44"/>
      <c r="P30" s="44"/>
      <c r="Q30" s="45"/>
      <c r="R30" s="34" t="s">
        <v>33</v>
      </c>
      <c r="S30" s="35" t="s">
        <v>348</v>
      </c>
      <c r="T30" s="35" t="s">
        <v>34</v>
      </c>
      <c r="U30" s="35" t="s">
        <v>42</v>
      </c>
      <c r="V30" s="35"/>
      <c r="W30" s="35" t="s">
        <v>35</v>
      </c>
      <c r="X30" s="35"/>
      <c r="Y30" s="35"/>
      <c r="Z30" s="35"/>
      <c r="AA30" s="35"/>
      <c r="AB30" s="36"/>
      <c r="AC30" s="37"/>
      <c r="AD30" s="38"/>
      <c r="AE30" s="38"/>
      <c r="AF30" s="39"/>
      <c r="AG30" s="56"/>
      <c r="AH30" s="47" t="s">
        <v>349</v>
      </c>
      <c r="AI30" s="47" t="s">
        <v>350</v>
      </c>
      <c r="AJ30" s="47" t="s">
        <v>351</v>
      </c>
      <c r="AK30" s="47"/>
      <c r="AL30" s="47" t="s">
        <v>352</v>
      </c>
      <c r="AM30" s="60" t="s">
        <v>353</v>
      </c>
      <c r="AN30" s="48" t="s">
        <v>354</v>
      </c>
      <c r="AO30" s="47"/>
      <c r="AP30" s="61"/>
      <c r="AQ30" s="51" t="s">
        <v>355</v>
      </c>
      <c r="AR30" s="52" t="s">
        <v>89</v>
      </c>
      <c r="AS30" s="53" t="s">
        <v>37</v>
      </c>
      <c r="AT30" s="57" t="s">
        <v>349</v>
      </c>
      <c r="AU30" s="58"/>
      <c r="AV30" s="58"/>
      <c r="AW30" s="58"/>
      <c r="AX30" s="58"/>
      <c r="AY30" s="58"/>
      <c r="AZ30" s="62"/>
      <c r="BA30" s="55"/>
    </row>
    <row r="31" spans="1:55" ht="45.75" customHeight="1" x14ac:dyDescent="0.35">
      <c r="A31" s="33">
        <v>29</v>
      </c>
      <c r="B31" s="34" t="s">
        <v>88</v>
      </c>
      <c r="C31" s="40" t="s">
        <v>45</v>
      </c>
      <c r="D31" s="40" t="s">
        <v>40</v>
      </c>
      <c r="E31" s="35" t="s">
        <v>28</v>
      </c>
      <c r="F31" s="35" t="s">
        <v>104</v>
      </c>
      <c r="G31" s="41">
        <v>41397</v>
      </c>
      <c r="H31" s="41">
        <v>41397</v>
      </c>
      <c r="I31" s="35" t="s">
        <v>356</v>
      </c>
      <c r="J31" s="35" t="s">
        <v>41</v>
      </c>
      <c r="K31" s="35" t="s">
        <v>41</v>
      </c>
      <c r="L31" s="35" t="s">
        <v>31</v>
      </c>
      <c r="M31" s="59" t="s">
        <v>32</v>
      </c>
      <c r="N31" s="43" t="s">
        <v>357</v>
      </c>
      <c r="O31" s="44"/>
      <c r="P31" s="44"/>
      <c r="Q31" s="45"/>
      <c r="R31" s="34" t="s">
        <v>33</v>
      </c>
      <c r="S31" s="35" t="s">
        <v>358</v>
      </c>
      <c r="T31" s="35" t="s">
        <v>84</v>
      </c>
      <c r="U31" s="35" t="s">
        <v>359</v>
      </c>
      <c r="V31" s="35"/>
      <c r="W31" s="35" t="s">
        <v>35</v>
      </c>
      <c r="X31" s="35"/>
      <c r="Y31" s="35"/>
      <c r="Z31" s="35"/>
      <c r="AA31" s="35"/>
      <c r="AB31" s="36"/>
      <c r="AC31" s="37"/>
      <c r="AD31" s="38"/>
      <c r="AE31" s="38"/>
      <c r="AF31" s="39"/>
      <c r="AG31" s="56"/>
      <c r="AH31" s="47" t="s">
        <v>360</v>
      </c>
      <c r="AI31" s="47" t="s">
        <v>361</v>
      </c>
      <c r="AJ31" s="47"/>
      <c r="AK31" s="47" t="s">
        <v>362</v>
      </c>
      <c r="AL31" s="47"/>
      <c r="AM31" s="60"/>
      <c r="AN31" s="48"/>
      <c r="AO31" s="47"/>
      <c r="AP31" s="61"/>
      <c r="AQ31" s="51"/>
      <c r="AR31" s="52" t="s">
        <v>89</v>
      </c>
      <c r="AS31" s="53" t="s">
        <v>37</v>
      </c>
      <c r="AT31" s="57" t="s">
        <v>360</v>
      </c>
      <c r="AU31" s="58" t="s">
        <v>361</v>
      </c>
      <c r="AV31" s="58"/>
      <c r="AW31" s="58"/>
      <c r="AX31" s="58"/>
      <c r="AY31" s="58"/>
      <c r="AZ31" s="62"/>
      <c r="BA31" s="55"/>
    </row>
    <row r="32" spans="1:55" ht="45.75" customHeight="1" x14ac:dyDescent="0.35">
      <c r="A32" s="33">
        <v>30</v>
      </c>
      <c r="B32" s="34" t="s">
        <v>88</v>
      </c>
      <c r="C32" s="40" t="s">
        <v>45</v>
      </c>
      <c r="D32" s="40" t="s">
        <v>40</v>
      </c>
      <c r="E32" s="35" t="s">
        <v>28</v>
      </c>
      <c r="F32" s="35" t="s">
        <v>104</v>
      </c>
      <c r="G32" s="41">
        <v>41398</v>
      </c>
      <c r="H32" s="41">
        <v>41398</v>
      </c>
      <c r="I32" s="35" t="s">
        <v>363</v>
      </c>
      <c r="J32" s="35" t="s">
        <v>58</v>
      </c>
      <c r="K32" s="35" t="s">
        <v>58</v>
      </c>
      <c r="L32" s="35" t="s">
        <v>58</v>
      </c>
      <c r="M32" s="59" t="s">
        <v>59</v>
      </c>
      <c r="N32" s="43" t="s">
        <v>364</v>
      </c>
      <c r="O32" s="44"/>
      <c r="P32" s="44"/>
      <c r="Q32" s="45"/>
      <c r="R32" s="34" t="s">
        <v>33</v>
      </c>
      <c r="S32" s="35" t="s">
        <v>365</v>
      </c>
      <c r="T32" s="35" t="s">
        <v>84</v>
      </c>
      <c r="U32" s="35" t="s">
        <v>92</v>
      </c>
      <c r="V32" s="35"/>
      <c r="W32" s="35" t="s">
        <v>35</v>
      </c>
      <c r="X32" s="35"/>
      <c r="Y32" s="35"/>
      <c r="Z32" s="35"/>
      <c r="AA32" s="35"/>
      <c r="AB32" s="36"/>
      <c r="AC32" s="37"/>
      <c r="AD32" s="38"/>
      <c r="AE32" s="38"/>
      <c r="AF32" s="39"/>
      <c r="AG32" s="56"/>
      <c r="AH32" s="47" t="s">
        <v>366</v>
      </c>
      <c r="AI32" s="47"/>
      <c r="AJ32" s="47"/>
      <c r="AK32" s="47"/>
      <c r="AL32" s="47" t="s">
        <v>367</v>
      </c>
      <c r="AM32" s="60" t="s">
        <v>368</v>
      </c>
      <c r="AN32" s="48"/>
      <c r="AO32" s="47"/>
      <c r="AP32" s="61"/>
      <c r="AQ32" s="51"/>
      <c r="AR32" s="52" t="s">
        <v>89</v>
      </c>
      <c r="AS32" s="53" t="s">
        <v>37</v>
      </c>
      <c r="AT32" s="57" t="s">
        <v>366</v>
      </c>
      <c r="AU32" s="58"/>
      <c r="AV32" s="58"/>
      <c r="AW32" s="58"/>
      <c r="AX32" s="58"/>
      <c r="AY32" s="58"/>
      <c r="AZ32" s="62"/>
      <c r="BA32" s="55" t="s">
        <v>112</v>
      </c>
    </row>
    <row r="33" spans="1:55" ht="45.75" customHeight="1" x14ac:dyDescent="0.35">
      <c r="A33" s="33">
        <v>31</v>
      </c>
      <c r="B33" s="34" t="s">
        <v>67</v>
      </c>
      <c r="C33" s="40" t="s">
        <v>68</v>
      </c>
      <c r="D33" s="40" t="s">
        <v>56</v>
      </c>
      <c r="E33" s="35" t="s">
        <v>28</v>
      </c>
      <c r="F33" s="35" t="s">
        <v>104</v>
      </c>
      <c r="G33" s="41">
        <v>41400</v>
      </c>
      <c r="H33" s="41">
        <v>41400</v>
      </c>
      <c r="I33" s="35" t="s">
        <v>369</v>
      </c>
      <c r="J33" s="35" t="s">
        <v>58</v>
      </c>
      <c r="K33" s="35" t="s">
        <v>370</v>
      </c>
      <c r="L33" s="35" t="s">
        <v>58</v>
      </c>
      <c r="M33" s="59" t="s">
        <v>59</v>
      </c>
      <c r="N33" s="43" t="s">
        <v>371</v>
      </c>
      <c r="O33" s="44"/>
      <c r="P33" s="44"/>
      <c r="Q33" s="45"/>
      <c r="R33" s="34" t="s">
        <v>60</v>
      </c>
      <c r="S33" s="35" t="s">
        <v>372</v>
      </c>
      <c r="T33" s="35" t="s">
        <v>77</v>
      </c>
      <c r="U33" s="35" t="s">
        <v>42</v>
      </c>
      <c r="V33" s="35"/>
      <c r="W33" s="35" t="s">
        <v>35</v>
      </c>
      <c r="X33" s="35"/>
      <c r="Y33" s="35" t="s">
        <v>372</v>
      </c>
      <c r="Z33" s="35"/>
      <c r="AA33" s="35"/>
      <c r="AB33" s="36"/>
      <c r="AC33" s="37"/>
      <c r="AD33" s="38"/>
      <c r="AE33" s="38"/>
      <c r="AF33" s="39"/>
      <c r="AG33" s="56"/>
      <c r="AH33" s="47" t="s">
        <v>373</v>
      </c>
      <c r="AI33" s="47"/>
      <c r="AJ33" s="47"/>
      <c r="AK33" s="47"/>
      <c r="AL33" s="47"/>
      <c r="AM33" s="60" t="s">
        <v>374</v>
      </c>
      <c r="AN33" s="48" t="s">
        <v>375</v>
      </c>
      <c r="AO33" s="47" t="s">
        <v>376</v>
      </c>
      <c r="AP33" s="61" t="s">
        <v>377</v>
      </c>
      <c r="AQ33" s="51"/>
      <c r="AR33" s="52" t="s">
        <v>105</v>
      </c>
      <c r="AS33" s="53" t="s">
        <v>37</v>
      </c>
      <c r="AT33" s="57" t="s">
        <v>28</v>
      </c>
      <c r="AU33" s="58" t="s">
        <v>378</v>
      </c>
      <c r="AV33" s="58" t="s">
        <v>373</v>
      </c>
      <c r="AW33" s="58" t="s">
        <v>377</v>
      </c>
      <c r="AX33" s="58" t="s">
        <v>379</v>
      </c>
      <c r="AY33" s="58" t="s">
        <v>380</v>
      </c>
      <c r="AZ33" s="62" t="s">
        <v>381</v>
      </c>
      <c r="BA33" s="65"/>
      <c r="BB33" s="2"/>
      <c r="BC33" s="2"/>
    </row>
    <row r="34" spans="1:55" ht="45.75" customHeight="1" x14ac:dyDescent="0.35">
      <c r="A34" s="33">
        <v>32</v>
      </c>
      <c r="B34" s="34" t="s">
        <v>96</v>
      </c>
      <c r="C34" s="40" t="s">
        <v>55</v>
      </c>
      <c r="D34" s="40" t="s">
        <v>56</v>
      </c>
      <c r="E34" s="35" t="s">
        <v>28</v>
      </c>
      <c r="F34" s="35" t="s">
        <v>104</v>
      </c>
      <c r="G34" s="41" t="s">
        <v>104</v>
      </c>
      <c r="H34" s="41">
        <v>41404</v>
      </c>
      <c r="I34" s="35" t="s">
        <v>382</v>
      </c>
      <c r="J34" s="35" t="s">
        <v>41</v>
      </c>
      <c r="K34" s="35" t="s">
        <v>41</v>
      </c>
      <c r="L34" s="35" t="s">
        <v>31</v>
      </c>
      <c r="M34" s="59" t="s">
        <v>32</v>
      </c>
      <c r="N34" s="43" t="s">
        <v>383</v>
      </c>
      <c r="O34" s="44"/>
      <c r="P34" s="44"/>
      <c r="Q34" s="45"/>
      <c r="R34" s="34" t="s">
        <v>33</v>
      </c>
      <c r="S34" s="35" t="s">
        <v>384</v>
      </c>
      <c r="T34" s="35" t="s">
        <v>42</v>
      </c>
      <c r="U34" s="35" t="s">
        <v>42</v>
      </c>
      <c r="V34" s="35"/>
      <c r="W34" s="35" t="s">
        <v>43</v>
      </c>
      <c r="X34" s="35"/>
      <c r="Y34" s="35"/>
      <c r="Z34" s="35"/>
      <c r="AA34" s="35"/>
      <c r="AB34" s="36"/>
      <c r="AC34" s="37"/>
      <c r="AD34" s="38"/>
      <c r="AE34" s="38"/>
      <c r="AF34" s="39"/>
      <c r="AG34" s="56"/>
      <c r="AH34" s="47"/>
      <c r="AI34" s="47"/>
      <c r="AJ34" s="47"/>
      <c r="AK34" s="47"/>
      <c r="AL34" s="47"/>
      <c r="AM34" s="60"/>
      <c r="AN34" s="48"/>
      <c r="AO34" s="47"/>
      <c r="AP34" s="61"/>
      <c r="AQ34" s="51"/>
      <c r="AR34" s="52" t="s">
        <v>47</v>
      </c>
      <c r="AS34" s="53" t="s">
        <v>48</v>
      </c>
      <c r="AT34" s="57" t="s">
        <v>275</v>
      </c>
      <c r="AU34" s="58" t="s">
        <v>385</v>
      </c>
      <c r="AV34" s="58"/>
      <c r="AW34" s="58"/>
      <c r="AX34" s="58"/>
      <c r="AY34" s="58"/>
      <c r="AZ34" s="62"/>
      <c r="BA34" s="55"/>
    </row>
    <row r="35" spans="1:55" ht="45.75" customHeight="1" x14ac:dyDescent="0.35">
      <c r="A35" s="33">
        <v>33</v>
      </c>
      <c r="B35" s="34" t="s">
        <v>72</v>
      </c>
      <c r="C35" s="40" t="s">
        <v>68</v>
      </c>
      <c r="D35" s="40" t="s">
        <v>40</v>
      </c>
      <c r="E35" s="35" t="s">
        <v>28</v>
      </c>
      <c r="F35" s="35" t="s">
        <v>104</v>
      </c>
      <c r="G35" s="41">
        <v>41420</v>
      </c>
      <c r="H35" s="41">
        <v>41420</v>
      </c>
      <c r="I35" s="35" t="s">
        <v>386</v>
      </c>
      <c r="J35" s="35" t="s">
        <v>41</v>
      </c>
      <c r="K35" s="35" t="s">
        <v>76</v>
      </c>
      <c r="L35" s="35" t="s">
        <v>31</v>
      </c>
      <c r="M35" s="59" t="s">
        <v>32</v>
      </c>
      <c r="N35" s="43"/>
      <c r="O35" s="44"/>
      <c r="P35" s="44"/>
      <c r="Q35" s="45"/>
      <c r="R35" s="34" t="s">
        <v>60</v>
      </c>
      <c r="S35" s="35" t="s">
        <v>387</v>
      </c>
      <c r="T35" s="35" t="s">
        <v>77</v>
      </c>
      <c r="U35" s="35" t="s">
        <v>42</v>
      </c>
      <c r="V35" s="35"/>
      <c r="W35" s="35" t="s">
        <v>35</v>
      </c>
      <c r="X35" s="35"/>
      <c r="Y35" s="35"/>
      <c r="Z35" s="35"/>
      <c r="AA35" s="35"/>
      <c r="AB35" s="36"/>
      <c r="AC35" s="37"/>
      <c r="AD35" s="38"/>
      <c r="AE35" s="38"/>
      <c r="AF35" s="39"/>
      <c r="AG35" s="56"/>
      <c r="AH35" s="47" t="s">
        <v>388</v>
      </c>
      <c r="AI35" s="47"/>
      <c r="AJ35" s="47"/>
      <c r="AK35" s="47"/>
      <c r="AL35" s="47" t="s">
        <v>389</v>
      </c>
      <c r="AM35" s="60" t="s">
        <v>390</v>
      </c>
      <c r="AN35" s="48" t="s">
        <v>391</v>
      </c>
      <c r="AO35" s="47"/>
      <c r="AP35" s="61"/>
      <c r="AQ35" s="51"/>
      <c r="AR35" s="52" t="s">
        <v>105</v>
      </c>
      <c r="AS35" s="53" t="s">
        <v>37</v>
      </c>
      <c r="AT35" s="57" t="s">
        <v>28</v>
      </c>
      <c r="AU35" s="58" t="s">
        <v>392</v>
      </c>
      <c r="AV35" s="58"/>
      <c r="AW35" s="58"/>
      <c r="AX35" s="58"/>
      <c r="AY35" s="58"/>
      <c r="AZ35" s="62"/>
      <c r="BA35" s="55"/>
    </row>
    <row r="36" spans="1:55" ht="45.75" customHeight="1" x14ac:dyDescent="0.35">
      <c r="A36" s="33">
        <v>34</v>
      </c>
      <c r="B36" s="34" t="s">
        <v>49</v>
      </c>
      <c r="C36" s="40" t="s">
        <v>26</v>
      </c>
      <c r="D36" s="40" t="s">
        <v>40</v>
      </c>
      <c r="E36" s="35" t="s">
        <v>50</v>
      </c>
      <c r="F36" s="35" t="s">
        <v>104</v>
      </c>
      <c r="G36" s="41">
        <v>41425</v>
      </c>
      <c r="H36" s="41">
        <v>41425</v>
      </c>
      <c r="I36" s="35" t="s">
        <v>393</v>
      </c>
      <c r="J36" s="35" t="s">
        <v>106</v>
      </c>
      <c r="K36" s="35" t="s">
        <v>394</v>
      </c>
      <c r="L36" s="35" t="s">
        <v>53</v>
      </c>
      <c r="M36" s="59" t="s">
        <v>54</v>
      </c>
      <c r="N36" s="43"/>
      <c r="O36" s="44"/>
      <c r="P36" s="44"/>
      <c r="Q36" s="45"/>
      <c r="R36" s="34" t="s">
        <v>33</v>
      </c>
      <c r="S36" s="35" t="s">
        <v>395</v>
      </c>
      <c r="T36" s="35" t="s">
        <v>87</v>
      </c>
      <c r="U36" s="35" t="s">
        <v>396</v>
      </c>
      <c r="V36" s="35"/>
      <c r="W36" s="35" t="s">
        <v>35</v>
      </c>
      <c r="X36" s="35"/>
      <c r="Y36" s="35" t="s">
        <v>397</v>
      </c>
      <c r="Z36" s="35"/>
      <c r="AA36" s="35"/>
      <c r="AB36" s="36"/>
      <c r="AC36" s="37"/>
      <c r="AD36" s="38"/>
      <c r="AE36" s="38"/>
      <c r="AF36" s="39"/>
      <c r="AG36" s="56" t="s">
        <v>398</v>
      </c>
      <c r="AH36" s="47" t="s">
        <v>399</v>
      </c>
      <c r="AI36" s="47" t="s">
        <v>400</v>
      </c>
      <c r="AJ36" s="47" t="s">
        <v>401</v>
      </c>
      <c r="AK36" s="47"/>
      <c r="AL36" s="47" t="s">
        <v>402</v>
      </c>
      <c r="AM36" s="60"/>
      <c r="AN36" s="48"/>
      <c r="AO36" s="47"/>
      <c r="AP36" s="61"/>
      <c r="AQ36" s="51"/>
      <c r="AR36" s="52" t="s">
        <v>36</v>
      </c>
      <c r="AS36" s="53" t="s">
        <v>37</v>
      </c>
      <c r="AT36" s="57" t="s">
        <v>399</v>
      </c>
      <c r="AU36" s="58" t="s">
        <v>398</v>
      </c>
      <c r="AV36" s="58"/>
      <c r="AW36" s="58"/>
      <c r="AX36" s="58"/>
      <c r="AY36" s="58"/>
      <c r="AZ36" s="62"/>
      <c r="BA36" s="65"/>
      <c r="BB36" s="2"/>
      <c r="BC36" s="2"/>
    </row>
    <row r="37" spans="1:55" s="2" customFormat="1" ht="42" customHeight="1" x14ac:dyDescent="0.35">
      <c r="A37" s="33">
        <v>35</v>
      </c>
      <c r="B37" s="34" t="s">
        <v>67</v>
      </c>
      <c r="C37" s="40" t="s">
        <v>68</v>
      </c>
      <c r="D37" s="40" t="s">
        <v>56</v>
      </c>
      <c r="E37" s="35" t="s">
        <v>28</v>
      </c>
      <c r="F37" s="35" t="s">
        <v>116</v>
      </c>
      <c r="G37" s="41" t="s">
        <v>120</v>
      </c>
      <c r="H37" s="41" t="s">
        <v>403</v>
      </c>
      <c r="I37" s="35" t="s">
        <v>404</v>
      </c>
      <c r="J37" s="35" t="s">
        <v>119</v>
      </c>
      <c r="K37" s="35" t="s">
        <v>405</v>
      </c>
      <c r="L37" s="35" t="s">
        <v>53</v>
      </c>
      <c r="M37" s="66" t="s">
        <v>54</v>
      </c>
      <c r="N37" s="43" t="s">
        <v>406</v>
      </c>
      <c r="O37" s="44" t="s">
        <v>406</v>
      </c>
      <c r="P37" s="44"/>
      <c r="Q37" s="45"/>
      <c r="R37" s="34" t="s">
        <v>33</v>
      </c>
      <c r="S37" s="35" t="s">
        <v>407</v>
      </c>
      <c r="T37" s="35" t="s">
        <v>70</v>
      </c>
      <c r="U37" s="35" t="s">
        <v>71</v>
      </c>
      <c r="V37" s="35"/>
      <c r="W37" s="35" t="s">
        <v>35</v>
      </c>
      <c r="X37" s="35"/>
      <c r="Y37" s="35"/>
      <c r="Z37" s="35" t="s">
        <v>408</v>
      </c>
      <c r="AA37" s="35"/>
      <c r="AB37" s="36"/>
      <c r="AC37" s="37"/>
      <c r="AD37" s="38"/>
      <c r="AE37" s="38"/>
      <c r="AF37" s="39"/>
      <c r="AG37" s="56" t="s">
        <v>409</v>
      </c>
      <c r="AH37" s="47" t="s">
        <v>410</v>
      </c>
      <c r="AI37" s="48"/>
      <c r="AJ37" s="48"/>
      <c r="AK37" s="47" t="s">
        <v>411</v>
      </c>
      <c r="AL37" s="47" t="s">
        <v>412</v>
      </c>
      <c r="AM37" s="49">
        <v>201113006296</v>
      </c>
      <c r="AN37" s="48" t="s">
        <v>413</v>
      </c>
      <c r="AO37" s="48"/>
      <c r="AP37" s="50"/>
      <c r="AQ37" s="51"/>
      <c r="AR37" s="52" t="s">
        <v>36</v>
      </c>
      <c r="AS37" s="53" t="s">
        <v>37</v>
      </c>
      <c r="AT37" s="57"/>
      <c r="AU37" s="44"/>
      <c r="AV37" s="44"/>
      <c r="AW37" s="44"/>
      <c r="AX37" s="44"/>
      <c r="AY37" s="44"/>
      <c r="AZ37" s="54"/>
      <c r="BA37" s="55"/>
      <c r="BB37" s="1"/>
      <c r="BC37" s="1"/>
    </row>
    <row r="38" spans="1:55" ht="45.75" customHeight="1" x14ac:dyDescent="0.35">
      <c r="A38" s="33">
        <v>36</v>
      </c>
      <c r="B38" s="34" t="s">
        <v>25</v>
      </c>
      <c r="C38" s="40" t="s">
        <v>26</v>
      </c>
      <c r="D38" s="40" t="s">
        <v>27</v>
      </c>
      <c r="E38" s="35" t="s">
        <v>50</v>
      </c>
      <c r="F38" s="35" t="s">
        <v>104</v>
      </c>
      <c r="G38" s="41">
        <v>41434</v>
      </c>
      <c r="H38" s="41">
        <v>41434</v>
      </c>
      <c r="I38" s="35" t="s">
        <v>414</v>
      </c>
      <c r="J38" s="35" t="s">
        <v>41</v>
      </c>
      <c r="K38" s="35" t="s">
        <v>41</v>
      </c>
      <c r="L38" s="35" t="s">
        <v>31</v>
      </c>
      <c r="M38" s="59" t="s">
        <v>32</v>
      </c>
      <c r="N38" s="43"/>
      <c r="O38" s="44"/>
      <c r="P38" s="44"/>
      <c r="Q38" s="45"/>
      <c r="R38" s="34" t="s">
        <v>33</v>
      </c>
      <c r="S38" s="35" t="s">
        <v>415</v>
      </c>
      <c r="T38" s="35" t="s">
        <v>34</v>
      </c>
      <c r="U38" s="35" t="s">
        <v>416</v>
      </c>
      <c r="V38" s="35"/>
      <c r="W38" s="35" t="s">
        <v>35</v>
      </c>
      <c r="X38" s="35" t="s">
        <v>417</v>
      </c>
      <c r="Y38" s="35" t="s">
        <v>417</v>
      </c>
      <c r="Z38" s="35"/>
      <c r="AA38" s="35"/>
      <c r="AB38" s="36"/>
      <c r="AC38" s="37"/>
      <c r="AD38" s="38"/>
      <c r="AE38" s="38"/>
      <c r="AF38" s="39"/>
      <c r="AG38" s="56" t="s">
        <v>418</v>
      </c>
      <c r="AH38" s="47" t="s">
        <v>419</v>
      </c>
      <c r="AI38" s="47"/>
      <c r="AJ38" s="47"/>
      <c r="AK38" s="47"/>
      <c r="AL38" s="47" t="s">
        <v>420</v>
      </c>
      <c r="AM38" s="60" t="s">
        <v>421</v>
      </c>
      <c r="AN38" s="48" t="s">
        <v>422</v>
      </c>
      <c r="AO38" s="47"/>
      <c r="AP38" s="61"/>
      <c r="AQ38" s="51"/>
      <c r="AR38" s="52" t="s">
        <v>36</v>
      </c>
      <c r="AS38" s="53" t="s">
        <v>37</v>
      </c>
      <c r="AT38" s="57" t="s">
        <v>419</v>
      </c>
      <c r="AU38" s="58"/>
      <c r="AV38" s="58"/>
      <c r="AW38" s="58"/>
      <c r="AX38" s="58"/>
      <c r="AY38" s="58"/>
      <c r="AZ38" s="62"/>
      <c r="BA38" s="65"/>
      <c r="BB38" s="2"/>
      <c r="BC38" s="2"/>
    </row>
    <row r="39" spans="1:55" ht="45.75" customHeight="1" x14ac:dyDescent="0.35">
      <c r="A39" s="33">
        <v>37</v>
      </c>
      <c r="B39" s="34" t="s">
        <v>57</v>
      </c>
      <c r="C39" s="40" t="s">
        <v>55</v>
      </c>
      <c r="D39" s="40" t="s">
        <v>56</v>
      </c>
      <c r="E39" s="35" t="s">
        <v>28</v>
      </c>
      <c r="F39" s="35" t="s">
        <v>104</v>
      </c>
      <c r="G39" s="41">
        <v>41443</v>
      </c>
      <c r="H39" s="41">
        <v>41443</v>
      </c>
      <c r="I39" s="35" t="s">
        <v>423</v>
      </c>
      <c r="J39" s="35" t="s">
        <v>41</v>
      </c>
      <c r="K39" s="35" t="s">
        <v>118</v>
      </c>
      <c r="L39" s="35" t="s">
        <v>31</v>
      </c>
      <c r="M39" s="59" t="s">
        <v>32</v>
      </c>
      <c r="N39" s="43" t="s">
        <v>424</v>
      </c>
      <c r="O39" s="44"/>
      <c r="P39" s="44"/>
      <c r="Q39" s="45"/>
      <c r="R39" s="34" t="s">
        <v>60</v>
      </c>
      <c r="S39" s="35" t="s">
        <v>425</v>
      </c>
      <c r="T39" s="35" t="s">
        <v>77</v>
      </c>
      <c r="U39" s="35" t="s">
        <v>42</v>
      </c>
      <c r="V39" s="35"/>
      <c r="W39" s="35" t="s">
        <v>35</v>
      </c>
      <c r="X39" s="35"/>
      <c r="Y39" s="35" t="s">
        <v>425</v>
      </c>
      <c r="Z39" s="35"/>
      <c r="AA39" s="35"/>
      <c r="AB39" s="36"/>
      <c r="AC39" s="37"/>
      <c r="AD39" s="38"/>
      <c r="AE39" s="38"/>
      <c r="AF39" s="39"/>
      <c r="AG39" s="56"/>
      <c r="AH39" s="47" t="s">
        <v>426</v>
      </c>
      <c r="AI39" s="47"/>
      <c r="AJ39" s="47"/>
      <c r="AK39" s="47"/>
      <c r="AL39" s="47"/>
      <c r="AM39" s="60" t="s">
        <v>427</v>
      </c>
      <c r="AN39" s="48" t="s">
        <v>428</v>
      </c>
      <c r="AO39" s="47" t="s">
        <v>429</v>
      </c>
      <c r="AP39" s="61"/>
      <c r="AQ39" s="51"/>
      <c r="AR39" s="52" t="s">
        <v>89</v>
      </c>
      <c r="AS39" s="53" t="s">
        <v>37</v>
      </c>
      <c r="AT39" s="57" t="s">
        <v>430</v>
      </c>
      <c r="AU39" s="58" t="s">
        <v>426</v>
      </c>
      <c r="AV39" s="58"/>
      <c r="AW39" s="58"/>
      <c r="AX39" s="58"/>
      <c r="AY39" s="58"/>
      <c r="AZ39" s="62"/>
      <c r="BA39" s="55"/>
    </row>
    <row r="40" spans="1:55" ht="45.75" customHeight="1" x14ac:dyDescent="0.35">
      <c r="A40" s="33">
        <v>38</v>
      </c>
      <c r="B40" s="34" t="s">
        <v>38</v>
      </c>
      <c r="C40" s="40" t="s">
        <v>39</v>
      </c>
      <c r="D40" s="40" t="s">
        <v>40</v>
      </c>
      <c r="E40" s="35" t="s">
        <v>28</v>
      </c>
      <c r="F40" s="35" t="s">
        <v>104</v>
      </c>
      <c r="G40" s="41">
        <v>41450</v>
      </c>
      <c r="H40" s="41">
        <v>41450</v>
      </c>
      <c r="I40" s="35" t="s">
        <v>431</v>
      </c>
      <c r="J40" s="35" t="s">
        <v>51</v>
      </c>
      <c r="K40" s="35" t="s">
        <v>52</v>
      </c>
      <c r="L40" s="35" t="s">
        <v>31</v>
      </c>
      <c r="M40" s="59" t="s">
        <v>32</v>
      </c>
      <c r="N40" s="43"/>
      <c r="O40" s="44"/>
      <c r="P40" s="44"/>
      <c r="Q40" s="45"/>
      <c r="R40" s="34" t="s">
        <v>60</v>
      </c>
      <c r="S40" s="35" t="s">
        <v>431</v>
      </c>
      <c r="T40" s="35" t="s">
        <v>42</v>
      </c>
      <c r="U40" s="35" t="s">
        <v>42</v>
      </c>
      <c r="V40" s="35"/>
      <c r="W40" s="35" t="s">
        <v>35</v>
      </c>
      <c r="X40" s="35" t="s">
        <v>432</v>
      </c>
      <c r="Y40" s="35"/>
      <c r="Z40" s="35" t="s">
        <v>433</v>
      </c>
      <c r="AA40" s="35"/>
      <c r="AB40" s="36"/>
      <c r="AC40" s="37"/>
      <c r="AD40" s="38"/>
      <c r="AE40" s="38"/>
      <c r="AF40" s="39"/>
      <c r="AG40" s="56"/>
      <c r="AH40" s="47" t="s">
        <v>434</v>
      </c>
      <c r="AI40" s="47"/>
      <c r="AJ40" s="47"/>
      <c r="AK40" s="47"/>
      <c r="AL40" s="47"/>
      <c r="AM40" s="60"/>
      <c r="AN40" s="48"/>
      <c r="AO40" s="47"/>
      <c r="AP40" s="61"/>
      <c r="AQ40" s="51"/>
      <c r="AR40" s="52" t="s">
        <v>89</v>
      </c>
      <c r="AS40" s="53" t="s">
        <v>37</v>
      </c>
      <c r="AT40" s="57" t="s">
        <v>434</v>
      </c>
      <c r="AU40" s="58"/>
      <c r="AV40" s="58"/>
      <c r="AW40" s="58"/>
      <c r="AX40" s="58"/>
      <c r="AY40" s="58"/>
      <c r="AZ40" s="62"/>
      <c r="BA40" s="55"/>
    </row>
    <row r="41" spans="1:55" ht="45.75" customHeight="1" x14ac:dyDescent="0.35">
      <c r="A41" s="33">
        <v>39</v>
      </c>
      <c r="B41" s="34" t="s">
        <v>25</v>
      </c>
      <c r="C41" s="40" t="s">
        <v>26</v>
      </c>
      <c r="D41" s="40" t="s">
        <v>27</v>
      </c>
      <c r="E41" s="35" t="s">
        <v>50</v>
      </c>
      <c r="F41" s="35" t="s">
        <v>104</v>
      </c>
      <c r="G41" s="41">
        <v>41455</v>
      </c>
      <c r="H41" s="41">
        <v>41455</v>
      </c>
      <c r="I41" s="35" t="s">
        <v>435</v>
      </c>
      <c r="J41" s="35" t="s">
        <v>41</v>
      </c>
      <c r="K41" s="35" t="s">
        <v>436</v>
      </c>
      <c r="L41" s="35" t="s">
        <v>436</v>
      </c>
      <c r="M41" s="59" t="s">
        <v>110</v>
      </c>
      <c r="N41" s="43"/>
      <c r="O41" s="44"/>
      <c r="P41" s="44"/>
      <c r="Q41" s="45"/>
      <c r="R41" s="34" t="s">
        <v>33</v>
      </c>
      <c r="S41" s="35" t="s">
        <v>437</v>
      </c>
      <c r="T41" s="35" t="s">
        <v>34</v>
      </c>
      <c r="U41" s="35" t="s">
        <v>438</v>
      </c>
      <c r="V41" s="35"/>
      <c r="W41" s="35" t="s">
        <v>43</v>
      </c>
      <c r="X41" s="35"/>
      <c r="Y41" s="35"/>
      <c r="Z41" s="35"/>
      <c r="AA41" s="35"/>
      <c r="AB41" s="36"/>
      <c r="AC41" s="37"/>
      <c r="AD41" s="38"/>
      <c r="AE41" s="38"/>
      <c r="AF41" s="39"/>
      <c r="AG41" s="56" t="s">
        <v>439</v>
      </c>
      <c r="AH41" s="47" t="s">
        <v>440</v>
      </c>
      <c r="AI41" s="47"/>
      <c r="AJ41" s="47"/>
      <c r="AK41" s="47"/>
      <c r="AL41" s="47" t="s">
        <v>441</v>
      </c>
      <c r="AM41" s="60" t="s">
        <v>442</v>
      </c>
      <c r="AN41" s="48"/>
      <c r="AO41" s="47"/>
      <c r="AP41" s="61"/>
      <c r="AQ41" s="51"/>
      <c r="AR41" s="52" t="s">
        <v>36</v>
      </c>
      <c r="AS41" s="53" t="s">
        <v>37</v>
      </c>
      <c r="AT41" s="57" t="s">
        <v>440</v>
      </c>
      <c r="AU41" s="58"/>
      <c r="AV41" s="58"/>
      <c r="AW41" s="58"/>
      <c r="AX41" s="58"/>
      <c r="AY41" s="58"/>
      <c r="AZ41" s="62"/>
      <c r="BA41" s="55"/>
    </row>
    <row r="42" spans="1:55" ht="45.75" customHeight="1" x14ac:dyDescent="0.35">
      <c r="A42" s="33">
        <v>40</v>
      </c>
      <c r="B42" s="34" t="s">
        <v>49</v>
      </c>
      <c r="C42" s="40" t="s">
        <v>26</v>
      </c>
      <c r="D42" s="40" t="s">
        <v>27</v>
      </c>
      <c r="E42" s="35" t="s">
        <v>50</v>
      </c>
      <c r="F42" s="35" t="s">
        <v>104</v>
      </c>
      <c r="G42" s="41">
        <v>41455</v>
      </c>
      <c r="H42" s="41">
        <v>41455</v>
      </c>
      <c r="I42" s="35" t="s">
        <v>443</v>
      </c>
      <c r="J42" s="35" t="s">
        <v>30</v>
      </c>
      <c r="K42" s="35" t="s">
        <v>85</v>
      </c>
      <c r="L42" s="35" t="s">
        <v>31</v>
      </c>
      <c r="M42" s="59" t="s">
        <v>32</v>
      </c>
      <c r="N42" s="43"/>
      <c r="O42" s="44"/>
      <c r="P42" s="44"/>
      <c r="Q42" s="45"/>
      <c r="R42" s="34" t="s">
        <v>33</v>
      </c>
      <c r="S42" s="35" t="s">
        <v>444</v>
      </c>
      <c r="T42" s="35" t="s">
        <v>34</v>
      </c>
      <c r="U42" s="35" t="s">
        <v>42</v>
      </c>
      <c r="V42" s="35"/>
      <c r="W42" s="35" t="s">
        <v>35</v>
      </c>
      <c r="X42" s="35"/>
      <c r="Y42" s="35" t="s">
        <v>445</v>
      </c>
      <c r="Z42" s="35"/>
      <c r="AA42" s="35"/>
      <c r="AB42" s="36"/>
      <c r="AC42" s="37"/>
      <c r="AD42" s="38" t="s">
        <v>446</v>
      </c>
      <c r="AE42" s="38"/>
      <c r="AF42" s="39"/>
      <c r="AG42" s="56" t="s">
        <v>447</v>
      </c>
      <c r="AH42" s="47" t="s">
        <v>448</v>
      </c>
      <c r="AI42" s="47" t="s">
        <v>449</v>
      </c>
      <c r="AJ42" s="47" t="s">
        <v>450</v>
      </c>
      <c r="AK42" s="47" t="s">
        <v>451</v>
      </c>
      <c r="AL42" s="47" t="s">
        <v>452</v>
      </c>
      <c r="AM42" s="60"/>
      <c r="AN42" s="48"/>
      <c r="AO42" s="47"/>
      <c r="AP42" s="61"/>
      <c r="AQ42" s="51" t="s">
        <v>453</v>
      </c>
      <c r="AR42" s="52" t="s">
        <v>36</v>
      </c>
      <c r="AS42" s="53" t="s">
        <v>37</v>
      </c>
      <c r="AT42" s="57" t="s">
        <v>448</v>
      </c>
      <c r="AU42" s="58"/>
      <c r="AV42" s="58"/>
      <c r="AW42" s="58"/>
      <c r="AX42" s="58"/>
      <c r="AY42" s="58"/>
      <c r="AZ42" s="62"/>
      <c r="BA42" s="55"/>
    </row>
    <row r="43" spans="1:55" s="2" customFormat="1" ht="42" customHeight="1" x14ac:dyDescent="0.35">
      <c r="A43" s="33">
        <v>41</v>
      </c>
      <c r="B43" s="34" t="s">
        <v>67</v>
      </c>
      <c r="C43" s="40" t="s">
        <v>68</v>
      </c>
      <c r="D43" s="40" t="s">
        <v>56</v>
      </c>
      <c r="E43" s="35" t="s">
        <v>28</v>
      </c>
      <c r="F43" s="35" t="s">
        <v>29</v>
      </c>
      <c r="G43" s="41" t="s">
        <v>454</v>
      </c>
      <c r="H43" s="41" t="s">
        <v>455</v>
      </c>
      <c r="I43" s="35" t="s">
        <v>456</v>
      </c>
      <c r="J43" s="35" t="s">
        <v>41</v>
      </c>
      <c r="K43" s="35" t="s">
        <v>69</v>
      </c>
      <c r="L43" s="35" t="s">
        <v>31</v>
      </c>
      <c r="M43" s="68" t="s">
        <v>32</v>
      </c>
      <c r="N43" s="43"/>
      <c r="O43" s="44" t="s">
        <v>457</v>
      </c>
      <c r="P43" s="44"/>
      <c r="Q43" s="45"/>
      <c r="R43" s="34" t="s">
        <v>33</v>
      </c>
      <c r="S43" s="35" t="s">
        <v>458</v>
      </c>
      <c r="T43" s="35" t="s">
        <v>70</v>
      </c>
      <c r="U43" s="35" t="s">
        <v>71</v>
      </c>
      <c r="V43" s="35"/>
      <c r="W43" s="35" t="s">
        <v>35</v>
      </c>
      <c r="X43" s="35"/>
      <c r="Y43" s="35"/>
      <c r="Z43" s="35"/>
      <c r="AA43" s="35"/>
      <c r="AB43" s="36"/>
      <c r="AC43" s="37"/>
      <c r="AD43" s="38"/>
      <c r="AE43" s="38"/>
      <c r="AF43" s="39"/>
      <c r="AG43" s="46"/>
      <c r="AH43" s="47" t="s">
        <v>459</v>
      </c>
      <c r="AI43" s="48"/>
      <c r="AJ43" s="48"/>
      <c r="AK43" s="48"/>
      <c r="AL43" s="47" t="s">
        <v>460</v>
      </c>
      <c r="AM43" s="49">
        <v>1271919100</v>
      </c>
      <c r="AN43" s="48" t="s">
        <v>461</v>
      </c>
      <c r="AO43" s="48"/>
      <c r="AP43" s="50"/>
      <c r="AQ43" s="51"/>
      <c r="AR43" s="52" t="s">
        <v>89</v>
      </c>
      <c r="AS43" s="53" t="s">
        <v>37</v>
      </c>
      <c r="AT43" s="43"/>
      <c r="AU43" s="44"/>
      <c r="AV43" s="44"/>
      <c r="AW43" s="44"/>
      <c r="AX43" s="44"/>
      <c r="AY43" s="44"/>
      <c r="AZ43" s="54"/>
      <c r="BA43" s="55"/>
      <c r="BB43" s="1"/>
      <c r="BC43" s="1"/>
    </row>
    <row r="44" spans="1:55" ht="45.75" customHeight="1" x14ac:dyDescent="0.35">
      <c r="A44" s="33">
        <v>42</v>
      </c>
      <c r="B44" s="34" t="s">
        <v>25</v>
      </c>
      <c r="C44" s="40" t="s">
        <v>26</v>
      </c>
      <c r="D44" s="40" t="s">
        <v>27</v>
      </c>
      <c r="E44" s="35" t="s">
        <v>50</v>
      </c>
      <c r="F44" s="35" t="s">
        <v>104</v>
      </c>
      <c r="G44" s="41">
        <v>41456</v>
      </c>
      <c r="H44" s="41">
        <v>41456</v>
      </c>
      <c r="I44" s="35" t="s">
        <v>462</v>
      </c>
      <c r="J44" s="35" t="s">
        <v>41</v>
      </c>
      <c r="K44" s="35" t="s">
        <v>41</v>
      </c>
      <c r="L44" s="35" t="s">
        <v>41</v>
      </c>
      <c r="M44" s="59" t="s">
        <v>59</v>
      </c>
      <c r="N44" s="43" t="s">
        <v>463</v>
      </c>
      <c r="O44" s="44"/>
      <c r="P44" s="44"/>
      <c r="Q44" s="45"/>
      <c r="R44" s="34" t="s">
        <v>33</v>
      </c>
      <c r="S44" s="35" t="s">
        <v>464</v>
      </c>
      <c r="T44" s="35" t="s">
        <v>34</v>
      </c>
      <c r="U44" s="35" t="s">
        <v>465</v>
      </c>
      <c r="V44" s="35"/>
      <c r="W44" s="35" t="s">
        <v>35</v>
      </c>
      <c r="X44" s="35" t="s">
        <v>466</v>
      </c>
      <c r="Y44" s="35" t="s">
        <v>467</v>
      </c>
      <c r="Z44" s="35" t="s">
        <v>468</v>
      </c>
      <c r="AA44" s="35"/>
      <c r="AB44" s="36"/>
      <c r="AC44" s="37"/>
      <c r="AD44" s="38"/>
      <c r="AE44" s="38"/>
      <c r="AF44" s="39"/>
      <c r="AG44" s="56" t="s">
        <v>469</v>
      </c>
      <c r="AH44" s="47" t="s">
        <v>470</v>
      </c>
      <c r="AI44" s="47" t="s">
        <v>471</v>
      </c>
      <c r="AJ44" s="47" t="s">
        <v>472</v>
      </c>
      <c r="AK44" s="47" t="s">
        <v>471</v>
      </c>
      <c r="AL44" s="47" t="s">
        <v>473</v>
      </c>
      <c r="AM44" s="60" t="s">
        <v>474</v>
      </c>
      <c r="AN44" s="48" t="s">
        <v>475</v>
      </c>
      <c r="AO44" s="47"/>
      <c r="AP44" s="61"/>
      <c r="AQ44" s="51" t="s">
        <v>476</v>
      </c>
      <c r="AR44" s="52" t="s">
        <v>36</v>
      </c>
      <c r="AS44" s="53" t="s">
        <v>37</v>
      </c>
      <c r="AT44" s="57" t="s">
        <v>470</v>
      </c>
      <c r="AU44" s="58"/>
      <c r="AV44" s="58"/>
      <c r="AW44" s="58"/>
      <c r="AX44" s="58"/>
      <c r="AY44" s="58"/>
      <c r="AZ44" s="62"/>
      <c r="BA44" s="55"/>
    </row>
    <row r="45" spans="1:55" ht="45.75" customHeight="1" x14ac:dyDescent="0.35">
      <c r="A45" s="33">
        <v>43</v>
      </c>
      <c r="B45" s="34" t="s">
        <v>49</v>
      </c>
      <c r="C45" s="40" t="s">
        <v>26</v>
      </c>
      <c r="D45" s="40" t="s">
        <v>27</v>
      </c>
      <c r="E45" s="35" t="s">
        <v>50</v>
      </c>
      <c r="F45" s="35" t="s">
        <v>104</v>
      </c>
      <c r="G45" s="41">
        <v>41456</v>
      </c>
      <c r="H45" s="41">
        <v>41456</v>
      </c>
      <c r="I45" s="35" t="s">
        <v>477</v>
      </c>
      <c r="J45" s="35" t="s">
        <v>51</v>
      </c>
      <c r="K45" s="35" t="s">
        <v>52</v>
      </c>
      <c r="L45" s="35" t="s">
        <v>31</v>
      </c>
      <c r="M45" s="59" t="s">
        <v>32</v>
      </c>
      <c r="N45" s="43"/>
      <c r="O45" s="44"/>
      <c r="P45" s="44"/>
      <c r="Q45" s="45"/>
      <c r="R45" s="34" t="s">
        <v>33</v>
      </c>
      <c r="S45" s="35" t="s">
        <v>478</v>
      </c>
      <c r="T45" s="35" t="s">
        <v>34</v>
      </c>
      <c r="U45" s="35" t="s">
        <v>479</v>
      </c>
      <c r="V45" s="35"/>
      <c r="W45" s="35" t="s">
        <v>35</v>
      </c>
      <c r="X45" s="35"/>
      <c r="Y45" s="35"/>
      <c r="Z45" s="35"/>
      <c r="AA45" s="35"/>
      <c r="AB45" s="36"/>
      <c r="AC45" s="37"/>
      <c r="AD45" s="38"/>
      <c r="AE45" s="38"/>
      <c r="AF45" s="39"/>
      <c r="AG45" s="56" t="s">
        <v>480</v>
      </c>
      <c r="AH45" s="47" t="s">
        <v>481</v>
      </c>
      <c r="AI45" s="47" t="s">
        <v>482</v>
      </c>
      <c r="AJ45" s="47"/>
      <c r="AK45" s="47"/>
      <c r="AL45" s="47"/>
      <c r="AM45" s="60"/>
      <c r="AN45" s="48"/>
      <c r="AO45" s="47"/>
      <c r="AP45" s="61" t="s">
        <v>483</v>
      </c>
      <c r="AQ45" s="51"/>
      <c r="AR45" s="52" t="s">
        <v>36</v>
      </c>
      <c r="AS45" s="53" t="s">
        <v>37</v>
      </c>
      <c r="AT45" s="57" t="s">
        <v>481</v>
      </c>
      <c r="AU45" s="58" t="s">
        <v>480</v>
      </c>
      <c r="AV45" s="58"/>
      <c r="AW45" s="58"/>
      <c r="AX45" s="58"/>
      <c r="AY45" s="58"/>
      <c r="AZ45" s="62"/>
      <c r="BA45" s="65"/>
      <c r="BB45" s="2"/>
      <c r="BC45" s="2"/>
    </row>
    <row r="46" spans="1:55" s="2" customFormat="1" ht="42" customHeight="1" x14ac:dyDescent="0.35">
      <c r="A46" s="33">
        <v>44</v>
      </c>
      <c r="B46" s="34" t="s">
        <v>61</v>
      </c>
      <c r="C46" s="40" t="s">
        <v>62</v>
      </c>
      <c r="D46" s="40" t="s">
        <v>40</v>
      </c>
      <c r="E46" s="35" t="s">
        <v>28</v>
      </c>
      <c r="F46" s="35" t="s">
        <v>104</v>
      </c>
      <c r="G46" s="41" t="s">
        <v>104</v>
      </c>
      <c r="H46" s="41">
        <v>41475</v>
      </c>
      <c r="I46" s="35" t="s">
        <v>484</v>
      </c>
      <c r="J46" s="35" t="s">
        <v>30</v>
      </c>
      <c r="K46" s="35" t="s">
        <v>85</v>
      </c>
      <c r="L46" s="35" t="s">
        <v>31</v>
      </c>
      <c r="M46" s="63" t="s">
        <v>32</v>
      </c>
      <c r="N46" s="64"/>
      <c r="O46" s="44"/>
      <c r="P46" s="44"/>
      <c r="Q46" s="45"/>
      <c r="R46" s="34" t="s">
        <v>33</v>
      </c>
      <c r="S46" s="35" t="s">
        <v>485</v>
      </c>
      <c r="T46" s="35" t="s">
        <v>63</v>
      </c>
      <c r="U46" s="35" t="s">
        <v>64</v>
      </c>
      <c r="V46" s="35" t="s">
        <v>486</v>
      </c>
      <c r="W46" s="35" t="s">
        <v>35</v>
      </c>
      <c r="X46" s="35"/>
      <c r="Y46" s="35"/>
      <c r="Z46" s="35"/>
      <c r="AA46" s="35"/>
      <c r="AB46" s="36"/>
      <c r="AC46" s="37"/>
      <c r="AD46" s="38"/>
      <c r="AE46" s="38"/>
      <c r="AF46" s="39"/>
      <c r="AG46" s="56" t="s">
        <v>487</v>
      </c>
      <c r="AH46" s="47" t="s">
        <v>488</v>
      </c>
      <c r="AI46" s="47"/>
      <c r="AJ46" s="47" t="s">
        <v>687</v>
      </c>
      <c r="AK46" s="47" t="s">
        <v>489</v>
      </c>
      <c r="AL46" s="47"/>
      <c r="AM46" s="60" t="s">
        <v>688</v>
      </c>
      <c r="AN46" s="48" t="s">
        <v>689</v>
      </c>
      <c r="AO46" s="47"/>
      <c r="AP46" s="61"/>
      <c r="AQ46" s="51"/>
      <c r="AR46" s="52" t="s">
        <v>36</v>
      </c>
      <c r="AS46" s="53" t="s">
        <v>37</v>
      </c>
      <c r="AT46" s="57" t="s">
        <v>490</v>
      </c>
      <c r="AU46" s="58" t="s">
        <v>487</v>
      </c>
      <c r="AV46" s="58"/>
      <c r="AW46" s="58"/>
      <c r="AX46" s="58"/>
      <c r="AY46" s="58"/>
      <c r="AZ46" s="62"/>
      <c r="BA46" s="65"/>
    </row>
    <row r="47" spans="1:55" ht="45.75" customHeight="1" x14ac:dyDescent="0.35">
      <c r="A47" s="33">
        <v>45</v>
      </c>
      <c r="B47" s="34" t="s">
        <v>80</v>
      </c>
      <c r="C47" s="40" t="s">
        <v>74</v>
      </c>
      <c r="D47" s="40" t="s">
        <v>81</v>
      </c>
      <c r="E47" s="35" t="s">
        <v>28</v>
      </c>
      <c r="F47" s="35" t="s">
        <v>104</v>
      </c>
      <c r="G47" s="41">
        <v>41494</v>
      </c>
      <c r="H47" s="41">
        <v>41494</v>
      </c>
      <c r="I47" s="35" t="s">
        <v>491</v>
      </c>
      <c r="J47" s="35" t="s">
        <v>41</v>
      </c>
      <c r="K47" s="35" t="s">
        <v>41</v>
      </c>
      <c r="L47" s="35" t="s">
        <v>31</v>
      </c>
      <c r="M47" s="59" t="s">
        <v>32</v>
      </c>
      <c r="N47" s="43" t="s">
        <v>492</v>
      </c>
      <c r="O47" s="44"/>
      <c r="P47" s="44"/>
      <c r="Q47" s="45"/>
      <c r="R47" s="34" t="s">
        <v>60</v>
      </c>
      <c r="S47" s="35" t="s">
        <v>493</v>
      </c>
      <c r="T47" s="35" t="s">
        <v>63</v>
      </c>
      <c r="U47" s="35" t="s">
        <v>493</v>
      </c>
      <c r="V47" s="35"/>
      <c r="W47" s="35" t="s">
        <v>35</v>
      </c>
      <c r="X47" s="35"/>
      <c r="Y47" s="35" t="s">
        <v>494</v>
      </c>
      <c r="Z47" s="35"/>
      <c r="AA47" s="35"/>
      <c r="AB47" s="36"/>
      <c r="AC47" s="37"/>
      <c r="AD47" s="38"/>
      <c r="AE47" s="38"/>
      <c r="AF47" s="39"/>
      <c r="AG47" s="56"/>
      <c r="AH47" s="47" t="s">
        <v>495</v>
      </c>
      <c r="AI47" s="47"/>
      <c r="AJ47" s="47"/>
      <c r="AK47" s="47"/>
      <c r="AL47" s="47"/>
      <c r="AM47" s="60"/>
      <c r="AN47" s="48"/>
      <c r="AO47" s="47"/>
      <c r="AP47" s="61"/>
      <c r="AQ47" s="51"/>
      <c r="AR47" s="52" t="s">
        <v>89</v>
      </c>
      <c r="AS47" s="53" t="s">
        <v>37</v>
      </c>
      <c r="AT47" s="57" t="s">
        <v>496</v>
      </c>
      <c r="AU47" s="58"/>
      <c r="AV47" s="58"/>
      <c r="AW47" s="58"/>
      <c r="AX47" s="58"/>
      <c r="AY47" s="58"/>
      <c r="AZ47" s="62"/>
      <c r="BA47" s="55"/>
    </row>
    <row r="48" spans="1:55" ht="45.75" customHeight="1" x14ac:dyDescent="0.35">
      <c r="A48" s="33">
        <v>46</v>
      </c>
      <c r="B48" s="34" t="s">
        <v>49</v>
      </c>
      <c r="C48" s="40" t="s">
        <v>26</v>
      </c>
      <c r="D48" s="40" t="s">
        <v>27</v>
      </c>
      <c r="E48" s="35" t="s">
        <v>50</v>
      </c>
      <c r="F48" s="35" t="s">
        <v>104</v>
      </c>
      <c r="G48" s="41">
        <v>41499</v>
      </c>
      <c r="H48" s="41">
        <v>41499</v>
      </c>
      <c r="I48" s="35" t="s">
        <v>497</v>
      </c>
      <c r="J48" s="35" t="s">
        <v>51</v>
      </c>
      <c r="K48" s="35" t="s">
        <v>52</v>
      </c>
      <c r="L48" s="35" t="s">
        <v>31</v>
      </c>
      <c r="M48" s="59" t="s">
        <v>32</v>
      </c>
      <c r="N48" s="43"/>
      <c r="O48" s="44"/>
      <c r="P48" s="44"/>
      <c r="Q48" s="45"/>
      <c r="R48" s="34" t="s">
        <v>33</v>
      </c>
      <c r="S48" s="35" t="s">
        <v>498</v>
      </c>
      <c r="T48" s="35" t="s">
        <v>42</v>
      </c>
      <c r="U48" s="35" t="s">
        <v>42</v>
      </c>
      <c r="V48" s="35"/>
      <c r="W48" s="35" t="s">
        <v>35</v>
      </c>
      <c r="X48" s="35"/>
      <c r="Y48" s="35"/>
      <c r="Z48" s="35"/>
      <c r="AA48" s="35"/>
      <c r="AB48" s="36"/>
      <c r="AC48" s="37"/>
      <c r="AD48" s="38"/>
      <c r="AE48" s="38"/>
      <c r="AF48" s="39"/>
      <c r="AG48" s="56" t="s">
        <v>499</v>
      </c>
      <c r="AH48" s="47" t="s">
        <v>500</v>
      </c>
      <c r="AI48" s="47"/>
      <c r="AJ48" s="47"/>
      <c r="AK48" s="47"/>
      <c r="AL48" s="47"/>
      <c r="AM48" s="60"/>
      <c r="AN48" s="48"/>
      <c r="AO48" s="47"/>
      <c r="AP48" s="61"/>
      <c r="AQ48" s="51" t="s">
        <v>501</v>
      </c>
      <c r="AR48" s="52" t="s">
        <v>36</v>
      </c>
      <c r="AS48" s="53" t="s">
        <v>37</v>
      </c>
      <c r="AT48" s="57" t="s">
        <v>500</v>
      </c>
      <c r="AU48" s="58" t="s">
        <v>499</v>
      </c>
      <c r="AV48" s="58"/>
      <c r="AW48" s="58"/>
      <c r="AX48" s="58"/>
      <c r="AY48" s="58"/>
      <c r="AZ48" s="62"/>
      <c r="BA48" s="55"/>
    </row>
    <row r="49" spans="1:55" ht="45.75" customHeight="1" x14ac:dyDescent="0.35">
      <c r="A49" s="33">
        <v>47</v>
      </c>
      <c r="B49" s="34" t="s">
        <v>73</v>
      </c>
      <c r="C49" s="40" t="s">
        <v>55</v>
      </c>
      <c r="D49" s="40" t="s">
        <v>75</v>
      </c>
      <c r="E49" s="35" t="s">
        <v>28</v>
      </c>
      <c r="F49" s="35" t="s">
        <v>104</v>
      </c>
      <c r="G49" s="41">
        <v>41502</v>
      </c>
      <c r="H49" s="41">
        <v>41502</v>
      </c>
      <c r="I49" s="35" t="s">
        <v>502</v>
      </c>
      <c r="J49" s="35" t="s">
        <v>30</v>
      </c>
      <c r="K49" s="35" t="s">
        <v>125</v>
      </c>
      <c r="L49" s="35" t="s">
        <v>31</v>
      </c>
      <c r="M49" s="59" t="s">
        <v>32</v>
      </c>
      <c r="N49" s="43" t="s">
        <v>503</v>
      </c>
      <c r="O49" s="44"/>
      <c r="P49" s="44"/>
      <c r="Q49" s="45"/>
      <c r="R49" s="34" t="s">
        <v>60</v>
      </c>
      <c r="S49" s="35" t="s">
        <v>504</v>
      </c>
      <c r="T49" s="35" t="s">
        <v>77</v>
      </c>
      <c r="U49" s="35" t="s">
        <v>505</v>
      </c>
      <c r="V49" s="35"/>
      <c r="W49" s="35" t="s">
        <v>35</v>
      </c>
      <c r="X49" s="35"/>
      <c r="Y49" s="35" t="s">
        <v>506</v>
      </c>
      <c r="Z49" s="35" t="s">
        <v>507</v>
      </c>
      <c r="AA49" s="35"/>
      <c r="AB49" s="36"/>
      <c r="AC49" s="37"/>
      <c r="AD49" s="38"/>
      <c r="AE49" s="38"/>
      <c r="AF49" s="39"/>
      <c r="AG49" s="56"/>
      <c r="AH49" s="47" t="s">
        <v>508</v>
      </c>
      <c r="AI49" s="47"/>
      <c r="AJ49" s="47"/>
      <c r="AK49" s="47"/>
      <c r="AL49" s="47" t="s">
        <v>509</v>
      </c>
      <c r="AM49" s="60" t="s">
        <v>510</v>
      </c>
      <c r="AN49" s="48" t="s">
        <v>511</v>
      </c>
      <c r="AO49" s="47"/>
      <c r="AP49" s="61"/>
      <c r="AQ49" s="51"/>
      <c r="AR49" s="52" t="s">
        <v>89</v>
      </c>
      <c r="AS49" s="53" t="s">
        <v>37</v>
      </c>
      <c r="AT49" s="57" t="s">
        <v>512</v>
      </c>
      <c r="AU49" s="58" t="s">
        <v>508</v>
      </c>
      <c r="AV49" s="58"/>
      <c r="AW49" s="58"/>
      <c r="AX49" s="58"/>
      <c r="AY49" s="58"/>
      <c r="AZ49" s="62"/>
      <c r="BA49" s="55"/>
    </row>
    <row r="50" spans="1:55" ht="45.75" customHeight="1" x14ac:dyDescent="0.35">
      <c r="A50" s="33">
        <v>48</v>
      </c>
      <c r="B50" s="34" t="s">
        <v>74</v>
      </c>
      <c r="C50" s="40" t="s">
        <v>74</v>
      </c>
      <c r="D50" s="40" t="s">
        <v>40</v>
      </c>
      <c r="E50" s="35" t="s">
        <v>28</v>
      </c>
      <c r="F50" s="35" t="s">
        <v>104</v>
      </c>
      <c r="G50" s="41">
        <v>41513</v>
      </c>
      <c r="H50" s="41">
        <v>41513</v>
      </c>
      <c r="I50" s="35" t="s">
        <v>513</v>
      </c>
      <c r="J50" s="35" t="s">
        <v>41</v>
      </c>
      <c r="K50" s="35" t="s">
        <v>99</v>
      </c>
      <c r="L50" s="35" t="s">
        <v>31</v>
      </c>
      <c r="M50" s="59" t="s">
        <v>32</v>
      </c>
      <c r="N50" s="43"/>
      <c r="O50" s="44"/>
      <c r="P50" s="44"/>
      <c r="Q50" s="45"/>
      <c r="R50" s="34" t="s">
        <v>60</v>
      </c>
      <c r="S50" s="35" t="s">
        <v>514</v>
      </c>
      <c r="T50" s="35" t="s">
        <v>77</v>
      </c>
      <c r="U50" s="35" t="s">
        <v>42</v>
      </c>
      <c r="V50" s="35"/>
      <c r="W50" s="35" t="s">
        <v>43</v>
      </c>
      <c r="X50" s="35"/>
      <c r="Y50" s="35"/>
      <c r="Z50" s="35"/>
      <c r="AA50" s="35"/>
      <c r="AB50" s="36"/>
      <c r="AC50" s="37"/>
      <c r="AD50" s="38"/>
      <c r="AE50" s="38"/>
      <c r="AF50" s="39"/>
      <c r="AG50" s="56" t="s">
        <v>515</v>
      </c>
      <c r="AH50" s="47"/>
      <c r="AI50" s="47"/>
      <c r="AJ50" s="47"/>
      <c r="AK50" s="47"/>
      <c r="AL50" s="47"/>
      <c r="AM50" s="60" t="s">
        <v>516</v>
      </c>
      <c r="AN50" s="48" t="s">
        <v>517</v>
      </c>
      <c r="AO50" s="47"/>
      <c r="AP50" s="61"/>
      <c r="AQ50" s="51"/>
      <c r="AR50" s="52" t="s">
        <v>36</v>
      </c>
      <c r="AS50" s="53" t="s">
        <v>37</v>
      </c>
      <c r="AT50" s="57" t="s">
        <v>518</v>
      </c>
      <c r="AU50" s="58" t="s">
        <v>519</v>
      </c>
      <c r="AV50" s="58" t="s">
        <v>520</v>
      </c>
      <c r="AW50" s="58"/>
      <c r="AX50" s="58"/>
      <c r="AY50" s="58"/>
      <c r="AZ50" s="62"/>
      <c r="BA50" s="55"/>
    </row>
    <row r="51" spans="1:55" ht="45.75" customHeight="1" x14ac:dyDescent="0.35">
      <c r="A51" s="33">
        <v>49</v>
      </c>
      <c r="B51" s="34" t="s">
        <v>117</v>
      </c>
      <c r="C51" s="40" t="s">
        <v>74</v>
      </c>
      <c r="D51" s="40" t="s">
        <v>40</v>
      </c>
      <c r="E51" s="35" t="s">
        <v>50</v>
      </c>
      <c r="F51" s="35" t="s">
        <v>104</v>
      </c>
      <c r="G51" s="41">
        <v>41518</v>
      </c>
      <c r="H51" s="41">
        <v>41518</v>
      </c>
      <c r="I51" s="35" t="s">
        <v>521</v>
      </c>
      <c r="J51" s="35" t="s">
        <v>41</v>
      </c>
      <c r="K51" s="35" t="s">
        <v>41</v>
      </c>
      <c r="L51" s="35" t="s">
        <v>31</v>
      </c>
      <c r="M51" s="59" t="s">
        <v>32</v>
      </c>
      <c r="N51" s="43"/>
      <c r="O51" s="44"/>
      <c r="P51" s="44"/>
      <c r="Q51" s="45"/>
      <c r="R51" s="34" t="s">
        <v>60</v>
      </c>
      <c r="S51" s="35" t="s">
        <v>522</v>
      </c>
      <c r="T51" s="35" t="s">
        <v>46</v>
      </c>
      <c r="U51" s="35" t="s">
        <v>42</v>
      </c>
      <c r="V51" s="35"/>
      <c r="W51" s="35" t="s">
        <v>43</v>
      </c>
      <c r="X51" s="35"/>
      <c r="Y51" s="35"/>
      <c r="Z51" s="35"/>
      <c r="AA51" s="35"/>
      <c r="AB51" s="36"/>
      <c r="AC51" s="37"/>
      <c r="AD51" s="38"/>
      <c r="AE51" s="38"/>
      <c r="AF51" s="39"/>
      <c r="AG51" s="56"/>
      <c r="AH51" s="47" t="s">
        <v>523</v>
      </c>
      <c r="AI51" s="47"/>
      <c r="AJ51" s="47"/>
      <c r="AK51" s="47"/>
      <c r="AL51" s="47"/>
      <c r="AM51" s="60"/>
      <c r="AN51" s="48"/>
      <c r="AO51" s="47"/>
      <c r="AP51" s="61"/>
      <c r="AQ51" s="51" t="s">
        <v>524</v>
      </c>
      <c r="AR51" s="52" t="s">
        <v>89</v>
      </c>
      <c r="AS51" s="53" t="s">
        <v>37</v>
      </c>
      <c r="AT51" s="57" t="s">
        <v>523</v>
      </c>
      <c r="AU51" s="58"/>
      <c r="AV51" s="58"/>
      <c r="AW51" s="58"/>
      <c r="AX51" s="58"/>
      <c r="AY51" s="58"/>
      <c r="AZ51" s="62"/>
      <c r="BA51" s="55"/>
    </row>
    <row r="52" spans="1:55" s="2" customFormat="1" ht="42" customHeight="1" x14ac:dyDescent="0.35">
      <c r="A52" s="33">
        <v>50</v>
      </c>
      <c r="B52" s="34" t="s">
        <v>74</v>
      </c>
      <c r="C52" s="40" t="s">
        <v>74</v>
      </c>
      <c r="D52" s="40" t="s">
        <v>40</v>
      </c>
      <c r="E52" s="35" t="s">
        <v>28</v>
      </c>
      <c r="F52" s="35" t="s">
        <v>104</v>
      </c>
      <c r="G52" s="41">
        <v>41518</v>
      </c>
      <c r="H52" s="41">
        <v>41518</v>
      </c>
      <c r="I52" s="35" t="s">
        <v>525</v>
      </c>
      <c r="J52" s="35" t="s">
        <v>41</v>
      </c>
      <c r="K52" s="35" t="s">
        <v>44</v>
      </c>
      <c r="L52" s="35" t="s">
        <v>31</v>
      </c>
      <c r="M52" s="63" t="s">
        <v>32</v>
      </c>
      <c r="N52" s="43"/>
      <c r="O52" s="44"/>
      <c r="P52" s="44"/>
      <c r="Q52" s="45"/>
      <c r="R52" s="34" t="s">
        <v>60</v>
      </c>
      <c r="S52" s="35" t="s">
        <v>526</v>
      </c>
      <c r="T52" s="35" t="s">
        <v>42</v>
      </c>
      <c r="U52" s="35" t="s">
        <v>42</v>
      </c>
      <c r="V52" s="35"/>
      <c r="W52" s="35" t="s">
        <v>35</v>
      </c>
      <c r="X52" s="35"/>
      <c r="Y52" s="35"/>
      <c r="Z52" s="35"/>
      <c r="AA52" s="35"/>
      <c r="AB52" s="36"/>
      <c r="AC52" s="37"/>
      <c r="AD52" s="38"/>
      <c r="AE52" s="38"/>
      <c r="AF52" s="39"/>
      <c r="AG52" s="56" t="s">
        <v>527</v>
      </c>
      <c r="AH52" s="47" t="s">
        <v>528</v>
      </c>
      <c r="AI52" s="47" t="s">
        <v>529</v>
      </c>
      <c r="AJ52" s="47"/>
      <c r="AK52" s="47"/>
      <c r="AL52" s="47" t="s">
        <v>530</v>
      </c>
      <c r="AM52" s="60" t="s">
        <v>531</v>
      </c>
      <c r="AN52" s="48" t="s">
        <v>532</v>
      </c>
      <c r="AO52" s="47"/>
      <c r="AP52" s="61"/>
      <c r="AQ52" s="51"/>
      <c r="AR52" s="52" t="s">
        <v>36</v>
      </c>
      <c r="AS52" s="53" t="s">
        <v>37</v>
      </c>
      <c r="AT52" s="57" t="s">
        <v>528</v>
      </c>
      <c r="AU52" s="58"/>
      <c r="AV52" s="58"/>
      <c r="AW52" s="58"/>
      <c r="AX52" s="58"/>
      <c r="AY52" s="58"/>
      <c r="AZ52" s="62"/>
      <c r="BA52" s="55"/>
      <c r="BB52" s="1"/>
      <c r="BC52" s="1"/>
    </row>
    <row r="53" spans="1:55" ht="45.75" customHeight="1" x14ac:dyDescent="0.35">
      <c r="A53" s="33">
        <v>51</v>
      </c>
      <c r="B53" s="34" t="s">
        <v>117</v>
      </c>
      <c r="C53" s="40" t="s">
        <v>26</v>
      </c>
      <c r="D53" s="40" t="s">
        <v>27</v>
      </c>
      <c r="E53" s="35" t="s">
        <v>50</v>
      </c>
      <c r="F53" s="35" t="s">
        <v>104</v>
      </c>
      <c r="G53" s="41">
        <v>41523</v>
      </c>
      <c r="H53" s="41">
        <v>41523</v>
      </c>
      <c r="I53" s="35" t="s">
        <v>533</v>
      </c>
      <c r="J53" s="35" t="s">
        <v>41</v>
      </c>
      <c r="K53" s="35" t="s">
        <v>41</v>
      </c>
      <c r="L53" s="35" t="s">
        <v>31</v>
      </c>
      <c r="M53" s="59" t="s">
        <v>32</v>
      </c>
      <c r="N53" s="43"/>
      <c r="O53" s="44"/>
      <c r="P53" s="44"/>
      <c r="Q53" s="45"/>
      <c r="R53" s="34" t="s">
        <v>33</v>
      </c>
      <c r="S53" s="35" t="s">
        <v>534</v>
      </c>
      <c r="T53" s="35" t="s">
        <v>117</v>
      </c>
      <c r="U53" s="35" t="s">
        <v>107</v>
      </c>
      <c r="V53" s="35"/>
      <c r="W53" s="35" t="s">
        <v>35</v>
      </c>
      <c r="X53" s="35" t="s">
        <v>535</v>
      </c>
      <c r="Y53" s="35" t="s">
        <v>536</v>
      </c>
      <c r="Z53" s="35"/>
      <c r="AA53" s="35"/>
      <c r="AB53" s="36"/>
      <c r="AC53" s="37"/>
      <c r="AD53" s="38"/>
      <c r="AE53" s="38"/>
      <c r="AF53" s="39"/>
      <c r="AG53" s="56" t="s">
        <v>537</v>
      </c>
      <c r="AH53" s="47" t="s">
        <v>538</v>
      </c>
      <c r="AI53" s="47"/>
      <c r="AJ53" s="47"/>
      <c r="AK53" s="47"/>
      <c r="AL53" s="47" t="s">
        <v>539</v>
      </c>
      <c r="AM53" s="60"/>
      <c r="AN53" s="48"/>
      <c r="AO53" s="47"/>
      <c r="AP53" s="61"/>
      <c r="AQ53" s="51"/>
      <c r="AR53" s="52" t="s">
        <v>36</v>
      </c>
      <c r="AS53" s="53" t="s">
        <v>37</v>
      </c>
      <c r="AT53" s="57" t="s">
        <v>538</v>
      </c>
      <c r="AU53" s="58"/>
      <c r="AV53" s="58"/>
      <c r="AW53" s="58"/>
      <c r="AX53" s="58"/>
      <c r="AY53" s="58"/>
      <c r="AZ53" s="62"/>
      <c r="BA53" s="55"/>
    </row>
    <row r="54" spans="1:55" ht="45.75" customHeight="1" x14ac:dyDescent="0.35">
      <c r="A54" s="33">
        <v>52</v>
      </c>
      <c r="B54" s="34" t="s">
        <v>80</v>
      </c>
      <c r="C54" s="40" t="s">
        <v>74</v>
      </c>
      <c r="D54" s="40" t="s">
        <v>81</v>
      </c>
      <c r="E54" s="35" t="s">
        <v>28</v>
      </c>
      <c r="F54" s="35" t="s">
        <v>104</v>
      </c>
      <c r="G54" s="41">
        <v>41533</v>
      </c>
      <c r="H54" s="41">
        <v>41533</v>
      </c>
      <c r="I54" s="35" t="s">
        <v>540</v>
      </c>
      <c r="J54" s="35" t="s">
        <v>41</v>
      </c>
      <c r="K54" s="35" t="s">
        <v>41</v>
      </c>
      <c r="L54" s="35" t="s">
        <v>31</v>
      </c>
      <c r="M54" s="59" t="s">
        <v>32</v>
      </c>
      <c r="N54" s="43" t="s">
        <v>541</v>
      </c>
      <c r="O54" s="44"/>
      <c r="P54" s="44"/>
      <c r="Q54" s="45"/>
      <c r="R54" s="34" t="s">
        <v>60</v>
      </c>
      <c r="S54" s="35" t="s">
        <v>542</v>
      </c>
      <c r="T54" s="35" t="s">
        <v>63</v>
      </c>
      <c r="U54" s="35" t="s">
        <v>42</v>
      </c>
      <c r="V54" s="35"/>
      <c r="W54" s="35" t="s">
        <v>35</v>
      </c>
      <c r="X54" s="35"/>
      <c r="Y54" s="35"/>
      <c r="Z54" s="35"/>
      <c r="AA54" s="35"/>
      <c r="AB54" s="36"/>
      <c r="AC54" s="37"/>
      <c r="AD54" s="38"/>
      <c r="AE54" s="38"/>
      <c r="AF54" s="39"/>
      <c r="AG54" s="56"/>
      <c r="AH54" s="47" t="s">
        <v>543</v>
      </c>
      <c r="AI54" s="47"/>
      <c r="AJ54" s="47"/>
      <c r="AK54" s="47"/>
      <c r="AL54" s="47" t="s">
        <v>544</v>
      </c>
      <c r="AM54" s="60"/>
      <c r="AN54" s="48"/>
      <c r="AO54" s="47" t="s">
        <v>545</v>
      </c>
      <c r="AP54" s="61"/>
      <c r="AQ54" s="51"/>
      <c r="AR54" s="52" t="s">
        <v>89</v>
      </c>
      <c r="AS54" s="53" t="s">
        <v>37</v>
      </c>
      <c r="AT54" s="57" t="s">
        <v>546</v>
      </c>
      <c r="AU54" s="58"/>
      <c r="AV54" s="58"/>
      <c r="AW54" s="58"/>
      <c r="AX54" s="58"/>
      <c r="AY54" s="58"/>
      <c r="AZ54" s="62"/>
      <c r="BA54" s="65"/>
      <c r="BB54" s="2"/>
      <c r="BC54" s="2"/>
    </row>
    <row r="55" spans="1:55" ht="45.75" customHeight="1" x14ac:dyDescent="0.35">
      <c r="A55" s="33">
        <v>53</v>
      </c>
      <c r="B55" s="34" t="s">
        <v>83</v>
      </c>
      <c r="C55" s="40" t="s">
        <v>68</v>
      </c>
      <c r="D55" s="40" t="s">
        <v>40</v>
      </c>
      <c r="E55" s="35" t="s">
        <v>28</v>
      </c>
      <c r="F55" s="35" t="s">
        <v>104</v>
      </c>
      <c r="G55" s="41">
        <v>41544</v>
      </c>
      <c r="H55" s="41">
        <v>41544</v>
      </c>
      <c r="I55" s="35" t="s">
        <v>547</v>
      </c>
      <c r="J55" s="35" t="s">
        <v>548</v>
      </c>
      <c r="K55" s="35" t="s">
        <v>549</v>
      </c>
      <c r="L55" s="35" t="s">
        <v>548</v>
      </c>
      <c r="M55" s="59" t="s">
        <v>93</v>
      </c>
      <c r="N55" s="43"/>
      <c r="O55" s="44"/>
      <c r="P55" s="44"/>
      <c r="Q55" s="45"/>
      <c r="R55" s="34" t="s">
        <v>60</v>
      </c>
      <c r="S55" s="35" t="s">
        <v>550</v>
      </c>
      <c r="T55" s="35" t="s">
        <v>77</v>
      </c>
      <c r="U55" s="35" t="s">
        <v>94</v>
      </c>
      <c r="V55" s="35"/>
      <c r="W55" s="35" t="s">
        <v>35</v>
      </c>
      <c r="X55" s="35"/>
      <c r="Y55" s="35"/>
      <c r="Z55" s="35"/>
      <c r="AA55" s="35"/>
      <c r="AB55" s="36"/>
      <c r="AC55" s="37"/>
      <c r="AD55" s="38"/>
      <c r="AE55" s="38"/>
      <c r="AF55" s="39"/>
      <c r="AG55" s="56"/>
      <c r="AH55" s="47" t="s">
        <v>551</v>
      </c>
      <c r="AI55" s="47"/>
      <c r="AJ55" s="47"/>
      <c r="AK55" s="47"/>
      <c r="AL55" s="47" t="s">
        <v>552</v>
      </c>
      <c r="AM55" s="60" t="s">
        <v>553</v>
      </c>
      <c r="AN55" s="48" t="s">
        <v>554</v>
      </c>
      <c r="AO55" s="47"/>
      <c r="AP55" s="61"/>
      <c r="AQ55" s="51"/>
      <c r="AR55" s="52" t="s">
        <v>89</v>
      </c>
      <c r="AS55" s="53" t="s">
        <v>37</v>
      </c>
      <c r="AT55" s="57" t="s">
        <v>555</v>
      </c>
      <c r="AU55" s="58" t="s">
        <v>556</v>
      </c>
      <c r="AV55" s="58"/>
      <c r="AW55" s="58"/>
      <c r="AX55" s="58"/>
      <c r="AY55" s="58"/>
      <c r="AZ55" s="62"/>
      <c r="BA55" s="65"/>
      <c r="BB55" s="2"/>
      <c r="BC55" s="2"/>
    </row>
    <row r="56" spans="1:55" ht="45.75" customHeight="1" x14ac:dyDescent="0.35">
      <c r="A56" s="33">
        <v>54</v>
      </c>
      <c r="B56" s="34" t="s">
        <v>74</v>
      </c>
      <c r="C56" s="40" t="s">
        <v>74</v>
      </c>
      <c r="D56" s="40" t="s">
        <v>40</v>
      </c>
      <c r="E56" s="35" t="s">
        <v>28</v>
      </c>
      <c r="F56" s="35" t="s">
        <v>104</v>
      </c>
      <c r="G56" s="41">
        <v>41549</v>
      </c>
      <c r="H56" s="41">
        <v>41549</v>
      </c>
      <c r="I56" s="35" t="s">
        <v>557</v>
      </c>
      <c r="J56" s="35" t="s">
        <v>41</v>
      </c>
      <c r="K56" s="35" t="s">
        <v>69</v>
      </c>
      <c r="L56" s="35" t="s">
        <v>31</v>
      </c>
      <c r="M56" s="59" t="s">
        <v>32</v>
      </c>
      <c r="N56" s="43"/>
      <c r="O56" s="44" t="s">
        <v>558</v>
      </c>
      <c r="P56" s="44" t="s">
        <v>559</v>
      </c>
      <c r="Q56" s="45" t="s">
        <v>560</v>
      </c>
      <c r="R56" s="34" t="s">
        <v>60</v>
      </c>
      <c r="S56" s="35" t="s">
        <v>561</v>
      </c>
      <c r="T56" s="35" t="s">
        <v>77</v>
      </c>
      <c r="U56" s="35" t="s">
        <v>42</v>
      </c>
      <c r="V56" s="35"/>
      <c r="W56" s="35" t="s">
        <v>35</v>
      </c>
      <c r="X56" s="35" t="s">
        <v>562</v>
      </c>
      <c r="Y56" s="35" t="s">
        <v>563</v>
      </c>
      <c r="Z56" s="35"/>
      <c r="AA56" s="35"/>
      <c r="AB56" s="36"/>
      <c r="AC56" s="37"/>
      <c r="AD56" s="38"/>
      <c r="AE56" s="38"/>
      <c r="AF56" s="39"/>
      <c r="AG56" s="56" t="s">
        <v>564</v>
      </c>
      <c r="AH56" s="47" t="s">
        <v>565</v>
      </c>
      <c r="AI56" s="47" t="s">
        <v>566</v>
      </c>
      <c r="AJ56" s="47" t="s">
        <v>567</v>
      </c>
      <c r="AK56" s="47"/>
      <c r="AL56" s="47" t="s">
        <v>568</v>
      </c>
      <c r="AM56" s="60" t="s">
        <v>569</v>
      </c>
      <c r="AN56" s="48" t="s">
        <v>570</v>
      </c>
      <c r="AO56" s="47"/>
      <c r="AP56" s="61"/>
      <c r="AQ56" s="51"/>
      <c r="AR56" s="52" t="s">
        <v>36</v>
      </c>
      <c r="AS56" s="53" t="s">
        <v>37</v>
      </c>
      <c r="AT56" s="57" t="s">
        <v>571</v>
      </c>
      <c r="AU56" s="58" t="s">
        <v>572</v>
      </c>
      <c r="AV56" s="58"/>
      <c r="AW56" s="58"/>
      <c r="AX56" s="58"/>
      <c r="AY56" s="58"/>
      <c r="AZ56" s="62"/>
      <c r="BA56" s="55"/>
    </row>
    <row r="57" spans="1:55" ht="45.75" customHeight="1" x14ac:dyDescent="0.35">
      <c r="A57" s="33">
        <v>55</v>
      </c>
      <c r="B57" s="34" t="s">
        <v>74</v>
      </c>
      <c r="C57" s="40" t="s">
        <v>74</v>
      </c>
      <c r="D57" s="40" t="s">
        <v>40</v>
      </c>
      <c r="E57" s="35" t="s">
        <v>28</v>
      </c>
      <c r="F57" s="35" t="s">
        <v>104</v>
      </c>
      <c r="G57" s="41">
        <v>41549</v>
      </c>
      <c r="H57" s="41">
        <v>41549</v>
      </c>
      <c r="I57" s="35" t="s">
        <v>573</v>
      </c>
      <c r="J57" s="35" t="s">
        <v>51</v>
      </c>
      <c r="K57" s="35" t="s">
        <v>52</v>
      </c>
      <c r="L57" s="35" t="s">
        <v>31</v>
      </c>
      <c r="M57" s="59" t="s">
        <v>32</v>
      </c>
      <c r="N57" s="43"/>
      <c r="O57" s="44"/>
      <c r="P57" s="44"/>
      <c r="Q57" s="45"/>
      <c r="R57" s="34" t="s">
        <v>33</v>
      </c>
      <c r="S57" s="35" t="s">
        <v>574</v>
      </c>
      <c r="T57" s="35" t="s">
        <v>42</v>
      </c>
      <c r="U57" s="35" t="s">
        <v>42</v>
      </c>
      <c r="V57" s="35"/>
      <c r="W57" s="35" t="s">
        <v>35</v>
      </c>
      <c r="X57" s="35"/>
      <c r="Y57" s="35"/>
      <c r="Z57" s="35" t="s">
        <v>575</v>
      </c>
      <c r="AA57" s="35"/>
      <c r="AB57" s="36"/>
      <c r="AC57" s="37"/>
      <c r="AD57" s="38"/>
      <c r="AE57" s="38"/>
      <c r="AF57" s="39"/>
      <c r="AG57" s="56" t="s">
        <v>576</v>
      </c>
      <c r="AH57" s="47" t="s">
        <v>577</v>
      </c>
      <c r="AI57" s="47"/>
      <c r="AJ57" s="47"/>
      <c r="AK57" s="47"/>
      <c r="AL57" s="47" t="s">
        <v>568</v>
      </c>
      <c r="AM57" s="60"/>
      <c r="AN57" s="48"/>
      <c r="AO57" s="47"/>
      <c r="AP57" s="61"/>
      <c r="AQ57" s="51"/>
      <c r="AR57" s="52" t="s">
        <v>36</v>
      </c>
      <c r="AS57" s="53" t="s">
        <v>37</v>
      </c>
      <c r="AT57" s="57" t="s">
        <v>577</v>
      </c>
      <c r="AU57" s="58" t="s">
        <v>576</v>
      </c>
      <c r="AV57" s="58"/>
      <c r="AW57" s="58"/>
      <c r="AX57" s="58"/>
      <c r="AY57" s="58"/>
      <c r="AZ57" s="62"/>
      <c r="BA57" s="55"/>
    </row>
    <row r="58" spans="1:55" ht="45.75" customHeight="1" x14ac:dyDescent="0.35">
      <c r="A58" s="33">
        <v>56</v>
      </c>
      <c r="B58" s="34" t="s">
        <v>80</v>
      </c>
      <c r="C58" s="40" t="s">
        <v>74</v>
      </c>
      <c r="D58" s="40" t="s">
        <v>81</v>
      </c>
      <c r="E58" s="35" t="s">
        <v>28</v>
      </c>
      <c r="F58" s="35" t="s">
        <v>104</v>
      </c>
      <c r="G58" s="41" t="s">
        <v>104</v>
      </c>
      <c r="H58" s="41">
        <v>41552</v>
      </c>
      <c r="I58" s="35" t="s">
        <v>578</v>
      </c>
      <c r="J58" s="35" t="s">
        <v>41</v>
      </c>
      <c r="K58" s="35" t="s">
        <v>44</v>
      </c>
      <c r="L58" s="35" t="s">
        <v>31</v>
      </c>
      <c r="M58" s="59" t="s">
        <v>32</v>
      </c>
      <c r="N58" s="43"/>
      <c r="O58" s="44"/>
      <c r="P58" s="44"/>
      <c r="Q58" s="45"/>
      <c r="R58" s="34" t="s">
        <v>60</v>
      </c>
      <c r="S58" s="35" t="s">
        <v>579</v>
      </c>
      <c r="T58" s="35" t="s">
        <v>77</v>
      </c>
      <c r="U58" s="35" t="s">
        <v>580</v>
      </c>
      <c r="V58" s="35"/>
      <c r="W58" s="35" t="s">
        <v>43</v>
      </c>
      <c r="X58" s="35"/>
      <c r="Y58" s="35"/>
      <c r="Z58" s="35"/>
      <c r="AA58" s="35"/>
      <c r="AB58" s="36"/>
      <c r="AC58" s="37"/>
      <c r="AD58" s="38"/>
      <c r="AE58" s="38"/>
      <c r="AF58" s="39"/>
      <c r="AG58" s="56" t="s">
        <v>581</v>
      </c>
      <c r="AH58" s="47" t="s">
        <v>582</v>
      </c>
      <c r="AI58" s="47"/>
      <c r="AJ58" s="47" t="s">
        <v>583</v>
      </c>
      <c r="AK58" s="47"/>
      <c r="AL58" s="47" t="s">
        <v>584</v>
      </c>
      <c r="AM58" s="60" t="s">
        <v>585</v>
      </c>
      <c r="AN58" s="48" t="s">
        <v>586</v>
      </c>
      <c r="AO58" s="47"/>
      <c r="AP58" s="61"/>
      <c r="AQ58" s="51"/>
      <c r="AR58" s="52" t="s">
        <v>36</v>
      </c>
      <c r="AS58" s="53" t="s">
        <v>37</v>
      </c>
      <c r="AT58" s="57" t="s">
        <v>582</v>
      </c>
      <c r="AU58" s="58"/>
      <c r="AV58" s="58"/>
      <c r="AW58" s="58"/>
      <c r="AX58" s="58"/>
      <c r="AY58" s="58"/>
      <c r="AZ58" s="62"/>
      <c r="BA58" s="55"/>
    </row>
    <row r="59" spans="1:55" ht="45.75" customHeight="1" x14ac:dyDescent="0.35">
      <c r="A59" s="33">
        <v>57</v>
      </c>
      <c r="B59" s="34" t="s">
        <v>38</v>
      </c>
      <c r="C59" s="40" t="s">
        <v>39</v>
      </c>
      <c r="D59" s="40" t="s">
        <v>40</v>
      </c>
      <c r="E59" s="35" t="s">
        <v>28</v>
      </c>
      <c r="F59" s="35" t="s">
        <v>104</v>
      </c>
      <c r="G59" s="41">
        <v>41566</v>
      </c>
      <c r="H59" s="41">
        <v>41566</v>
      </c>
      <c r="I59" s="35" t="s">
        <v>587</v>
      </c>
      <c r="J59" s="35" t="s">
        <v>41</v>
      </c>
      <c r="K59" s="35" t="s">
        <v>41</v>
      </c>
      <c r="L59" s="35" t="s">
        <v>31</v>
      </c>
      <c r="M59" s="59" t="s">
        <v>32</v>
      </c>
      <c r="N59" s="43" t="s">
        <v>588</v>
      </c>
      <c r="O59" s="44"/>
      <c r="P59" s="44"/>
      <c r="Q59" s="45"/>
      <c r="R59" s="34" t="s">
        <v>33</v>
      </c>
      <c r="S59" s="35" t="s">
        <v>589</v>
      </c>
      <c r="T59" s="35" t="s">
        <v>63</v>
      </c>
      <c r="U59" s="35" t="s">
        <v>590</v>
      </c>
      <c r="V59" s="35"/>
      <c r="W59" s="35" t="s">
        <v>35</v>
      </c>
      <c r="X59" s="35"/>
      <c r="Y59" s="35"/>
      <c r="Z59" s="35"/>
      <c r="AA59" s="35"/>
      <c r="AB59" s="36"/>
      <c r="AC59" s="37"/>
      <c r="AD59" s="38"/>
      <c r="AE59" s="38"/>
      <c r="AF59" s="39"/>
      <c r="AG59" s="56" t="s">
        <v>591</v>
      </c>
      <c r="AH59" s="47" t="s">
        <v>592</v>
      </c>
      <c r="AI59" s="47"/>
      <c r="AJ59" s="47"/>
      <c r="AK59" s="47"/>
      <c r="AL59" s="47" t="s">
        <v>593</v>
      </c>
      <c r="AM59" s="60"/>
      <c r="AN59" s="48"/>
      <c r="AO59" s="47"/>
      <c r="AP59" s="61"/>
      <c r="AQ59" s="51" t="s">
        <v>594</v>
      </c>
      <c r="AR59" s="52" t="s">
        <v>36</v>
      </c>
      <c r="AS59" s="53" t="s">
        <v>37</v>
      </c>
      <c r="AT59" s="57" t="s">
        <v>595</v>
      </c>
      <c r="AU59" s="58"/>
      <c r="AV59" s="58"/>
      <c r="AW59" s="58"/>
      <c r="AX59" s="58"/>
      <c r="AY59" s="58"/>
      <c r="AZ59" s="62"/>
      <c r="BA59" s="55"/>
    </row>
    <row r="60" spans="1:55" ht="45.75" customHeight="1" x14ac:dyDescent="0.35">
      <c r="A60" s="33">
        <v>58</v>
      </c>
      <c r="B60" s="34" t="s">
        <v>596</v>
      </c>
      <c r="C60" s="40" t="s">
        <v>597</v>
      </c>
      <c r="D60" s="40" t="s">
        <v>598</v>
      </c>
      <c r="E60" s="35" t="s">
        <v>50</v>
      </c>
      <c r="F60" s="35" t="s">
        <v>104</v>
      </c>
      <c r="G60" s="41">
        <v>41579</v>
      </c>
      <c r="H60" s="41">
        <v>41579</v>
      </c>
      <c r="I60" s="35" t="s">
        <v>599</v>
      </c>
      <c r="J60" s="35" t="s">
        <v>600</v>
      </c>
      <c r="K60" s="35" t="s">
        <v>601</v>
      </c>
      <c r="L60" s="35" t="s">
        <v>108</v>
      </c>
      <c r="M60" s="42" t="s">
        <v>109</v>
      </c>
      <c r="N60" s="43"/>
      <c r="O60" s="44"/>
      <c r="P60" s="44"/>
      <c r="Q60" s="45"/>
      <c r="R60" s="34" t="s">
        <v>113</v>
      </c>
      <c r="S60" s="35" t="s">
        <v>602</v>
      </c>
      <c r="T60" s="35" t="s">
        <v>34</v>
      </c>
      <c r="U60" s="35" t="s">
        <v>603</v>
      </c>
      <c r="V60" s="35"/>
      <c r="W60" s="35" t="s">
        <v>35</v>
      </c>
      <c r="X60" s="35"/>
      <c r="Y60" s="35"/>
      <c r="Z60" s="35"/>
      <c r="AA60" s="35"/>
      <c r="AB60" s="36"/>
      <c r="AC60" s="37"/>
      <c r="AD60" s="38"/>
      <c r="AE60" s="38"/>
      <c r="AF60" s="39"/>
      <c r="AG60" s="56" t="s">
        <v>604</v>
      </c>
      <c r="AH60" s="47" t="s">
        <v>605</v>
      </c>
      <c r="AI60" s="48"/>
      <c r="AJ60" s="48"/>
      <c r="AK60" s="47" t="s">
        <v>606</v>
      </c>
      <c r="AL60" s="47" t="s">
        <v>607</v>
      </c>
      <c r="AM60" s="49"/>
      <c r="AN60" s="48"/>
      <c r="AO60" s="48"/>
      <c r="AP60" s="50"/>
      <c r="AQ60" s="51"/>
      <c r="AR60" s="52" t="s">
        <v>36</v>
      </c>
      <c r="AS60" s="53" t="s">
        <v>37</v>
      </c>
      <c r="AT60" s="43"/>
      <c r="AU60" s="44"/>
      <c r="AV60" s="44"/>
      <c r="AW60" s="44"/>
      <c r="AX60" s="44"/>
      <c r="AY60" s="44"/>
      <c r="AZ60" s="54"/>
      <c r="BA60" s="55"/>
    </row>
    <row r="61" spans="1:55" ht="45.75" customHeight="1" x14ac:dyDescent="0.35">
      <c r="A61" s="33">
        <v>59</v>
      </c>
      <c r="B61" s="34" t="s">
        <v>25</v>
      </c>
      <c r="C61" s="40" t="s">
        <v>26</v>
      </c>
      <c r="D61" s="40" t="s">
        <v>27</v>
      </c>
      <c r="E61" s="35" t="s">
        <v>50</v>
      </c>
      <c r="F61" s="35" t="s">
        <v>104</v>
      </c>
      <c r="G61" s="41">
        <v>41579</v>
      </c>
      <c r="H61" s="41">
        <v>41579</v>
      </c>
      <c r="I61" s="35" t="s">
        <v>608</v>
      </c>
      <c r="J61" s="35" t="s">
        <v>41</v>
      </c>
      <c r="K61" s="35" t="s">
        <v>41</v>
      </c>
      <c r="L61" s="35" t="s">
        <v>41</v>
      </c>
      <c r="M61" s="59" t="s">
        <v>59</v>
      </c>
      <c r="N61" s="43" t="s">
        <v>305</v>
      </c>
      <c r="O61" s="44"/>
      <c r="P61" s="44"/>
      <c r="Q61" s="45"/>
      <c r="R61" s="34" t="s">
        <v>33</v>
      </c>
      <c r="S61" s="35" t="s">
        <v>609</v>
      </c>
      <c r="T61" s="35" t="s">
        <v>34</v>
      </c>
      <c r="U61" s="35" t="s">
        <v>610</v>
      </c>
      <c r="V61" s="35"/>
      <c r="W61" s="35" t="s">
        <v>35</v>
      </c>
      <c r="X61" s="35" t="s">
        <v>611</v>
      </c>
      <c r="Y61" s="35" t="s">
        <v>612</v>
      </c>
      <c r="Z61" s="35" t="s">
        <v>613</v>
      </c>
      <c r="AA61" s="35"/>
      <c r="AB61" s="36"/>
      <c r="AC61" s="37"/>
      <c r="AD61" s="38"/>
      <c r="AE61" s="38"/>
      <c r="AF61" s="39"/>
      <c r="AG61" s="56" t="s">
        <v>308</v>
      </c>
      <c r="AH61" s="47" t="s">
        <v>614</v>
      </c>
      <c r="AI61" s="47" t="s">
        <v>615</v>
      </c>
      <c r="AJ61" s="47" t="s">
        <v>616</v>
      </c>
      <c r="AK61" s="47"/>
      <c r="AL61" s="47"/>
      <c r="AM61" s="60"/>
      <c r="AN61" s="48"/>
      <c r="AO61" s="47"/>
      <c r="AP61" s="61"/>
      <c r="AQ61" s="51"/>
      <c r="AR61" s="52" t="s">
        <v>36</v>
      </c>
      <c r="AS61" s="53" t="s">
        <v>37</v>
      </c>
      <c r="AT61" s="57" t="s">
        <v>617</v>
      </c>
      <c r="AU61" s="58"/>
      <c r="AV61" s="58"/>
      <c r="AW61" s="58"/>
      <c r="AX61" s="58"/>
      <c r="AY61" s="58"/>
      <c r="AZ61" s="62"/>
      <c r="BA61" s="55"/>
    </row>
    <row r="62" spans="1:55" ht="45.75" customHeight="1" x14ac:dyDescent="0.35">
      <c r="A62" s="33">
        <v>60</v>
      </c>
      <c r="B62" s="34" t="s">
        <v>65</v>
      </c>
      <c r="C62" s="40" t="s">
        <v>45</v>
      </c>
      <c r="D62" s="40" t="s">
        <v>40</v>
      </c>
      <c r="E62" s="35" t="s">
        <v>28</v>
      </c>
      <c r="F62" s="35" t="s">
        <v>104</v>
      </c>
      <c r="G62" s="41">
        <v>41582</v>
      </c>
      <c r="H62" s="41">
        <v>41582</v>
      </c>
      <c r="I62" s="35" t="s">
        <v>121</v>
      </c>
      <c r="J62" s="35" t="s">
        <v>41</v>
      </c>
      <c r="K62" s="35" t="s">
        <v>41</v>
      </c>
      <c r="L62" s="35" t="s">
        <v>31</v>
      </c>
      <c r="M62" s="59" t="s">
        <v>32</v>
      </c>
      <c r="N62" s="43" t="s">
        <v>618</v>
      </c>
      <c r="O62" s="44"/>
      <c r="P62" s="44"/>
      <c r="Q62" s="45"/>
      <c r="R62" s="34" t="s">
        <v>33</v>
      </c>
      <c r="S62" s="35" t="s">
        <v>619</v>
      </c>
      <c r="T62" s="35" t="s">
        <v>66</v>
      </c>
      <c r="U62" s="35" t="s">
        <v>42</v>
      </c>
      <c r="V62" s="35"/>
      <c r="W62" s="35" t="s">
        <v>35</v>
      </c>
      <c r="X62" s="35"/>
      <c r="Y62" s="35"/>
      <c r="Z62" s="35"/>
      <c r="AA62" s="35"/>
      <c r="AB62" s="36"/>
      <c r="AC62" s="37"/>
      <c r="AD62" s="38"/>
      <c r="AE62" s="38"/>
      <c r="AF62" s="39"/>
      <c r="AG62" s="56"/>
      <c r="AH62" s="47" t="s">
        <v>620</v>
      </c>
      <c r="AI62" s="47" t="s">
        <v>621</v>
      </c>
      <c r="AJ62" s="47"/>
      <c r="AK62" s="47" t="s">
        <v>622</v>
      </c>
      <c r="AL62" s="47" t="s">
        <v>623</v>
      </c>
      <c r="AM62" s="60" t="s">
        <v>624</v>
      </c>
      <c r="AN62" s="48"/>
      <c r="AO62" s="47" t="s">
        <v>625</v>
      </c>
      <c r="AP62" s="61"/>
      <c r="AQ62" s="51"/>
      <c r="AR62" s="52" t="s">
        <v>89</v>
      </c>
      <c r="AS62" s="53" t="s">
        <v>37</v>
      </c>
      <c r="AT62" s="57" t="s">
        <v>620</v>
      </c>
      <c r="AU62" s="58" t="s">
        <v>626</v>
      </c>
      <c r="AV62" s="58" t="s">
        <v>627</v>
      </c>
      <c r="AW62" s="58" t="s">
        <v>628</v>
      </c>
      <c r="AX62" s="58"/>
      <c r="AY62" s="58"/>
      <c r="AZ62" s="62"/>
      <c r="BA62" s="55"/>
    </row>
    <row r="63" spans="1:55" ht="45.75" customHeight="1" x14ac:dyDescent="0.35">
      <c r="A63" s="33">
        <v>61</v>
      </c>
      <c r="B63" s="34" t="s">
        <v>74</v>
      </c>
      <c r="C63" s="40" t="s">
        <v>74</v>
      </c>
      <c r="D63" s="40" t="s">
        <v>40</v>
      </c>
      <c r="E63" s="35" t="s">
        <v>50</v>
      </c>
      <c r="F63" s="35" t="s">
        <v>104</v>
      </c>
      <c r="G63" s="41">
        <v>41589</v>
      </c>
      <c r="H63" s="41">
        <v>41589</v>
      </c>
      <c r="I63" s="35" t="s">
        <v>629</v>
      </c>
      <c r="J63" s="35" t="s">
        <v>41</v>
      </c>
      <c r="K63" s="35" t="s">
        <v>41</v>
      </c>
      <c r="L63" s="35" t="s">
        <v>31</v>
      </c>
      <c r="M63" s="59" t="s">
        <v>32</v>
      </c>
      <c r="N63" s="43"/>
      <c r="O63" s="44"/>
      <c r="P63" s="44"/>
      <c r="Q63" s="45"/>
      <c r="R63" s="34" t="s">
        <v>33</v>
      </c>
      <c r="S63" s="35" t="s">
        <v>630</v>
      </c>
      <c r="T63" s="35" t="s">
        <v>46</v>
      </c>
      <c r="U63" s="35" t="s">
        <v>631</v>
      </c>
      <c r="V63" s="35"/>
      <c r="W63" s="35" t="s">
        <v>35</v>
      </c>
      <c r="X63" s="35"/>
      <c r="Y63" s="35" t="s">
        <v>632</v>
      </c>
      <c r="Z63" s="35"/>
      <c r="AA63" s="35"/>
      <c r="AB63" s="36"/>
      <c r="AC63" s="37"/>
      <c r="AD63" s="38"/>
      <c r="AE63" s="38"/>
      <c r="AF63" s="39"/>
      <c r="AG63" s="56"/>
      <c r="AH63" s="47" t="s">
        <v>633</v>
      </c>
      <c r="AI63" s="47" t="s">
        <v>634</v>
      </c>
      <c r="AJ63" s="47" t="s">
        <v>635</v>
      </c>
      <c r="AK63" s="47" t="s">
        <v>636</v>
      </c>
      <c r="AL63" s="47"/>
      <c r="AM63" s="60"/>
      <c r="AN63" s="48"/>
      <c r="AO63" s="47"/>
      <c r="AP63" s="61"/>
      <c r="AQ63" s="51"/>
      <c r="AR63" s="52" t="s">
        <v>89</v>
      </c>
      <c r="AS63" s="53" t="s">
        <v>37</v>
      </c>
      <c r="AT63" s="57" t="s">
        <v>633</v>
      </c>
      <c r="AU63" s="58"/>
      <c r="AV63" s="58"/>
      <c r="AW63" s="58"/>
      <c r="AX63" s="58"/>
      <c r="AY63" s="58"/>
      <c r="AZ63" s="62"/>
      <c r="BA63" s="55"/>
    </row>
    <row r="64" spans="1:55" ht="45.75" customHeight="1" x14ac:dyDescent="0.35">
      <c r="A64" s="33">
        <v>62</v>
      </c>
      <c r="B64" s="34" t="s">
        <v>88</v>
      </c>
      <c r="C64" s="40" t="s">
        <v>45</v>
      </c>
      <c r="D64" s="40" t="s">
        <v>40</v>
      </c>
      <c r="E64" s="35" t="s">
        <v>28</v>
      </c>
      <c r="F64" s="35" t="s">
        <v>104</v>
      </c>
      <c r="G64" s="41">
        <v>41608</v>
      </c>
      <c r="H64" s="41">
        <v>41608</v>
      </c>
      <c r="I64" s="35" t="s">
        <v>637</v>
      </c>
      <c r="J64" s="35" t="s">
        <v>41</v>
      </c>
      <c r="K64" s="35" t="s">
        <v>41</v>
      </c>
      <c r="L64" s="35" t="s">
        <v>31</v>
      </c>
      <c r="M64" s="59" t="s">
        <v>32</v>
      </c>
      <c r="N64" s="43" t="s">
        <v>638</v>
      </c>
      <c r="O64" s="44"/>
      <c r="P64" s="44"/>
      <c r="Q64" s="45"/>
      <c r="R64" s="34" t="s">
        <v>33</v>
      </c>
      <c r="S64" s="35" t="s">
        <v>639</v>
      </c>
      <c r="T64" s="35" t="s">
        <v>63</v>
      </c>
      <c r="U64" s="35" t="s">
        <v>82</v>
      </c>
      <c r="V64" s="35"/>
      <c r="W64" s="35" t="s">
        <v>35</v>
      </c>
      <c r="X64" s="35"/>
      <c r="Y64" s="35" t="s">
        <v>639</v>
      </c>
      <c r="Z64" s="35"/>
      <c r="AA64" s="35"/>
      <c r="AB64" s="36"/>
      <c r="AC64" s="37"/>
      <c r="AD64" s="38"/>
      <c r="AE64" s="38"/>
      <c r="AF64" s="39"/>
      <c r="AG64" s="56"/>
      <c r="AH64" s="47" t="s">
        <v>640</v>
      </c>
      <c r="AI64" s="47"/>
      <c r="AJ64" s="47" t="s">
        <v>641</v>
      </c>
      <c r="AK64" s="47" t="s">
        <v>642</v>
      </c>
      <c r="AL64" s="47" t="s">
        <v>643</v>
      </c>
      <c r="AM64" s="60"/>
      <c r="AN64" s="48"/>
      <c r="AO64" s="47" t="s">
        <v>644</v>
      </c>
      <c r="AP64" s="61"/>
      <c r="AQ64" s="51"/>
      <c r="AR64" s="52" t="s">
        <v>89</v>
      </c>
      <c r="AS64" s="53" t="s">
        <v>37</v>
      </c>
      <c r="AT64" s="57" t="s">
        <v>645</v>
      </c>
      <c r="AU64" s="58"/>
      <c r="AV64" s="58"/>
      <c r="AW64" s="58"/>
      <c r="AX64" s="58"/>
      <c r="AY64" s="58"/>
      <c r="AZ64" s="62"/>
      <c r="BA64" s="55"/>
    </row>
    <row r="65" spans="1:55" ht="45.75" customHeight="1" x14ac:dyDescent="0.35">
      <c r="A65" s="33">
        <v>63</v>
      </c>
      <c r="B65" s="34" t="s">
        <v>57</v>
      </c>
      <c r="C65" s="40" t="s">
        <v>55</v>
      </c>
      <c r="D65" s="40" t="s">
        <v>56</v>
      </c>
      <c r="E65" s="35" t="s">
        <v>28</v>
      </c>
      <c r="F65" s="35" t="s">
        <v>104</v>
      </c>
      <c r="G65" s="41" t="s">
        <v>104</v>
      </c>
      <c r="H65" s="41">
        <v>41609</v>
      </c>
      <c r="I65" s="35" t="s">
        <v>646</v>
      </c>
      <c r="J65" s="35" t="s">
        <v>30</v>
      </c>
      <c r="K65" s="35" t="s">
        <v>78</v>
      </c>
      <c r="L65" s="35" t="s">
        <v>30</v>
      </c>
      <c r="M65" s="59" t="s">
        <v>59</v>
      </c>
      <c r="N65" s="43" t="s">
        <v>647</v>
      </c>
      <c r="O65" s="44"/>
      <c r="P65" s="44"/>
      <c r="Q65" s="45"/>
      <c r="R65" s="34" t="s">
        <v>60</v>
      </c>
      <c r="S65" s="35" t="s">
        <v>57</v>
      </c>
      <c r="T65" s="35" t="s">
        <v>77</v>
      </c>
      <c r="U65" s="35" t="s">
        <v>42</v>
      </c>
      <c r="V65" s="35"/>
      <c r="W65" s="35" t="s">
        <v>43</v>
      </c>
      <c r="X65" s="35"/>
      <c r="Y65" s="35"/>
      <c r="Z65" s="35"/>
      <c r="AA65" s="35" t="s">
        <v>648</v>
      </c>
      <c r="AB65" s="36"/>
      <c r="AC65" s="37"/>
      <c r="AD65" s="38"/>
      <c r="AE65" s="38"/>
      <c r="AF65" s="39"/>
      <c r="AG65" s="56"/>
      <c r="AH65" s="47"/>
      <c r="AI65" s="47"/>
      <c r="AJ65" s="47"/>
      <c r="AK65" s="47"/>
      <c r="AL65" s="47"/>
      <c r="AM65" s="60" t="s">
        <v>649</v>
      </c>
      <c r="AN65" s="48" t="s">
        <v>650</v>
      </c>
      <c r="AO65" s="47"/>
      <c r="AP65" s="61"/>
      <c r="AQ65" s="51"/>
      <c r="AR65" s="52" t="s">
        <v>105</v>
      </c>
      <c r="AS65" s="53" t="s">
        <v>37</v>
      </c>
      <c r="AT65" s="57" t="s">
        <v>28</v>
      </c>
      <c r="AU65" s="58" t="s">
        <v>651</v>
      </c>
      <c r="AV65" s="58" t="s">
        <v>652</v>
      </c>
      <c r="AW65" s="58" t="s">
        <v>653</v>
      </c>
      <c r="AX65" s="58"/>
      <c r="AY65" s="58"/>
      <c r="AZ65" s="62"/>
      <c r="BA65" s="55"/>
    </row>
    <row r="66" spans="1:55" ht="45.75" customHeight="1" x14ac:dyDescent="0.35">
      <c r="A66" s="33">
        <v>64</v>
      </c>
      <c r="B66" s="34" t="s">
        <v>701</v>
      </c>
      <c r="C66" s="40" t="s">
        <v>26</v>
      </c>
      <c r="D66" s="40" t="s">
        <v>27</v>
      </c>
      <c r="E66" s="35" t="s">
        <v>28</v>
      </c>
      <c r="F66" s="35" t="s">
        <v>104</v>
      </c>
      <c r="G66" s="41" t="s">
        <v>104</v>
      </c>
      <c r="H66" s="41">
        <v>41609</v>
      </c>
      <c r="I66" s="35" t="s">
        <v>654</v>
      </c>
      <c r="J66" s="35" t="s">
        <v>30</v>
      </c>
      <c r="K66" s="35" t="s">
        <v>85</v>
      </c>
      <c r="L66" s="35" t="s">
        <v>31</v>
      </c>
      <c r="M66" s="59" t="s">
        <v>32</v>
      </c>
      <c r="N66" s="43"/>
      <c r="O66" s="44"/>
      <c r="P66" s="44"/>
      <c r="Q66" s="45"/>
      <c r="R66" s="34" t="s">
        <v>113</v>
      </c>
      <c r="S66" s="35" t="s">
        <v>702</v>
      </c>
      <c r="T66" s="35" t="s">
        <v>56</v>
      </c>
      <c r="U66" s="35" t="s">
        <v>115</v>
      </c>
      <c r="V66" s="35" t="s">
        <v>703</v>
      </c>
      <c r="W66" s="35" t="s">
        <v>35</v>
      </c>
      <c r="X66" s="35" t="s">
        <v>655</v>
      </c>
      <c r="Y66" s="35" t="s">
        <v>656</v>
      </c>
      <c r="Z66" s="35" t="s">
        <v>704</v>
      </c>
      <c r="AA66" s="35"/>
      <c r="AB66" s="36"/>
      <c r="AC66" s="37"/>
      <c r="AD66" s="38"/>
      <c r="AE66" s="38"/>
      <c r="AF66" s="39"/>
      <c r="AG66" s="56" t="s">
        <v>657</v>
      </c>
      <c r="AH66" s="47" t="s">
        <v>658</v>
      </c>
      <c r="AI66" s="47"/>
      <c r="AJ66" s="47"/>
      <c r="AK66" s="47" t="s">
        <v>659</v>
      </c>
      <c r="AL66" s="47"/>
      <c r="AM66" s="60" t="s">
        <v>660</v>
      </c>
      <c r="AN66" s="48" t="s">
        <v>661</v>
      </c>
      <c r="AO66" s="47"/>
      <c r="AP66" s="61" t="s">
        <v>662</v>
      </c>
      <c r="AQ66" s="51"/>
      <c r="AR66" s="52" t="s">
        <v>36</v>
      </c>
      <c r="AS66" s="53" t="s">
        <v>37</v>
      </c>
      <c r="AT66" s="57" t="s">
        <v>663</v>
      </c>
      <c r="AU66" s="58" t="s">
        <v>658</v>
      </c>
      <c r="AV66" s="58" t="s">
        <v>657</v>
      </c>
      <c r="AW66" s="58"/>
      <c r="AX66" s="58"/>
      <c r="AY66" s="58"/>
      <c r="AZ66" s="62"/>
      <c r="BA66" s="55"/>
    </row>
    <row r="67" spans="1:55" ht="45.75" customHeight="1" x14ac:dyDescent="0.35">
      <c r="A67" s="33">
        <v>65</v>
      </c>
      <c r="B67" s="34" t="s">
        <v>74</v>
      </c>
      <c r="C67" s="40" t="s">
        <v>74</v>
      </c>
      <c r="D67" s="40" t="s">
        <v>40</v>
      </c>
      <c r="E67" s="35" t="s">
        <v>28</v>
      </c>
      <c r="F67" s="35" t="s">
        <v>104</v>
      </c>
      <c r="G67" s="41" t="s">
        <v>104</v>
      </c>
      <c r="H67" s="41">
        <v>41609</v>
      </c>
      <c r="I67" s="35" t="s">
        <v>664</v>
      </c>
      <c r="J67" s="35" t="s">
        <v>41</v>
      </c>
      <c r="K67" s="35" t="s">
        <v>69</v>
      </c>
      <c r="L67" s="35" t="s">
        <v>69</v>
      </c>
      <c r="M67" s="59" t="s">
        <v>91</v>
      </c>
      <c r="N67" s="43" t="s">
        <v>665</v>
      </c>
      <c r="O67" s="44"/>
      <c r="P67" s="44"/>
      <c r="Q67" s="45"/>
      <c r="R67" s="34" t="s">
        <v>60</v>
      </c>
      <c r="S67" s="35" t="s">
        <v>666</v>
      </c>
      <c r="T67" s="35" t="s">
        <v>77</v>
      </c>
      <c r="U67" s="35" t="s">
        <v>42</v>
      </c>
      <c r="V67" s="35"/>
      <c r="W67" s="35" t="s">
        <v>43</v>
      </c>
      <c r="X67" s="35"/>
      <c r="Y67" s="35"/>
      <c r="Z67" s="35"/>
      <c r="AA67" s="35"/>
      <c r="AB67" s="36"/>
      <c r="AC67" s="37"/>
      <c r="AD67" s="38"/>
      <c r="AE67" s="38"/>
      <c r="AF67" s="39"/>
      <c r="AG67" s="56"/>
      <c r="AH67" s="47" t="s">
        <v>667</v>
      </c>
      <c r="AI67" s="47"/>
      <c r="AJ67" s="47"/>
      <c r="AK67" s="47"/>
      <c r="AL67" s="47"/>
      <c r="AM67" s="60" t="s">
        <v>668</v>
      </c>
      <c r="AN67" s="48" t="s">
        <v>669</v>
      </c>
      <c r="AO67" s="47"/>
      <c r="AP67" s="61"/>
      <c r="AQ67" s="51"/>
      <c r="AR67" s="52" t="s">
        <v>89</v>
      </c>
      <c r="AS67" s="53" t="s">
        <v>37</v>
      </c>
      <c r="AT67" s="57" t="s">
        <v>670</v>
      </c>
      <c r="AU67" s="58" t="s">
        <v>667</v>
      </c>
      <c r="AV67" s="58" t="s">
        <v>671</v>
      </c>
      <c r="AW67" s="58" t="s">
        <v>672</v>
      </c>
      <c r="AX67" s="58"/>
      <c r="AY67" s="58"/>
      <c r="AZ67" s="62"/>
      <c r="BA67" s="55"/>
    </row>
    <row r="68" spans="1:55" ht="45.75" customHeight="1" x14ac:dyDescent="0.35">
      <c r="A68" s="33">
        <v>66</v>
      </c>
      <c r="B68" s="34" t="s">
        <v>67</v>
      </c>
      <c r="C68" s="40" t="s">
        <v>68</v>
      </c>
      <c r="D68" s="40" t="s">
        <v>56</v>
      </c>
      <c r="E68" s="35" t="s">
        <v>28</v>
      </c>
      <c r="F68" s="35" t="s">
        <v>104</v>
      </c>
      <c r="G68" s="41">
        <v>41612</v>
      </c>
      <c r="H68" s="41">
        <v>41612</v>
      </c>
      <c r="I68" s="35" t="s">
        <v>673</v>
      </c>
      <c r="J68" s="35" t="s">
        <v>41</v>
      </c>
      <c r="K68" s="35" t="s">
        <v>44</v>
      </c>
      <c r="L68" s="35" t="s">
        <v>31</v>
      </c>
      <c r="M68" s="59" t="s">
        <v>32</v>
      </c>
      <c r="N68" s="43" t="s">
        <v>690</v>
      </c>
      <c r="O68" s="44" t="s">
        <v>690</v>
      </c>
      <c r="P68" s="44"/>
      <c r="Q68" s="45"/>
      <c r="R68" s="34" t="s">
        <v>33</v>
      </c>
      <c r="S68" s="35" t="s">
        <v>674</v>
      </c>
      <c r="T68" s="35" t="s">
        <v>70</v>
      </c>
      <c r="U68" s="35" t="s">
        <v>675</v>
      </c>
      <c r="V68" s="35"/>
      <c r="W68" s="35" t="s">
        <v>35</v>
      </c>
      <c r="X68" s="35"/>
      <c r="Y68" s="35"/>
      <c r="Z68" s="35"/>
      <c r="AA68" s="35"/>
      <c r="AB68" s="36"/>
      <c r="AC68" s="37"/>
      <c r="AD68" s="38"/>
      <c r="AE68" s="38"/>
      <c r="AF68" s="39"/>
      <c r="AG68" s="56"/>
      <c r="AH68" s="47" t="s">
        <v>676</v>
      </c>
      <c r="AI68" s="47" t="s">
        <v>677</v>
      </c>
      <c r="AJ68" s="47"/>
      <c r="AK68" s="47"/>
      <c r="AL68" s="47" t="s">
        <v>678</v>
      </c>
      <c r="AM68" s="60" t="s">
        <v>679</v>
      </c>
      <c r="AN68" s="48" t="s">
        <v>680</v>
      </c>
      <c r="AO68" s="47"/>
      <c r="AP68" s="61"/>
      <c r="AQ68" s="51"/>
      <c r="AR68" s="52" t="s">
        <v>89</v>
      </c>
      <c r="AS68" s="53" t="s">
        <v>37</v>
      </c>
      <c r="AT68" s="57" t="s">
        <v>676</v>
      </c>
      <c r="AU68" s="44" t="s">
        <v>691</v>
      </c>
      <c r="AV68" s="58"/>
      <c r="AW68" s="58"/>
      <c r="AX68" s="58"/>
      <c r="AY68" s="58"/>
      <c r="AZ68" s="62"/>
      <c r="BA68" s="55"/>
    </row>
    <row r="69" spans="1:55" ht="45.75" customHeight="1" x14ac:dyDescent="0.35">
      <c r="A69" s="33">
        <v>67</v>
      </c>
      <c r="B69" s="34" t="s">
        <v>61</v>
      </c>
      <c r="C69" s="40" t="s">
        <v>62</v>
      </c>
      <c r="D69" s="40" t="s">
        <v>40</v>
      </c>
      <c r="E69" s="35" t="s">
        <v>28</v>
      </c>
      <c r="F69" s="35" t="s">
        <v>104</v>
      </c>
      <c r="G69" s="41" t="s">
        <v>104</v>
      </c>
      <c r="H69" s="41">
        <v>41618</v>
      </c>
      <c r="I69" s="35" t="s">
        <v>681</v>
      </c>
      <c r="J69" s="35" t="s">
        <v>51</v>
      </c>
      <c r="K69" s="35" t="s">
        <v>52</v>
      </c>
      <c r="L69" s="35" t="s">
        <v>31</v>
      </c>
      <c r="M69" s="59" t="s">
        <v>32</v>
      </c>
      <c r="N69" s="43" t="s">
        <v>111</v>
      </c>
      <c r="O69" s="44" t="s">
        <v>682</v>
      </c>
      <c r="P69" s="44"/>
      <c r="Q69" s="45"/>
      <c r="R69" s="34" t="s">
        <v>33</v>
      </c>
      <c r="S69" s="35" t="s">
        <v>683</v>
      </c>
      <c r="T69" s="35" t="s">
        <v>63</v>
      </c>
      <c r="U69" s="35" t="s">
        <v>684</v>
      </c>
      <c r="V69" s="35" t="s">
        <v>685</v>
      </c>
      <c r="W69" s="35" t="s">
        <v>35</v>
      </c>
      <c r="X69" s="35"/>
      <c r="Y69" s="35"/>
      <c r="Z69" s="35"/>
      <c r="AA69" s="35"/>
      <c r="AB69" s="36"/>
      <c r="AC69" s="37"/>
      <c r="AD69" s="38"/>
      <c r="AE69" s="38"/>
      <c r="AF69" s="39"/>
      <c r="AG69" s="56"/>
      <c r="AH69" s="47"/>
      <c r="AI69" s="47"/>
      <c r="AJ69" s="47"/>
      <c r="AK69" s="47"/>
      <c r="AL69" s="47"/>
      <c r="AM69" s="60"/>
      <c r="AN69" s="48"/>
      <c r="AO69" s="47"/>
      <c r="AP69" s="61"/>
      <c r="AQ69" s="51"/>
      <c r="AR69" s="52" t="s">
        <v>47</v>
      </c>
      <c r="AS69" s="53" t="s">
        <v>48</v>
      </c>
      <c r="AT69" s="57" t="s">
        <v>686</v>
      </c>
      <c r="AU69" s="58"/>
      <c r="AV69" s="58"/>
      <c r="AW69" s="58"/>
      <c r="AX69" s="58"/>
      <c r="AY69" s="58"/>
      <c r="AZ69" s="62"/>
      <c r="BA69" s="65"/>
      <c r="BB69" s="2"/>
      <c r="BC69" s="2"/>
    </row>
    <row r="70" spans="1:55" s="2" customFormat="1" ht="42" customHeight="1" x14ac:dyDescent="0.35">
      <c r="A70" s="33">
        <v>68</v>
      </c>
      <c r="B70" s="34" t="s">
        <v>67</v>
      </c>
      <c r="C70" s="40" t="s">
        <v>68</v>
      </c>
      <c r="D70" s="40" t="s">
        <v>56</v>
      </c>
      <c r="E70" s="35" t="s">
        <v>28</v>
      </c>
      <c r="F70" s="35" t="s">
        <v>104</v>
      </c>
      <c r="G70" s="41" t="s">
        <v>104</v>
      </c>
      <c r="H70" s="41" t="s">
        <v>104</v>
      </c>
      <c r="I70" s="35" t="s">
        <v>692</v>
      </c>
      <c r="J70" s="35" t="s">
        <v>41</v>
      </c>
      <c r="K70" s="35" t="s">
        <v>693</v>
      </c>
      <c r="L70" s="35" t="s">
        <v>108</v>
      </c>
      <c r="M70" s="66" t="s">
        <v>109</v>
      </c>
      <c r="N70" s="43"/>
      <c r="O70" s="44"/>
      <c r="P70" s="44"/>
      <c r="Q70" s="45"/>
      <c r="R70" s="34" t="s">
        <v>33</v>
      </c>
      <c r="S70" s="35" t="s">
        <v>694</v>
      </c>
      <c r="T70" s="35" t="s">
        <v>70</v>
      </c>
      <c r="U70" s="35" t="s">
        <v>695</v>
      </c>
      <c r="V70" s="35"/>
      <c r="W70" s="35" t="s">
        <v>35</v>
      </c>
      <c r="X70" s="35"/>
      <c r="Y70" s="35"/>
      <c r="Z70" s="35"/>
      <c r="AA70" s="35"/>
      <c r="AB70" s="36"/>
      <c r="AC70" s="37"/>
      <c r="AD70" s="38"/>
      <c r="AE70" s="38"/>
      <c r="AF70" s="39"/>
      <c r="AG70" s="56" t="s">
        <v>696</v>
      </c>
      <c r="AH70" s="47" t="s">
        <v>697</v>
      </c>
      <c r="AI70" s="47" t="s">
        <v>698</v>
      </c>
      <c r="AJ70" s="48"/>
      <c r="AK70" s="48"/>
      <c r="AL70" s="47" t="s">
        <v>699</v>
      </c>
      <c r="AM70" s="49">
        <v>1001631173</v>
      </c>
      <c r="AN70" s="48" t="s">
        <v>700</v>
      </c>
      <c r="AO70" s="48"/>
      <c r="AP70" s="50"/>
      <c r="AQ70" s="51"/>
      <c r="AR70" s="52" t="s">
        <v>36</v>
      </c>
      <c r="AS70" s="53" t="s">
        <v>37</v>
      </c>
      <c r="AT70" s="43"/>
      <c r="AU70" s="44"/>
      <c r="AV70" s="44"/>
      <c r="AW70" s="44"/>
      <c r="AX70" s="44"/>
      <c r="AY70" s="44"/>
      <c r="AZ70" s="54"/>
      <c r="BA70" s="55"/>
      <c r="BB70" s="1"/>
      <c r="BC70" s="1"/>
    </row>
    <row r="71" spans="1:55" s="2" customFormat="1" ht="42" customHeight="1" x14ac:dyDescent="0.35">
      <c r="A71" s="33">
        <v>69</v>
      </c>
      <c r="B71" s="34" t="s">
        <v>61</v>
      </c>
      <c r="C71" s="40" t="s">
        <v>62</v>
      </c>
      <c r="D71" s="40" t="s">
        <v>40</v>
      </c>
      <c r="E71" s="35" t="s">
        <v>50</v>
      </c>
      <c r="F71" s="35" t="s">
        <v>104</v>
      </c>
      <c r="G71" s="41" t="s">
        <v>104</v>
      </c>
      <c r="H71" s="41" t="s">
        <v>104</v>
      </c>
      <c r="I71" s="35" t="s">
        <v>705</v>
      </c>
      <c r="J71" s="35" t="s">
        <v>41</v>
      </c>
      <c r="K71" s="35" t="s">
        <v>41</v>
      </c>
      <c r="L71" s="35" t="s">
        <v>53</v>
      </c>
      <c r="M71" s="66" t="s">
        <v>54</v>
      </c>
      <c r="N71" s="43" t="s">
        <v>706</v>
      </c>
      <c r="O71" s="44" t="s">
        <v>706</v>
      </c>
      <c r="P71" s="44"/>
      <c r="Q71" s="45"/>
      <c r="R71" s="34" t="s">
        <v>33</v>
      </c>
      <c r="S71" s="35"/>
      <c r="T71" s="35" t="s">
        <v>63</v>
      </c>
      <c r="U71" s="35" t="s">
        <v>707</v>
      </c>
      <c r="V71" s="35" t="s">
        <v>708</v>
      </c>
      <c r="W71" s="35" t="s">
        <v>43</v>
      </c>
      <c r="X71" s="35"/>
      <c r="Y71" s="35"/>
      <c r="Z71" s="35"/>
      <c r="AA71" s="35" t="s">
        <v>79</v>
      </c>
      <c r="AB71" s="36" t="s">
        <v>709</v>
      </c>
      <c r="AC71" s="37"/>
      <c r="AD71" s="38"/>
      <c r="AE71" s="38"/>
      <c r="AF71" s="39"/>
      <c r="AG71" s="46"/>
      <c r="AH71" s="48"/>
      <c r="AI71" s="48"/>
      <c r="AJ71" s="48"/>
      <c r="AK71" s="48"/>
      <c r="AL71" s="48"/>
      <c r="AM71" s="49"/>
      <c r="AN71" s="48"/>
      <c r="AO71" s="48"/>
      <c r="AP71" s="50"/>
      <c r="AQ71" s="51"/>
      <c r="AR71" s="52" t="s">
        <v>47</v>
      </c>
      <c r="AS71" s="53" t="s">
        <v>48</v>
      </c>
      <c r="AT71" s="57" t="s">
        <v>710</v>
      </c>
      <c r="AU71" s="58" t="s">
        <v>711</v>
      </c>
      <c r="AV71" s="44"/>
      <c r="AW71" s="44"/>
      <c r="AX71" s="44"/>
      <c r="AY71" s="44"/>
      <c r="AZ71" s="54"/>
      <c r="BA71" s="55"/>
      <c r="BB71" s="1"/>
      <c r="BC71" s="1"/>
    </row>
    <row r="72" spans="1:55" s="2" customFormat="1" ht="42" customHeight="1" x14ac:dyDescent="0.35">
      <c r="A72" s="33">
        <v>70</v>
      </c>
      <c r="B72" s="34" t="s">
        <v>67</v>
      </c>
      <c r="C72" s="40" t="s">
        <v>68</v>
      </c>
      <c r="D72" s="40" t="s">
        <v>56</v>
      </c>
      <c r="E72" s="35" t="s">
        <v>28</v>
      </c>
      <c r="F72" s="35" t="s">
        <v>104</v>
      </c>
      <c r="G72" s="41" t="s">
        <v>104</v>
      </c>
      <c r="H72" s="41" t="s">
        <v>104</v>
      </c>
      <c r="I72" s="35" t="s">
        <v>712</v>
      </c>
      <c r="J72" s="35" t="s">
        <v>30</v>
      </c>
      <c r="K72" s="35" t="s">
        <v>713</v>
      </c>
      <c r="L72" s="35" t="s">
        <v>31</v>
      </c>
      <c r="M72" s="66" t="s">
        <v>32</v>
      </c>
      <c r="N72" s="43"/>
      <c r="O72" s="44" t="s">
        <v>714</v>
      </c>
      <c r="P72" s="44"/>
      <c r="Q72" s="45"/>
      <c r="R72" s="34" t="s">
        <v>33</v>
      </c>
      <c r="S72" s="35"/>
      <c r="T72" s="35" t="s">
        <v>70</v>
      </c>
      <c r="U72" s="35" t="s">
        <v>71</v>
      </c>
      <c r="V72" s="35"/>
      <c r="W72" s="35" t="s">
        <v>35</v>
      </c>
      <c r="X72" s="35"/>
      <c r="Y72" s="35"/>
      <c r="Z72" s="35"/>
      <c r="AA72" s="35"/>
      <c r="AB72" s="36"/>
      <c r="AC72" s="37"/>
      <c r="AD72" s="38"/>
      <c r="AE72" s="38"/>
      <c r="AF72" s="39"/>
      <c r="AG72" s="46"/>
      <c r="AH72" s="47" t="s">
        <v>715</v>
      </c>
      <c r="AI72" s="48"/>
      <c r="AJ72" s="48"/>
      <c r="AK72" s="48"/>
      <c r="AL72" s="47" t="s">
        <v>716</v>
      </c>
      <c r="AM72" s="49" t="s">
        <v>717</v>
      </c>
      <c r="AN72" s="48" t="s">
        <v>718</v>
      </c>
      <c r="AO72" s="48"/>
      <c r="AP72" s="50"/>
      <c r="AQ72" s="51"/>
      <c r="AR72" s="52" t="s">
        <v>89</v>
      </c>
      <c r="AS72" s="53" t="s">
        <v>37</v>
      </c>
      <c r="AT72" s="43"/>
      <c r="AU72" s="44"/>
      <c r="AV72" s="44"/>
      <c r="AW72" s="44"/>
      <c r="AX72" s="44"/>
      <c r="AY72" s="44"/>
      <c r="AZ72" s="54"/>
      <c r="BA72" s="65"/>
    </row>
    <row r="73" spans="1:55" x14ac:dyDescent="0.35"/>
    <row r="74" spans="1:55" x14ac:dyDescent="0.35"/>
    <row r="75" spans="1:55" x14ac:dyDescent="0.35"/>
    <row r="76" spans="1:55" x14ac:dyDescent="0.35"/>
    <row r="77" spans="1:55" x14ac:dyDescent="0.35"/>
    <row r="78" spans="1:55" x14ac:dyDescent="0.35"/>
    <row r="79" spans="1:55" x14ac:dyDescent="0.35"/>
    <row r="80" spans="1:55"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72" xr:uid="{ACE956E0-C96E-45FB-B902-2B201F6C3999}">
    <sortState xmlns:xlrd2="http://schemas.microsoft.com/office/spreadsheetml/2017/richdata2" ref="A4:BC72">
      <sortCondition ref="H2:H72"/>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K27" r:id="rId1" xr:uid="{50D50CCF-6222-46AE-A5C1-B2C52CBEAA18}"/>
    <hyperlink ref="AK15" r:id="rId2" xr:uid="{0B110F50-09FC-4E23-9032-97FE0DAE2128}"/>
    <hyperlink ref="AH15" r:id="rId3" xr:uid="{B8DD6E55-B057-472E-8BFF-0752E38004EA}"/>
    <hyperlink ref="AG38" r:id="rId4" xr:uid="{5C377D13-3B3B-43B2-9856-8D78AA2C8B3A}"/>
    <hyperlink ref="AH38" r:id="rId5" xr:uid="{F6D7D0E0-0B61-49AF-9CBE-D9658056AA5C}"/>
    <hyperlink ref="AL38" r:id="rId6" xr:uid="{B77550B1-B67A-4F11-B504-4D3FAFE8D206}"/>
    <hyperlink ref="AL21" r:id="rId7" xr:uid="{CED6FD2E-F099-43FC-B52D-44452556D417}"/>
    <hyperlink ref="AG21" r:id="rId8" xr:uid="{13DF360F-C083-4536-BE7A-1855E431E346}"/>
    <hyperlink ref="AK21" r:id="rId9" xr:uid="{9A2D3FF9-95AA-4973-9723-C7CCB6E93EC6}"/>
    <hyperlink ref="AI21" r:id="rId10" xr:uid="{E8538204-9842-4A9D-874E-01EE94A05E8C}"/>
    <hyperlink ref="AH21" r:id="rId11" xr:uid="{DAE35B0A-94A2-47DE-9A53-A86E45D2CD92}"/>
    <hyperlink ref="AL68" r:id="rId12" xr:uid="{ED897865-9081-4E18-B872-625A192D1AFB}"/>
    <hyperlink ref="AI68" r:id="rId13" xr:uid="{FD143C24-9E6F-4C1F-A569-7E8F189A5464}"/>
    <hyperlink ref="AH68" r:id="rId14" xr:uid="{DB2D8C5C-2AE2-49D7-86CD-E3E91972333A}"/>
    <hyperlink ref="AH44" r:id="rId15" xr:uid="{596E2FA6-5A31-4BF0-B406-581FE449B807}"/>
    <hyperlink ref="AG44" r:id="rId16" xr:uid="{305CAF29-9347-4BD3-9ED8-F6FEF9AC47F4}"/>
    <hyperlink ref="AJ44" r:id="rId17" xr:uid="{5276A70C-4F4F-4895-8B49-981FCA8DAF38}"/>
    <hyperlink ref="AL44" r:id="rId18" xr:uid="{DA5A24CC-A0C1-4D88-BEEE-47E3628A866D}"/>
    <hyperlink ref="AH10" r:id="rId19" xr:uid="{EEC44D1C-2513-45F9-A8B0-18B01A77520F}"/>
    <hyperlink ref="AG10" r:id="rId20" xr:uid="{3AD876FA-CEB6-48F5-B132-837AF3B2C9FD}"/>
    <hyperlink ref="AJ10" r:id="rId21" xr:uid="{C5F5A77A-8B28-41D6-B9C1-D39B145FEE94}"/>
    <hyperlink ref="AL10" r:id="rId22" xr:uid="{A3A6003E-A993-4F22-8D34-CB420AD90CEC}"/>
    <hyperlink ref="AK19" r:id="rId23" xr:uid="{657F087E-F904-467D-8363-21DFF83B219C}"/>
    <hyperlink ref="AG19" r:id="rId24" xr:uid="{71410377-5268-4DBB-9471-2BCD6B76C7EC}"/>
    <hyperlink ref="AO19" r:id="rId25" xr:uid="{C8E69670-693B-4032-8433-48BF883C34EE}"/>
    <hyperlink ref="AO23" r:id="rId26" xr:uid="{7762803A-331A-4B06-BFB5-FD8F29F27A32}"/>
    <hyperlink ref="AL23" r:id="rId27" xr:uid="{E3575BC0-E476-49E4-BF6E-073B51987D5E}"/>
    <hyperlink ref="AH23" r:id="rId28" xr:uid="{6EDC2723-7E4F-4560-B5FF-21A50CA3FD0F}"/>
    <hyperlink ref="AU34" r:id="rId29" xr:uid="{EF86DADB-4743-4451-A183-DF2C2B9B9F85}"/>
    <hyperlink ref="AG58" r:id="rId30" xr:uid="{916BDE88-EC1B-4A0E-80E0-999637C5D92B}"/>
    <hyperlink ref="AH58" r:id="rId31" xr:uid="{CBADC75E-7D9F-42FF-8F63-A791275A72DC}"/>
    <hyperlink ref="AL58" r:id="rId32" xr:uid="{CE3CC06B-524E-4F1E-8DC1-24EC618C56A2}"/>
    <hyperlink ref="AG59" r:id="rId33" xr:uid="{CC7F98DF-844F-4419-9674-41104F938441}"/>
    <hyperlink ref="AL59" r:id="rId34" xr:uid="{2460A393-1688-4B2A-A0D2-A0CAE8C43215}"/>
    <hyperlink ref="AH59" r:id="rId35" xr:uid="{D70A3E67-523A-49DB-BD5C-93355D25E478}"/>
    <hyperlink ref="AG24" r:id="rId36" xr:uid="{CA492DB5-B6E0-4FE7-93CD-82D89EF26884}"/>
    <hyperlink ref="AU24" r:id="rId37" xr:uid="{F7CBDB3D-79CC-40FF-A1F8-11034258F423}"/>
    <hyperlink ref="AH24" r:id="rId38" xr:uid="{1B8D6663-22F6-4C8C-91BF-8DAA7F29CF70}"/>
    <hyperlink ref="AI45" r:id="rId39" xr:uid="{FFFF202B-2596-4333-90F4-DD01F23E24CD}"/>
    <hyperlink ref="AH45" r:id="rId40" xr:uid="{13C6E40B-05E7-438D-A5F8-A749E6166C2C}"/>
    <hyperlink ref="AL17" r:id="rId41" xr:uid="{95552D08-6B0C-4F92-AF50-8A4EB9197F3D}"/>
    <hyperlink ref="AG17" r:id="rId42" xr:uid="{0E33F631-01BA-48DB-8364-55237F60B9F1}"/>
    <hyperlink ref="AH17" r:id="rId43" xr:uid="{4B274257-7BC1-47A9-982E-20970BC6FE88}"/>
    <hyperlink ref="AH36" r:id="rId44" xr:uid="{FC104F72-3D31-4AEA-8214-DF585CF857D0}"/>
    <hyperlink ref="AG36" r:id="rId45" xr:uid="{000BED24-F755-4038-A2C9-4D836FCCC797}"/>
    <hyperlink ref="AU36" r:id="rId46" xr:uid="{1780D51D-36B9-4E92-A877-D49CB3668990}"/>
    <hyperlink ref="AI36" r:id="rId47" xr:uid="{85DB74D1-95DF-4DAD-A15A-9323CA44A424}"/>
    <hyperlink ref="AJ36" r:id="rId48" xr:uid="{CFC08601-B685-4390-A194-2BEDCDEEBF57}"/>
    <hyperlink ref="AL36" r:id="rId49" xr:uid="{D7F0CB3B-96DE-4053-931E-04CD971A6B2A}"/>
    <hyperlink ref="AG61" r:id="rId50" xr:uid="{731EFFB1-8C40-4589-AE38-AEBE5DAABEA2}"/>
    <hyperlink ref="AJ61" r:id="rId51" xr:uid="{ADFC0CB2-07B1-408A-B4AF-998BED3D58B5}"/>
    <hyperlink ref="AH61" r:id="rId52" xr:uid="{3C998E56-0977-4ECB-9A94-1F05A1BE1E90}"/>
    <hyperlink ref="AH42" r:id="rId53" xr:uid="{D0CD7B58-B278-482C-A6BF-6338829C3EB4}"/>
    <hyperlink ref="AG42" r:id="rId54" xr:uid="{BEFE87A8-7470-4F50-9B69-F797843AE528}"/>
    <hyperlink ref="AI42" r:id="rId55" xr:uid="{878E86CE-DFA3-4097-BF4E-6DFC6ACA74E8}"/>
    <hyperlink ref="AJ42" r:id="rId56" xr:uid="{B9868627-1D0F-4FE6-9D3C-398FA24F0830}"/>
    <hyperlink ref="AK42" r:id="rId57" xr:uid="{3C53B0AD-9257-4890-BD04-8F6BA353AE58}"/>
    <hyperlink ref="AL42" r:id="rId58" xr:uid="{435898B5-6220-4D00-8F49-3215900C50FD}"/>
    <hyperlink ref="AO54" r:id="rId59" xr:uid="{F2A52938-9656-49AC-BA38-B1591342D2A2}"/>
    <hyperlink ref="AL54" r:id="rId60" xr:uid="{C3290BEE-8A32-4FAE-AAFE-A023E4D636CF}"/>
    <hyperlink ref="AH54" r:id="rId61" xr:uid="{C8870BD5-43F2-4409-9168-605C6B22EB7E}"/>
    <hyperlink ref="AG12" r:id="rId62" xr:uid="{77D24111-9D8B-4AFE-913E-63C35D5AD803}"/>
    <hyperlink ref="AL12" r:id="rId63" xr:uid="{572F8927-326F-4E4C-8AB7-44C187E52F16}"/>
    <hyperlink ref="AH12" r:id="rId64" xr:uid="{0EFABED8-11FA-4418-A003-1CA3985E2A8F}"/>
    <hyperlink ref="AI12" r:id="rId65" xr:uid="{0D4636A3-036E-4FD3-8E20-DACB81959685}"/>
    <hyperlink ref="AH52" r:id="rId66" xr:uid="{0F58988D-84BF-427D-9188-25037B6CAC36}"/>
    <hyperlink ref="AG52" r:id="rId67" xr:uid="{FC1FD6DE-F655-4C18-B1F8-19754CDA88A1}"/>
    <hyperlink ref="AL52" r:id="rId68" xr:uid="{9BB35D7F-F81D-44B2-8876-2C73BFCBCFEC}"/>
    <hyperlink ref="AG29" r:id="rId69" xr:uid="{D3BDB27D-3D67-4BE5-9833-CA2E68263D12}"/>
    <hyperlink ref="AH29" r:id="rId70" xr:uid="{1D326593-8224-4E7E-A04A-AC5D2818EAEB}"/>
    <hyperlink ref="AL35" r:id="rId71" xr:uid="{C20A020A-6D61-4E30-ACC3-2DC33A6EAFCB}"/>
    <hyperlink ref="AH64" r:id="rId72" xr:uid="{F5D7DF23-65DF-42CF-BD67-F4C27DFA91F2}"/>
    <hyperlink ref="AK64" r:id="rId73" xr:uid="{E93C1044-09C5-43DB-BA53-07C879FAD75C}"/>
    <hyperlink ref="AL64" r:id="rId74" xr:uid="{7D151C6D-20C5-47A2-BCF4-B463EA4D61CE}"/>
    <hyperlink ref="AJ64" r:id="rId75" xr:uid="{BFDC4A58-7BAC-4584-87F7-DF5CC6238300}"/>
    <hyperlink ref="AO64" r:id="rId76" xr:uid="{9563BD7D-833C-4021-8F14-0F6CA7405EE6}"/>
    <hyperlink ref="AH53" r:id="rId77" xr:uid="{E37CDB2B-7253-46D3-9E2C-D13A339589B7}"/>
    <hyperlink ref="AL53" r:id="rId78" xr:uid="{EA71F9E3-67CF-4786-AB73-0A7E5EA43021}"/>
    <hyperlink ref="AG53" r:id="rId79" xr:uid="{F12D3719-EA60-45A7-805E-5DC97B6168C5}"/>
    <hyperlink ref="AG8" r:id="rId80" xr:uid="{1185CA8C-6480-4738-8622-AE2DA38DD3CD}"/>
    <hyperlink ref="AU8" r:id="rId81" xr:uid="{2848A93D-568A-4E6A-A0B4-44A5313DD78B}"/>
    <hyperlink ref="AH8" r:id="rId82" xr:uid="{E0CF9F97-F30A-4DE6-9DC9-9A8AF0165F50}"/>
    <hyperlink ref="AL8" r:id="rId83" xr:uid="{A10672D2-21AF-48C0-8199-95223502CAE0}"/>
    <hyperlink ref="AK8" r:id="rId84" xr:uid="{65CF2216-D434-46D8-834D-21AB11C50D05}"/>
    <hyperlink ref="AH63" r:id="rId85" xr:uid="{0F2CA1B6-3769-489C-9EDA-2E2209CDE076}"/>
    <hyperlink ref="AJ63" r:id="rId86" xr:uid="{2B916FD4-419C-492F-9E43-3EF89ECBD6FB}"/>
    <hyperlink ref="AI63" r:id="rId87" xr:uid="{0EA27C61-C217-4DFD-8616-DD7E46ED6BCE}"/>
    <hyperlink ref="AK63" r:id="rId88" xr:uid="{284E2F4D-5F33-471D-A80D-FF58D2E5A51A}"/>
    <hyperlink ref="AL55" r:id="rId89" xr:uid="{69B01433-9132-42CF-BACE-BFF598D1B667}"/>
    <hyperlink ref="AU55" r:id="rId90" xr:uid="{719D4D48-BABE-44B2-A72F-10D9C58E0B2E}"/>
    <hyperlink ref="AH55" r:id="rId91" xr:uid="{79E26896-B817-426D-9893-976C85DB84E8}"/>
    <hyperlink ref="AU66" r:id="rId92" xr:uid="{40E7225A-8D3B-4A1F-8BD7-39D42C036F87}"/>
    <hyperlink ref="AH66" r:id="rId93" xr:uid="{488AAE34-9B0D-4529-821A-1FAB9050608D}"/>
    <hyperlink ref="AG66" r:id="rId94" xr:uid="{A4FB6711-C5E2-4345-AC4F-ACBC5A2CF6EE}"/>
    <hyperlink ref="AV66" r:id="rId95" xr:uid="{060B0A03-44C0-4D2A-8BDA-42C51CF91E4C}"/>
    <hyperlink ref="AP66" r:id="rId96" display="https://www.linkedin.com/authwall?trk=gf&amp;trkInfo=AQFElLAXgOjfGwAAAXPFSvIQ2S8EFarqX90Mbrm3muPrqiLCS5SE54PyMlu9x1lcIqjDWnaOGYUcm1wqMtKsab73aXTuI_sSs1a0irC4Xmgn0Nu3zUsrnKmhTDwuFB5gDIiiZjI=&amp;originalReferer=http://www.daal-rm.com/&amp;sessionRedirect=https%3A%2F%2Fwww.linkedin.com%2Fcompany%2Fdaal-research-and-media%3Ftrk%3Dtyah%26trkInfo%3DtarId%253A1420733110731%252Ctas%253Adaal%2Bre%252Cidx%253A2-1-7" xr:uid="{F99C257F-B949-407F-9E61-DB661F1C08D5}"/>
    <hyperlink ref="AK66" r:id="rId97" xr:uid="{112E6AFD-C2F5-422D-9876-B4CEE6E010DC}"/>
    <hyperlink ref="AH13" r:id="rId98" xr:uid="{374D12F1-D37D-439D-850D-BCD15831C041}"/>
    <hyperlink ref="AG13" r:id="rId99" xr:uid="{B3065EE8-7745-4779-A1E9-56B07DD285BC}"/>
    <hyperlink ref="AI13" r:id="rId100" xr:uid="{77BDC7EB-47A6-4729-9725-6F1A5B498D0F}"/>
    <hyperlink ref="AK13" r:id="rId101" xr:uid="{19BE50A1-1443-4193-8B0E-2EB30CED9080}"/>
    <hyperlink ref="AO39" r:id="rId102" xr:uid="{33E0C76B-8F8D-4502-A275-7B04B9FEF0CE}"/>
    <hyperlink ref="AH39" r:id="rId103" xr:uid="{08B728B0-4645-4426-92A2-E5F6A904E4F4}"/>
    <hyperlink ref="AU39" r:id="rId104" xr:uid="{6F6D210D-6718-448E-8581-5BF2F376CA71}"/>
    <hyperlink ref="AW67" r:id="rId105" xr:uid="{8D671933-2E4D-491E-AF36-C3260EE9E30F}"/>
    <hyperlink ref="AU67" r:id="rId106" xr:uid="{A6659E72-6AC2-4AA3-9F91-8026752065A6}"/>
    <hyperlink ref="AH67" r:id="rId107" xr:uid="{B2ECE25A-F9BB-44FB-A557-C0B6BF1BAAA6}"/>
    <hyperlink ref="AL49" r:id="rId108" xr:uid="{E98C24E0-94C3-402F-B307-96EC7BF18E1D}"/>
    <hyperlink ref="AH49" r:id="rId109" xr:uid="{92AAFB10-7111-4B8F-A84E-89E8856B2B9E}"/>
    <hyperlink ref="AP33" r:id="rId110" xr:uid="{4D568693-6990-45AE-8253-5AF24EDAB946}"/>
    <hyperlink ref="AO33" r:id="rId111" xr:uid="{D13B99BB-B78A-4CEB-B750-196F8D3440CA}"/>
    <hyperlink ref="AH33" r:id="rId112" xr:uid="{4A97B209-E8B9-44B8-8E7D-EB50C921812A}"/>
    <hyperlink ref="AW33" r:id="rId113" xr:uid="{6B56967F-4F2F-4394-9133-957587E2C020}"/>
    <hyperlink ref="AX33" r:id="rId114" display="https://www.facebook.com/muhammedyahiamarghany?eid=ARAT9vMcM3mLhA0XGGzcEqwf3EG2SAwdxktCKSXn-MK8cvM3DyVs_K5ykjV0sgsTAMHbOhKJOSsZmKaH" xr:uid="{698C3501-8EF0-4AB9-B9F4-7CFB505330E7}"/>
    <hyperlink ref="AY33" r:id="rId115" display="https://www.facebook.com/KhanahBookClub/?eid=ARAOhXY1kM6J1DVM2ZxZV7sMkWuMsbmGB_iermsP9V89lV9iw8NIWvo8ikEn3M_DVnuxT2T4f2FBeeIc&amp;timeline_context_item_type=intro_card_work&amp;timeline_context_item_source=100001885647974&amp;fref=tag" xr:uid="{69BCFBEE-0953-4144-88B4-6191ABF74F3F}"/>
    <hyperlink ref="AV33" r:id="rId116" xr:uid="{914A3BC5-1CCB-4414-B0B2-C2B182A3FADC}"/>
    <hyperlink ref="AU33" r:id="rId117" xr:uid="{23801838-604E-4E30-A253-9E36C8474060}"/>
    <hyperlink ref="AU65" r:id="rId118" xr:uid="{4449440C-FC4F-458A-A18E-6974520A5ADF}"/>
    <hyperlink ref="AH11" r:id="rId119" xr:uid="{A91E88FE-34C0-4327-B0B5-89B24AA42252}"/>
    <hyperlink ref="AG50" r:id="rId120" xr:uid="{4E360D82-0B60-43FF-ACF3-5F2C2B668E59}"/>
    <hyperlink ref="AU50" r:id="rId121" xr:uid="{5EEFE5B5-50A1-4FC6-9552-C1A2C6FD7EFB}"/>
    <hyperlink ref="AV50" r:id="rId122" xr:uid="{7B1E26AF-8257-493F-8903-0DD638737B87}"/>
    <hyperlink ref="AH56" r:id="rId123" xr:uid="{B4F166F8-E4A2-4C20-B516-301C20AA94D0}"/>
    <hyperlink ref="AG56" r:id="rId124" xr:uid="{87F09BAE-3C59-487C-84AC-4D41CEF8C04D}"/>
    <hyperlink ref="AU56" r:id="rId125" xr:uid="{1D2DBDF9-66F1-45FB-A60D-A6529EEA450A}"/>
    <hyperlink ref="AL56" r:id="rId126" xr:uid="{CB458A80-F2D8-47FD-A477-EF1624F56F46}"/>
    <hyperlink ref="AI56" r:id="rId127" xr:uid="{A88B0339-A293-4C41-8D35-767749C5A75E}"/>
    <hyperlink ref="AJ56" r:id="rId128" xr:uid="{109F3EDB-304E-425A-803A-A52D96AEC6C4}"/>
    <hyperlink ref="AH47" r:id="rId129" xr:uid="{C59A52B4-558A-475E-BA54-8DAEEFED4A5C}"/>
    <hyperlink ref="AH51" r:id="rId130" xr:uid="{FDAAEF62-C56C-48AA-9B50-636474EEDCD1}"/>
    <hyperlink ref="AH30" r:id="rId131" xr:uid="{67C78C3F-8827-4CE2-AD07-F687B41F85C8}"/>
    <hyperlink ref="AI30" r:id="rId132" xr:uid="{F5AD9681-2797-4A79-A6FD-3441C0D81C86}"/>
    <hyperlink ref="AJ30" r:id="rId133" xr:uid="{A00F7405-A7F5-41D2-87D8-ABEB8A161628}"/>
    <hyperlink ref="AL30" r:id="rId134" xr:uid="{58C8B316-11CD-4206-A1A2-C230ABC7F2A0}"/>
    <hyperlink ref="AG16" r:id="rId135" xr:uid="{1A7BA1FB-4DF9-4211-BC72-655F528919D8}"/>
    <hyperlink ref="AJ16" r:id="rId136" xr:uid="{8169CE27-F3DE-47C6-9505-AFCA0410595B}"/>
    <hyperlink ref="AL16" r:id="rId137" xr:uid="{16E1E584-A92C-48CC-9030-A335BE7BFDA2}"/>
    <hyperlink ref="AK16" r:id="rId138" xr:uid="{B183F80E-AC8A-4E14-9845-A2765E416530}"/>
    <hyperlink ref="AI16" r:id="rId139" xr:uid="{ED9DC8AC-BB33-40EE-BEE4-AC7A6DBBF411}"/>
    <hyperlink ref="AH16" r:id="rId140" xr:uid="{5BAF7C6B-20CD-4D18-B393-8E580CBCE175}"/>
    <hyperlink ref="AK31" r:id="rId141" xr:uid="{A636FD99-50D3-4297-85BF-A2EE34EDA6AB}"/>
    <hyperlink ref="AH31" r:id="rId142" xr:uid="{A08CC0BE-6A52-4BA7-B9C2-6E70BC9B02EA}"/>
    <hyperlink ref="AU31" r:id="rId143" xr:uid="{7C5042AE-FBDC-4887-A5B8-9E2DF6D36E01}"/>
    <hyperlink ref="AI31" r:id="rId144" xr:uid="{12C77221-06C7-4AC4-B56D-53D83FE209F7}"/>
    <hyperlink ref="AL32" r:id="rId145" xr:uid="{597116C0-2A24-4AB3-83B5-887A87470710}"/>
    <hyperlink ref="AH32" r:id="rId146" xr:uid="{C6537223-F4A5-4881-AFCF-A6A30447F675}"/>
    <hyperlink ref="AG7" r:id="rId147" xr:uid="{E3D1B19C-E54F-4F4C-A1E7-E3000AC2AEFA}"/>
    <hyperlink ref="AL7" r:id="rId148" xr:uid="{A4FF4503-1528-4140-A641-648BD407877E}"/>
    <hyperlink ref="AH7" r:id="rId149" xr:uid="{3AF464EB-523A-4EB6-B403-14C7DAC387D4}"/>
    <hyperlink ref="AH62" r:id="rId150" xr:uid="{08751CB1-5300-4B03-9489-434F6D70223C}"/>
    <hyperlink ref="AL62" r:id="rId151" xr:uid="{006911E3-011C-4A09-9717-0B78D8DB7805}"/>
    <hyperlink ref="AK62" r:id="rId152" xr:uid="{F3435FE6-C098-4F06-A433-2733839B55FF}"/>
    <hyperlink ref="AI62" r:id="rId153" xr:uid="{54FAD064-1D69-4E20-B1C3-64D92B082EB2}"/>
    <hyperlink ref="AO62" r:id="rId154" xr:uid="{837E17B5-9990-4FF0-815B-02B21899961E}"/>
    <hyperlink ref="AU62" r:id="rId155" xr:uid="{AF3341B1-4175-4759-B963-7996722C6529}"/>
    <hyperlink ref="AV62" r:id="rId156" display="https://www.facebook.com/elna2ash/" xr:uid="{31968983-E02A-43C8-A0C8-004E6190AF92}"/>
    <hyperlink ref="AW62" r:id="rId157" display="elna2ash@outlook.com" xr:uid="{DC1BF524-1C04-4AC6-A08D-8D9E52A8D81D}"/>
    <hyperlink ref="AG41" r:id="rId158" xr:uid="{9BC4E808-EDF4-4EF4-B54C-53BE9FB6063E}"/>
    <hyperlink ref="AH41" r:id="rId159" xr:uid="{B00AFA5E-6261-4911-80E1-3EF9E6B56A02}"/>
    <hyperlink ref="AL41" r:id="rId160" xr:uid="{7D1D6CE2-0C52-419B-9E27-CE55EB30CD68}"/>
    <hyperlink ref="AH4" r:id="rId161" xr:uid="{65F04C50-166A-48A5-BF96-97C2DB9E4A68}"/>
    <hyperlink ref="AG4" r:id="rId162" xr:uid="{4E636540-3981-44EE-BFA4-3D76E6FEDE9E}"/>
    <hyperlink ref="AU4" r:id="rId163" xr:uid="{D118B59E-A894-48A2-B8ED-4D715C4FD1A3}"/>
    <hyperlink ref="AK28" r:id="rId164" xr:uid="{51AFA409-4D0D-4246-B73A-716A8DE4C675}"/>
    <hyperlink ref="AL28" r:id="rId165" xr:uid="{D50CEC91-FEA6-4898-BD62-C9D6A214DCDA}"/>
    <hyperlink ref="AJ28" r:id="rId166" xr:uid="{98A3877D-A410-4413-8370-D9D6EEFF2494}"/>
    <hyperlink ref="AH28" r:id="rId167" xr:uid="{97A6F150-59DF-44D8-B586-F89AF19C66B8}"/>
    <hyperlink ref="AU28" r:id="rId168" xr:uid="{0A6A357B-C4F4-4BA9-A535-C94746D3FEEA}"/>
    <hyperlink ref="AJ25" r:id="rId169" xr:uid="{870969BB-4C72-40D8-9D1E-4AAAA6D45EEC}"/>
    <hyperlink ref="AU25" r:id="rId170" xr:uid="{7751F5DE-2AF8-490B-8505-40321F6D51FD}"/>
    <hyperlink ref="AG25" r:id="rId171" xr:uid="{9CB29A8B-9F24-4581-B551-96AFC3096273}"/>
    <hyperlink ref="AL25" r:id="rId172" xr:uid="{866B60D7-0BF4-46CF-A595-051F18A44DE2}"/>
    <hyperlink ref="AH25" r:id="rId173" xr:uid="{D29622A4-87FF-4ED8-BA4B-E90B4DD0B5BB}"/>
    <hyperlink ref="AU3" r:id="rId174" xr:uid="{D62876D5-A88B-4C3E-AE57-E5DBD2FC9651}"/>
    <hyperlink ref="AG3" r:id="rId175" xr:uid="{BFDAC15A-4404-462C-B493-081B7C0E5C66}"/>
    <hyperlink ref="AV3" r:id="rId176" xr:uid="{5B9E0C18-5066-4387-AC83-E14C06FDF74D}"/>
    <hyperlink ref="AJ3" r:id="rId177" xr:uid="{8774F096-0A58-4001-AAD5-8ED638E3DA27}"/>
    <hyperlink ref="AL3" r:id="rId178" xr:uid="{1ED7B88A-AFA7-4EF1-A37E-4AB8CB7D0CE6}"/>
    <hyperlink ref="AH3" r:id="rId179" xr:uid="{64390642-B9D3-4F7F-881B-DC305A96731A}"/>
    <hyperlink ref="AP3" r:id="rId180" xr:uid="{85C38FC4-8CEA-4EB7-8795-3CE1B00E0D84}"/>
    <hyperlink ref="AK3" r:id="rId181" xr:uid="{696F1F77-1567-4400-A179-0A349671117B}"/>
    <hyperlink ref="AU46" r:id="rId182" xr:uid="{D6D9AB8C-EF62-49E9-B7BF-D87A4B189BD0}"/>
    <hyperlink ref="AG46" r:id="rId183" xr:uid="{C9E9C523-181A-4A61-8137-389525FD72F5}"/>
    <hyperlink ref="AH46" r:id="rId184" xr:uid="{E364F415-EBB3-46DB-98D6-DF9D15A5912E}"/>
    <hyperlink ref="AK46" r:id="rId185" xr:uid="{BDEDA2C6-DF69-4500-AF55-31312A7E892F}"/>
    <hyperlink ref="AL22" r:id="rId186" xr:uid="{1FBD2A74-909A-4CF5-B50F-F9ACB7D60D3B}"/>
    <hyperlink ref="AL6" r:id="rId187" xr:uid="{910753A5-5851-464A-8EBB-C2BA7B324E5E}"/>
    <hyperlink ref="AU6" r:id="rId188" xr:uid="{C2ED7021-AC48-4F4F-941C-EC0A2D974254}"/>
    <hyperlink ref="AH6" r:id="rId189" xr:uid="{C97FCEF2-E741-4221-9A5D-74330E81CA24}"/>
    <hyperlink ref="AU35" r:id="rId190" xr:uid="{CD4D6E8B-26B7-4040-955D-9449D540C0BC}"/>
    <hyperlink ref="AH40" r:id="rId191" xr:uid="{35A715E4-2E4F-4EBD-9662-9EFBB1F49DF4}"/>
    <hyperlink ref="AG37" r:id="rId192" xr:uid="{0535C50B-36AB-4D58-B35A-A165365E6531}"/>
    <hyperlink ref="AH37" r:id="rId193" xr:uid="{3E71C198-B6F6-4BB1-9EC6-378CFFB3BA84}"/>
    <hyperlink ref="AK37" r:id="rId194" xr:uid="{48AD4506-BBAF-45FA-80B3-C3CAB0D2676A}"/>
    <hyperlink ref="AL37" r:id="rId195" xr:uid="{C39419E4-260A-499E-92BA-288FF70469BE}"/>
    <hyperlink ref="AG70" r:id="rId196" xr:uid="{0450F0EB-7CE9-49B4-A231-07938FD4FF44}"/>
    <hyperlink ref="AH70" r:id="rId197" xr:uid="{9A79DC38-38D4-4C11-AD21-B9AA17FCC974}"/>
    <hyperlink ref="AI70" r:id="rId198" xr:uid="{C7527E3A-3F24-426F-82BE-CC9373280A1A}"/>
    <hyperlink ref="AL70" r:id="rId199" xr:uid="{F5DFF031-429F-4B49-8FD3-2A41BAE451AF}"/>
    <hyperlink ref="AH18" r:id="rId200" xr:uid="{28613923-4B67-486F-BE26-7338DD3877F8}"/>
    <hyperlink ref="AI18" r:id="rId201" xr:uid="{94B4577A-C424-4672-AA50-F920B15BE7BC}"/>
    <hyperlink ref="AK18" r:id="rId202" xr:uid="{9B63DD49-C956-4ECB-9885-143600800A4F}"/>
    <hyperlink ref="AG60" r:id="rId203" xr:uid="{E98BA976-A9EA-424D-BD6C-3C92F67182D1}"/>
    <hyperlink ref="AL60" r:id="rId204" xr:uid="{E0973F3C-F241-4ADA-A983-66D025D32E59}"/>
    <hyperlink ref="AH60" r:id="rId205" xr:uid="{F04650FD-7044-4231-8C75-07AB21DF43F3}"/>
    <hyperlink ref="AK60" r:id="rId206" xr:uid="{9B927D02-CC87-43AD-9F71-F2DB66081091}"/>
    <hyperlink ref="AL43" r:id="rId207" xr:uid="{51C5B320-0B5F-4310-A1B0-C3D42D96C8B5}"/>
    <hyperlink ref="AH43" r:id="rId208" xr:uid="{662E6B2A-8D51-49B7-9863-6F903252DB69}"/>
    <hyperlink ref="AH72" r:id="rId209" xr:uid="{F4171D66-0A49-42A6-A8AA-334C0B4E3E4D}"/>
    <hyperlink ref="AL72" r:id="rId210" xr:uid="{A30F531B-1741-40B2-BF2F-37F9762DCA11}"/>
    <hyperlink ref="AT71" r:id="rId211" xr:uid="{5A60742A-7028-46AD-B9B0-05834610980E}"/>
    <hyperlink ref="AU71" r:id="rId212" xr:uid="{26CAC95A-0CF2-4176-B698-633E81BE4A2B}"/>
    <hyperlink ref="AJ46" r:id="rId213" xr:uid="{E41F1F12-61B7-4261-8A10-8A344BF52E87}"/>
  </hyperlinks>
  <pageMargins left="0.7" right="0.7" top="0.75" bottom="0.75" header="0.3" footer="0.3"/>
  <pageSetup paperSize="9" orientation="portrait" horizontalDpi="300" verticalDpi="300" r:id="rId2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D72" sqref="D72"/>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721</v>
      </c>
    </row>
    <row r="2" spans="1:22" ht="26" customHeight="1" thickBot="1" x14ac:dyDescent="0.4">
      <c r="A2" s="5">
        <v>1</v>
      </c>
      <c r="B2" s="77" t="s">
        <v>783</v>
      </c>
      <c r="C2" s="78"/>
      <c r="D2" s="78"/>
      <c r="E2" s="78"/>
      <c r="F2" s="78"/>
      <c r="G2" s="79"/>
      <c r="H2" s="3"/>
      <c r="I2" s="3"/>
      <c r="J2" s="3"/>
      <c r="K2" s="3"/>
      <c r="L2" s="3"/>
      <c r="M2" s="3"/>
      <c r="N2" s="3"/>
      <c r="O2" s="3"/>
      <c r="P2" s="3"/>
      <c r="Q2" s="3"/>
      <c r="R2" s="3"/>
      <c r="S2" s="3"/>
      <c r="T2" s="3"/>
      <c r="U2" s="3"/>
      <c r="V2" s="3"/>
    </row>
    <row r="3" spans="1:22" ht="26" customHeight="1" thickBot="1" x14ac:dyDescent="0.4">
      <c r="A3" s="6" t="s">
        <v>730</v>
      </c>
      <c r="B3" s="80" t="s">
        <v>737</v>
      </c>
      <c r="C3" s="81"/>
      <c r="D3" s="81"/>
      <c r="E3" s="81"/>
      <c r="F3" s="81"/>
      <c r="G3" s="82"/>
      <c r="H3" s="3"/>
      <c r="I3" s="3"/>
      <c r="J3" s="15"/>
      <c r="K3" s="15"/>
      <c r="L3" s="15"/>
      <c r="M3" s="3"/>
      <c r="N3" s="3"/>
      <c r="O3" s="3"/>
      <c r="P3" s="3"/>
      <c r="Q3" s="3"/>
      <c r="R3" s="3"/>
      <c r="S3" s="3"/>
      <c r="T3" s="3"/>
      <c r="U3" s="3"/>
      <c r="V3" s="3"/>
    </row>
    <row r="4" spans="1:22" ht="55.5" customHeight="1" thickBot="1" x14ac:dyDescent="0.4">
      <c r="A4" s="4"/>
      <c r="B4" s="7"/>
      <c r="C4" s="8" t="s">
        <v>36</v>
      </c>
      <c r="D4" s="8" t="s">
        <v>105</v>
      </c>
      <c r="E4" s="8" t="s">
        <v>89</v>
      </c>
      <c r="F4" s="9" t="s">
        <v>47</v>
      </c>
      <c r="G4" s="6" t="s">
        <v>719</v>
      </c>
      <c r="H4" s="3"/>
      <c r="I4" s="3"/>
      <c r="J4" s="15"/>
      <c r="K4" s="15"/>
      <c r="L4" s="15"/>
      <c r="M4" s="3"/>
      <c r="N4" s="3"/>
      <c r="O4" s="3"/>
      <c r="P4" s="3"/>
      <c r="Q4" s="3"/>
      <c r="R4" s="3"/>
      <c r="S4" s="3"/>
      <c r="T4" s="3"/>
      <c r="U4" s="3"/>
      <c r="V4" s="3"/>
    </row>
    <row r="5" spans="1:22" ht="30.75" customHeight="1" x14ac:dyDescent="0.35">
      <c r="A5" s="4"/>
      <c r="B5" s="10" t="s">
        <v>68</v>
      </c>
      <c r="C5" s="11">
        <f>COUNTIFS(Data!$C:$C,$B5,Data!$AR:$AR,J5)</f>
        <v>2</v>
      </c>
      <c r="D5" s="11">
        <f>COUNTIFS(Data!$C:$C,$B5,Data!$AR:$AR,K5)</f>
        <v>2</v>
      </c>
      <c r="E5" s="11">
        <f>COUNTIFS(Data!$C:$C,$B5,Data!$AR:$AR,L5)</f>
        <v>7</v>
      </c>
      <c r="F5" s="11">
        <f>COUNTIFS(Data!$C:$C,$B5,Data!$AR:$AR,M5)</f>
        <v>0</v>
      </c>
      <c r="G5" s="12">
        <f>SUM(C5:F5)</f>
        <v>11</v>
      </c>
      <c r="H5" s="3"/>
      <c r="I5" s="3"/>
      <c r="J5" s="15" t="s">
        <v>36</v>
      </c>
      <c r="K5" s="15" t="s">
        <v>105</v>
      </c>
      <c r="L5" s="15" t="s">
        <v>89</v>
      </c>
      <c r="M5" s="15" t="s">
        <v>47</v>
      </c>
      <c r="N5" s="3"/>
      <c r="O5" s="3"/>
      <c r="P5" s="3"/>
      <c r="Q5" s="3"/>
      <c r="R5" s="3"/>
      <c r="S5" s="3"/>
      <c r="T5" s="3"/>
      <c r="U5" s="3"/>
      <c r="V5" s="3"/>
    </row>
    <row r="6" spans="1:22" ht="30.75" customHeight="1" x14ac:dyDescent="0.35">
      <c r="A6" s="4"/>
      <c r="B6" s="13" t="s">
        <v>45</v>
      </c>
      <c r="C6" s="11">
        <f>COUNTIFS(Data!$C:$C,$B6,Data!$AR:$AR,J6)</f>
        <v>0</v>
      </c>
      <c r="D6" s="11">
        <f>COUNTIFS(Data!$C:$C,$B6,Data!$AR:$AR,K6)</f>
        <v>0</v>
      </c>
      <c r="E6" s="11">
        <f>COUNTIFS(Data!$C:$C,$B6,Data!$AR:$AR,L6)</f>
        <v>4</v>
      </c>
      <c r="F6" s="11">
        <f>COUNTIFS(Data!$C:$C,$B6,Data!$AR:$AR,M6)</f>
        <v>0</v>
      </c>
      <c r="G6" s="12">
        <f t="shared" ref="G6:G13" si="0">SUM(C6:F6)</f>
        <v>4</v>
      </c>
      <c r="H6" s="3"/>
      <c r="I6" s="3"/>
      <c r="J6" s="15" t="s">
        <v>36</v>
      </c>
      <c r="K6" s="15" t="s">
        <v>105</v>
      </c>
      <c r="L6" s="15" t="s">
        <v>89</v>
      </c>
      <c r="M6" s="15" t="s">
        <v>47</v>
      </c>
      <c r="N6" s="3"/>
      <c r="O6" s="3"/>
      <c r="P6" s="3"/>
      <c r="Q6" s="3"/>
      <c r="R6" s="3"/>
      <c r="S6" s="3"/>
      <c r="T6" s="3"/>
      <c r="U6" s="3"/>
      <c r="V6" s="3"/>
    </row>
    <row r="7" spans="1:22" ht="30.75" customHeight="1" x14ac:dyDescent="0.35">
      <c r="A7" s="4"/>
      <c r="B7" s="13" t="s">
        <v>39</v>
      </c>
      <c r="C7" s="11">
        <f>COUNTIFS(Data!$C:$C,$B7,Data!$AR:$AR,J7)</f>
        <v>2</v>
      </c>
      <c r="D7" s="11">
        <f>COUNTIFS(Data!$C:$C,$B7,Data!$AR:$AR,K7)</f>
        <v>0</v>
      </c>
      <c r="E7" s="11">
        <f>COUNTIFS(Data!$C:$C,$B7,Data!$AR:$AR,L7)</f>
        <v>3</v>
      </c>
      <c r="F7" s="11">
        <f>COUNTIFS(Data!$C:$C,$B7,Data!$AR:$AR,M7)</f>
        <v>0</v>
      </c>
      <c r="G7" s="12">
        <f t="shared" si="0"/>
        <v>5</v>
      </c>
      <c r="H7" s="3"/>
      <c r="I7" s="3"/>
      <c r="J7" s="15" t="s">
        <v>36</v>
      </c>
      <c r="K7" s="15" t="s">
        <v>105</v>
      </c>
      <c r="L7" s="15" t="s">
        <v>89</v>
      </c>
      <c r="M7" s="15" t="s">
        <v>47</v>
      </c>
      <c r="N7" s="3"/>
      <c r="O7" s="3"/>
      <c r="P7" s="3"/>
      <c r="Q7" s="3"/>
      <c r="R7" s="3"/>
      <c r="S7" s="3"/>
      <c r="T7" s="3"/>
      <c r="U7" s="3"/>
      <c r="V7" s="3"/>
    </row>
    <row r="8" spans="1:22" ht="30.75" customHeight="1" x14ac:dyDescent="0.35">
      <c r="A8" s="4"/>
      <c r="B8" s="13" t="s">
        <v>62</v>
      </c>
      <c r="C8" s="11">
        <f>COUNTIFS(Data!$C:$C,$B8,Data!$AR:$AR,J8)</f>
        <v>4</v>
      </c>
      <c r="D8" s="11">
        <f>COUNTIFS(Data!$C:$C,$B8,Data!$AR:$AR,K8)</f>
        <v>0</v>
      </c>
      <c r="E8" s="11">
        <f>COUNTIFS(Data!$C:$C,$B8,Data!$AR:$AR,L8)</f>
        <v>0</v>
      </c>
      <c r="F8" s="11">
        <f>COUNTIFS(Data!$C:$C,$B8,Data!$AR:$AR,M8)</f>
        <v>2</v>
      </c>
      <c r="G8" s="12">
        <f t="shared" si="0"/>
        <v>6</v>
      </c>
      <c r="H8" s="3"/>
      <c r="I8" s="3"/>
      <c r="J8" s="15" t="s">
        <v>36</v>
      </c>
      <c r="K8" s="15" t="s">
        <v>105</v>
      </c>
      <c r="L8" s="15" t="s">
        <v>89</v>
      </c>
      <c r="M8" s="15" t="s">
        <v>47</v>
      </c>
      <c r="N8" s="3"/>
      <c r="O8" s="3"/>
      <c r="P8" s="3"/>
      <c r="Q8" s="3"/>
      <c r="R8" s="3"/>
      <c r="S8" s="3"/>
      <c r="T8" s="3"/>
      <c r="U8" s="3"/>
      <c r="V8" s="3"/>
    </row>
    <row r="9" spans="1:22" ht="30.75" customHeight="1" x14ac:dyDescent="0.35">
      <c r="A9" s="4"/>
      <c r="B9" s="13" t="s">
        <v>100</v>
      </c>
      <c r="C9" s="11">
        <f>COUNTIFS(Data!$C:$C,$B9,Data!$AR:$AR,J9)</f>
        <v>0</v>
      </c>
      <c r="D9" s="11">
        <f>COUNTIFS(Data!$C:$C,$B9,Data!$AR:$AR,K9)</f>
        <v>0</v>
      </c>
      <c r="E9" s="11">
        <f>COUNTIFS(Data!$C:$C,$B9,Data!$AR:$AR,L9)</f>
        <v>0</v>
      </c>
      <c r="F9" s="11">
        <f>COUNTIFS(Data!$C:$C,$B9,Data!$AR:$AR,M9)</f>
        <v>0</v>
      </c>
      <c r="G9" s="12">
        <f t="shared" si="0"/>
        <v>0</v>
      </c>
      <c r="H9" s="3"/>
      <c r="I9" s="3"/>
      <c r="J9" s="15" t="s">
        <v>36</v>
      </c>
      <c r="K9" s="15" t="s">
        <v>105</v>
      </c>
      <c r="L9" s="15" t="s">
        <v>89</v>
      </c>
      <c r="M9" s="15" t="s">
        <v>47</v>
      </c>
      <c r="N9" s="3"/>
      <c r="O9" s="3"/>
      <c r="P9" s="3"/>
      <c r="Q9" s="3"/>
      <c r="R9" s="3"/>
      <c r="S9" s="3"/>
      <c r="T9" s="3"/>
      <c r="U9" s="3"/>
      <c r="V9" s="3"/>
    </row>
    <row r="10" spans="1:22" ht="30.75" customHeight="1" x14ac:dyDescent="0.35">
      <c r="A10" s="4"/>
      <c r="B10" s="13" t="s">
        <v>597</v>
      </c>
      <c r="C10" s="11">
        <f>COUNTIFS(Data!$C:$C,$B10,Data!$AR:$AR,J10)</f>
        <v>1</v>
      </c>
      <c r="D10" s="11">
        <f>COUNTIFS(Data!$C:$C,$B10,Data!$AR:$AR,K10)</f>
        <v>0</v>
      </c>
      <c r="E10" s="11">
        <f>COUNTIFS(Data!$C:$C,$B10,Data!$AR:$AR,L10)</f>
        <v>0</v>
      </c>
      <c r="F10" s="11">
        <f>COUNTIFS(Data!$C:$C,$B10,Data!$AR:$AR,M10)</f>
        <v>0</v>
      </c>
      <c r="G10" s="12">
        <f t="shared" si="0"/>
        <v>1</v>
      </c>
      <c r="H10" s="3"/>
      <c r="I10" s="3"/>
      <c r="J10" s="15" t="s">
        <v>36</v>
      </c>
      <c r="K10" s="15" t="s">
        <v>105</v>
      </c>
      <c r="L10" s="15" t="s">
        <v>89</v>
      </c>
      <c r="M10" s="15" t="s">
        <v>47</v>
      </c>
      <c r="N10" s="3"/>
      <c r="O10" s="3"/>
      <c r="P10" s="3"/>
      <c r="Q10" s="3"/>
      <c r="R10" s="3"/>
      <c r="S10" s="3"/>
      <c r="T10" s="3"/>
      <c r="U10" s="3"/>
      <c r="V10" s="3"/>
    </row>
    <row r="11" spans="1:22" ht="30.75" customHeight="1" x14ac:dyDescent="0.35">
      <c r="A11" s="4"/>
      <c r="B11" s="13" t="s">
        <v>55</v>
      </c>
      <c r="C11" s="11">
        <f>COUNTIFS(Data!$C:$C,$B11,Data!$AR:$AR,J11)</f>
        <v>7</v>
      </c>
      <c r="D11" s="11">
        <f>COUNTIFS(Data!$C:$C,$B11,Data!$AR:$AR,K11)</f>
        <v>1</v>
      </c>
      <c r="E11" s="11">
        <f>COUNTIFS(Data!$C:$C,$B11,Data!$AR:$AR,L11)</f>
        <v>3</v>
      </c>
      <c r="F11" s="11">
        <f>COUNTIFS(Data!$C:$C,$B11,Data!$AR:$AR,M11)</f>
        <v>1</v>
      </c>
      <c r="G11" s="12">
        <f t="shared" si="0"/>
        <v>12</v>
      </c>
      <c r="H11" s="3"/>
      <c r="I11" s="3"/>
      <c r="J11" s="15" t="s">
        <v>36</v>
      </c>
      <c r="K11" s="15" t="s">
        <v>105</v>
      </c>
      <c r="L11" s="15" t="s">
        <v>89</v>
      </c>
      <c r="M11" s="15" t="s">
        <v>47</v>
      </c>
      <c r="N11" s="3"/>
      <c r="O11" s="3"/>
      <c r="P11" s="3"/>
      <c r="Q11" s="3"/>
      <c r="R11" s="3"/>
      <c r="S11" s="3"/>
      <c r="T11" s="3"/>
      <c r="U11" s="3"/>
      <c r="V11" s="3"/>
    </row>
    <row r="12" spans="1:22" ht="36.75" customHeight="1" x14ac:dyDescent="0.35">
      <c r="A12" s="4"/>
      <c r="B12" s="13" t="s">
        <v>26</v>
      </c>
      <c r="C12" s="11">
        <f>COUNTIFS(Data!$C:$C,$B12,Data!$AR:$AR,J12)</f>
        <v>15</v>
      </c>
      <c r="D12" s="11">
        <f>COUNTIFS(Data!$C:$C,$B12,Data!$AR:$AR,K12)</f>
        <v>0</v>
      </c>
      <c r="E12" s="11">
        <f>COUNTIFS(Data!$C:$C,$B12,Data!$AR:$AR,L12)</f>
        <v>1</v>
      </c>
      <c r="F12" s="11">
        <f>COUNTIFS(Data!$C:$C,$B12,Data!$AR:$AR,M12)</f>
        <v>0</v>
      </c>
      <c r="G12" s="12">
        <f t="shared" si="0"/>
        <v>16</v>
      </c>
      <c r="H12" s="3"/>
      <c r="I12" s="3"/>
      <c r="J12" s="15" t="s">
        <v>36</v>
      </c>
      <c r="K12" s="15" t="s">
        <v>105</v>
      </c>
      <c r="L12" s="15" t="s">
        <v>89</v>
      </c>
      <c r="M12" s="15" t="s">
        <v>47</v>
      </c>
      <c r="N12" s="3"/>
      <c r="O12" s="3"/>
      <c r="P12" s="3"/>
      <c r="Q12" s="3"/>
      <c r="R12" s="3"/>
      <c r="S12" s="3"/>
      <c r="T12" s="3"/>
      <c r="U12" s="3"/>
      <c r="V12" s="3"/>
    </row>
    <row r="13" spans="1:22" ht="30.75" customHeight="1" thickBot="1" x14ac:dyDescent="0.4">
      <c r="A13" s="4"/>
      <c r="B13" s="13" t="s">
        <v>74</v>
      </c>
      <c r="C13" s="11">
        <f>COUNTIFS(Data!$C:$C,$B13,Data!$AR:$AR,J13)</f>
        <v>7</v>
      </c>
      <c r="D13" s="11">
        <f>COUNTIFS(Data!$C:$C,$B13,Data!$AR:$AR,K13)</f>
        <v>0</v>
      </c>
      <c r="E13" s="11">
        <f>COUNTIFS(Data!$C:$C,$B13,Data!$AR:$AR,L13)</f>
        <v>8</v>
      </c>
      <c r="F13" s="11">
        <f>COUNTIFS(Data!$C:$C,$B13,Data!$AR:$AR,M13)</f>
        <v>0</v>
      </c>
      <c r="G13" s="12">
        <f t="shared" si="0"/>
        <v>15</v>
      </c>
      <c r="H13" s="3"/>
      <c r="I13" s="3"/>
      <c r="J13" s="15" t="s">
        <v>36</v>
      </c>
      <c r="K13" s="15" t="s">
        <v>105</v>
      </c>
      <c r="L13" s="15" t="s">
        <v>89</v>
      </c>
      <c r="M13" s="15" t="s">
        <v>47</v>
      </c>
      <c r="N13" s="3"/>
      <c r="O13" s="3"/>
      <c r="P13" s="3"/>
      <c r="Q13" s="3"/>
      <c r="R13" s="3"/>
      <c r="S13" s="3"/>
      <c r="T13" s="3"/>
      <c r="U13" s="3"/>
      <c r="V13" s="3"/>
    </row>
    <row r="14" spans="1:22" ht="30.75" customHeight="1" thickBot="1" x14ac:dyDescent="0.4">
      <c r="A14" s="4"/>
      <c r="B14" s="7" t="s">
        <v>719</v>
      </c>
      <c r="C14" s="14">
        <f>SUM(C5:C13)</f>
        <v>38</v>
      </c>
      <c r="D14" s="14">
        <f t="shared" ref="D14:F14" si="1">SUM(D5:D13)</f>
        <v>3</v>
      </c>
      <c r="E14" s="14">
        <f t="shared" si="1"/>
        <v>26</v>
      </c>
      <c r="F14" s="14">
        <f t="shared" si="1"/>
        <v>3</v>
      </c>
      <c r="G14" s="6">
        <f>SUM(G5:G13)</f>
        <v>70</v>
      </c>
      <c r="H14" s="3"/>
      <c r="I14" s="3"/>
      <c r="J14" s="15"/>
      <c r="K14" s="15"/>
      <c r="L14" s="15"/>
      <c r="M14" s="15"/>
      <c r="N14" s="3"/>
      <c r="O14" s="3"/>
      <c r="P14" s="3"/>
      <c r="Q14" s="3"/>
      <c r="R14" s="3"/>
      <c r="S14" s="3"/>
      <c r="T14" s="3"/>
      <c r="U14" s="3"/>
      <c r="V14" s="3"/>
    </row>
    <row r="15" spans="1:22" ht="48" customHeight="1" thickBot="1" x14ac:dyDescent="0.4">
      <c r="A15" s="4"/>
      <c r="B15" s="83" t="s">
        <v>720</v>
      </c>
      <c r="C15" s="84"/>
      <c r="D15" s="84"/>
      <c r="E15" s="84"/>
      <c r="F15" s="84"/>
      <c r="G15" s="85"/>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77" t="s">
        <v>783</v>
      </c>
      <c r="C17" s="78"/>
      <c r="D17" s="78"/>
      <c r="E17" s="78"/>
      <c r="F17" s="78"/>
      <c r="G17" s="79"/>
      <c r="H17" s="3"/>
      <c r="I17" s="3"/>
      <c r="J17" s="15"/>
      <c r="K17" s="15"/>
      <c r="L17" s="15"/>
      <c r="M17" s="15"/>
      <c r="N17" s="3"/>
      <c r="O17" s="3"/>
      <c r="P17" s="3"/>
      <c r="Q17" s="3"/>
      <c r="R17" s="3"/>
      <c r="S17" s="3"/>
      <c r="T17" s="3"/>
      <c r="U17" s="3"/>
      <c r="V17" s="3"/>
    </row>
    <row r="18" spans="1:22" ht="28" customHeight="1" thickBot="1" x14ac:dyDescent="0.4">
      <c r="A18" s="6" t="s">
        <v>732</v>
      </c>
      <c r="B18" s="80" t="s">
        <v>738</v>
      </c>
      <c r="C18" s="81"/>
      <c r="D18" s="81"/>
      <c r="E18" s="81"/>
      <c r="F18" s="81"/>
      <c r="G18" s="82"/>
      <c r="H18" s="3"/>
      <c r="I18" s="3"/>
      <c r="J18" s="15"/>
      <c r="K18" s="15"/>
      <c r="L18" s="15"/>
      <c r="M18" s="15"/>
      <c r="N18" s="3"/>
      <c r="O18" s="3"/>
      <c r="P18" s="3"/>
      <c r="Q18" s="3"/>
      <c r="R18" s="3"/>
      <c r="S18" s="3"/>
      <c r="T18" s="3"/>
      <c r="U18" s="3"/>
      <c r="V18" s="3"/>
    </row>
    <row r="19" spans="1:22" ht="55.5" customHeight="1" thickBot="1" x14ac:dyDescent="0.4">
      <c r="A19" s="4"/>
      <c r="B19" s="7"/>
      <c r="C19" s="8" t="s">
        <v>36</v>
      </c>
      <c r="D19" s="8" t="s">
        <v>105</v>
      </c>
      <c r="E19" s="8" t="s">
        <v>89</v>
      </c>
      <c r="F19" s="9" t="s">
        <v>47</v>
      </c>
      <c r="G19" s="6" t="s">
        <v>719</v>
      </c>
      <c r="H19" s="3"/>
      <c r="I19" s="3"/>
      <c r="J19" s="15"/>
      <c r="K19" s="15"/>
      <c r="L19" s="15"/>
      <c r="M19" s="15"/>
      <c r="N19" s="3"/>
      <c r="O19" s="3"/>
      <c r="P19" s="3"/>
      <c r="Q19" s="3"/>
      <c r="R19" s="3"/>
      <c r="S19" s="3"/>
      <c r="T19" s="3"/>
      <c r="U19" s="3"/>
      <c r="V19" s="3"/>
    </row>
    <row r="20" spans="1:22" ht="30.75" customHeight="1" x14ac:dyDescent="0.35">
      <c r="A20" s="4"/>
      <c r="B20" s="10" t="s">
        <v>598</v>
      </c>
      <c r="C20" s="11">
        <f>COUNTIFS(Data!$D:$D,$B20,Data!$AR:$AR,J20)</f>
        <v>1</v>
      </c>
      <c r="D20" s="11">
        <f>COUNTIFS(Data!$D:$D,$B20,Data!$AR:$AR,K20)</f>
        <v>0</v>
      </c>
      <c r="E20" s="11">
        <f>COUNTIFS(Data!$D:$D,$B20,Data!$AR:$AR,L20)</f>
        <v>0</v>
      </c>
      <c r="F20" s="11">
        <f>COUNTIFS(Data!$D:$D,$B20,Data!$AR:$AR,M20)</f>
        <v>0</v>
      </c>
      <c r="G20" s="12">
        <f>SUM(C20:F20)</f>
        <v>1</v>
      </c>
      <c r="H20" s="3"/>
      <c r="I20" s="3"/>
      <c r="J20" s="15" t="s">
        <v>36</v>
      </c>
      <c r="K20" s="15" t="s">
        <v>105</v>
      </c>
      <c r="L20" s="15" t="s">
        <v>89</v>
      </c>
      <c r="M20" s="15" t="s">
        <v>47</v>
      </c>
      <c r="N20" s="3"/>
      <c r="O20" s="3"/>
      <c r="P20" s="3"/>
      <c r="Q20" s="3"/>
      <c r="R20" s="3"/>
      <c r="S20" s="3"/>
      <c r="T20" s="3"/>
      <c r="U20" s="3"/>
      <c r="V20" s="3"/>
    </row>
    <row r="21" spans="1:22" ht="30.75" customHeight="1" x14ac:dyDescent="0.35">
      <c r="A21" s="4"/>
      <c r="B21" s="13" t="s">
        <v>81</v>
      </c>
      <c r="C21" s="11">
        <f>COUNTIFS(Data!$D:$D,$B21,Data!$AR:$AR,J21)</f>
        <v>3</v>
      </c>
      <c r="D21" s="11">
        <f>COUNTIFS(Data!$D:$D,$B21,Data!$AR:$AR,K21)</f>
        <v>0</v>
      </c>
      <c r="E21" s="11">
        <f>COUNTIFS(Data!$D:$D,$B21,Data!$AR:$AR,L21)</f>
        <v>3</v>
      </c>
      <c r="F21" s="11">
        <f>COUNTIFS(Data!$D:$D,$B21,Data!$AR:$AR,M21)</f>
        <v>0</v>
      </c>
      <c r="G21" s="12">
        <f t="shared" ref="G21:G25" si="2">SUM(C21:F21)</f>
        <v>6</v>
      </c>
      <c r="H21" s="3"/>
      <c r="I21" s="3"/>
      <c r="J21" s="15" t="s">
        <v>36</v>
      </c>
      <c r="K21" s="15" t="s">
        <v>105</v>
      </c>
      <c r="L21" s="15" t="s">
        <v>89</v>
      </c>
      <c r="M21" s="15" t="s">
        <v>47</v>
      </c>
      <c r="N21" s="3"/>
      <c r="O21" s="3"/>
      <c r="P21" s="3"/>
      <c r="Q21" s="3"/>
      <c r="R21" s="3"/>
      <c r="S21" s="3"/>
      <c r="T21" s="3"/>
      <c r="U21" s="3"/>
      <c r="V21" s="3"/>
    </row>
    <row r="22" spans="1:22" ht="30.75" customHeight="1" x14ac:dyDescent="0.35">
      <c r="A22" s="4"/>
      <c r="B22" s="13" t="s">
        <v>56</v>
      </c>
      <c r="C22" s="11">
        <f>COUNTIFS(Data!$D:$D,$B22,Data!$AR:$AR,J22)</f>
        <v>9</v>
      </c>
      <c r="D22" s="11">
        <f>COUNTIFS(Data!$D:$D,$B22,Data!$AR:$AR,K22)</f>
        <v>2</v>
      </c>
      <c r="E22" s="11">
        <f>COUNTIFS(Data!$D:$D,$B22,Data!$AR:$AR,L22)</f>
        <v>5</v>
      </c>
      <c r="F22" s="11">
        <f>COUNTIFS(Data!$D:$D,$B22,Data!$AR:$AR,M22)</f>
        <v>1</v>
      </c>
      <c r="G22" s="12">
        <f t="shared" si="2"/>
        <v>17</v>
      </c>
      <c r="H22" s="3"/>
      <c r="I22" s="3"/>
      <c r="J22" s="15" t="s">
        <v>36</v>
      </c>
      <c r="K22" s="15" t="s">
        <v>105</v>
      </c>
      <c r="L22" s="15" t="s">
        <v>89</v>
      </c>
      <c r="M22" s="15" t="s">
        <v>47</v>
      </c>
      <c r="N22" s="3"/>
      <c r="O22" s="3"/>
      <c r="P22" s="3"/>
      <c r="Q22" s="3"/>
      <c r="R22" s="3"/>
      <c r="S22" s="3"/>
      <c r="T22" s="3"/>
      <c r="U22" s="3"/>
      <c r="V22" s="3"/>
    </row>
    <row r="23" spans="1:22" ht="30.75" customHeight="1" x14ac:dyDescent="0.35">
      <c r="A23" s="4"/>
      <c r="B23" s="13" t="s">
        <v>27</v>
      </c>
      <c r="C23" s="11">
        <f>COUNTIFS(Data!$D:$D,$B23,Data!$AR:$AR,J23)</f>
        <v>11</v>
      </c>
      <c r="D23" s="11">
        <f>COUNTIFS(Data!$D:$D,$B23,Data!$AR:$AR,K23)</f>
        <v>0</v>
      </c>
      <c r="E23" s="11">
        <f>COUNTIFS(Data!$D:$D,$B23,Data!$AR:$AR,L23)</f>
        <v>1</v>
      </c>
      <c r="F23" s="11">
        <f>COUNTIFS(Data!$D:$D,$B23,Data!$AR:$AR,M23)</f>
        <v>0</v>
      </c>
      <c r="G23" s="12">
        <f t="shared" si="2"/>
        <v>12</v>
      </c>
      <c r="H23" s="3"/>
      <c r="I23" s="3"/>
      <c r="J23" s="15" t="s">
        <v>36</v>
      </c>
      <c r="K23" s="15" t="s">
        <v>105</v>
      </c>
      <c r="L23" s="15" t="s">
        <v>89</v>
      </c>
      <c r="M23" s="15" t="s">
        <v>47</v>
      </c>
      <c r="N23" s="3"/>
      <c r="O23" s="3"/>
      <c r="P23" s="3"/>
      <c r="Q23" s="3"/>
      <c r="R23" s="3"/>
      <c r="S23" s="3"/>
      <c r="T23" s="3"/>
      <c r="U23" s="3"/>
      <c r="V23" s="3"/>
    </row>
    <row r="24" spans="1:22" ht="36.75" customHeight="1" x14ac:dyDescent="0.35">
      <c r="A24" s="4"/>
      <c r="B24" s="13" t="s">
        <v>40</v>
      </c>
      <c r="C24" s="11">
        <f>COUNTIFS(Data!$D:$D,$B24,Data!$AR:$AR,J24)</f>
        <v>14</v>
      </c>
      <c r="D24" s="11">
        <f>COUNTIFS(Data!$D:$D,$B24,Data!$AR:$AR,K24)</f>
        <v>1</v>
      </c>
      <c r="E24" s="11">
        <f>COUNTIFS(Data!$D:$D,$B24,Data!$AR:$AR,L24)</f>
        <v>15</v>
      </c>
      <c r="F24" s="11">
        <f>COUNTIFS(Data!$D:$D,$B24,Data!$AR:$AR,M24)</f>
        <v>2</v>
      </c>
      <c r="G24" s="12">
        <f t="shared" si="2"/>
        <v>32</v>
      </c>
      <c r="H24" s="3"/>
      <c r="I24" s="3"/>
      <c r="J24" s="15" t="s">
        <v>36</v>
      </c>
      <c r="K24" s="15" t="s">
        <v>105</v>
      </c>
      <c r="L24" s="15" t="s">
        <v>89</v>
      </c>
      <c r="M24" s="15" t="s">
        <v>47</v>
      </c>
      <c r="N24" s="3"/>
      <c r="O24" s="3"/>
      <c r="P24" s="3"/>
      <c r="Q24" s="3"/>
      <c r="R24" s="3"/>
      <c r="S24" s="3"/>
      <c r="T24" s="3"/>
      <c r="U24" s="3"/>
      <c r="V24" s="3"/>
    </row>
    <row r="25" spans="1:22" ht="30.75" customHeight="1" thickBot="1" x14ac:dyDescent="0.4">
      <c r="A25" s="4"/>
      <c r="B25" s="13" t="s">
        <v>75</v>
      </c>
      <c r="C25" s="11">
        <f>COUNTIFS(Data!$D:$D,$B25,Data!$AR:$AR,J25)</f>
        <v>0</v>
      </c>
      <c r="D25" s="11">
        <f>COUNTIFS(Data!$D:$D,$B25,Data!$AR:$AR,K25)</f>
        <v>0</v>
      </c>
      <c r="E25" s="11">
        <f>COUNTIFS(Data!$D:$D,$B25,Data!$AR:$AR,L25)</f>
        <v>2</v>
      </c>
      <c r="F25" s="11">
        <f>COUNTIFS(Data!$D:$D,$B25,Data!$AR:$AR,M25)</f>
        <v>0</v>
      </c>
      <c r="G25" s="12">
        <f t="shared" si="2"/>
        <v>2</v>
      </c>
      <c r="H25" s="3"/>
      <c r="I25" s="3"/>
      <c r="J25" s="15" t="s">
        <v>36</v>
      </c>
      <c r="K25" s="15" t="s">
        <v>105</v>
      </c>
      <c r="L25" s="15" t="s">
        <v>89</v>
      </c>
      <c r="M25" s="15" t="s">
        <v>47</v>
      </c>
      <c r="N25" s="3"/>
      <c r="O25" s="3"/>
      <c r="P25" s="3"/>
      <c r="Q25" s="3"/>
      <c r="R25" s="3"/>
      <c r="S25" s="3"/>
      <c r="T25" s="3"/>
      <c r="U25" s="3"/>
      <c r="V25" s="3"/>
    </row>
    <row r="26" spans="1:22" ht="30.75" customHeight="1" thickBot="1" x14ac:dyDescent="0.4">
      <c r="A26" s="4"/>
      <c r="B26" s="7" t="s">
        <v>719</v>
      </c>
      <c r="C26" s="14">
        <f>SUM(C20:C25)</f>
        <v>38</v>
      </c>
      <c r="D26" s="14">
        <f>SUM(D20:D25)</f>
        <v>3</v>
      </c>
      <c r="E26" s="14">
        <f>SUM(E20:E25)</f>
        <v>26</v>
      </c>
      <c r="F26" s="14">
        <f>SUM(F20:F25)</f>
        <v>3</v>
      </c>
      <c r="G26" s="6">
        <f>SUM(G20:G25)</f>
        <v>70</v>
      </c>
      <c r="H26" s="3"/>
      <c r="I26" s="3"/>
      <c r="J26" s="15"/>
      <c r="K26" s="15"/>
      <c r="L26" s="15"/>
      <c r="M26" s="15"/>
      <c r="N26" s="3"/>
      <c r="O26" s="3"/>
      <c r="P26" s="3"/>
      <c r="Q26" s="3"/>
      <c r="R26" s="3"/>
      <c r="S26" s="3"/>
      <c r="T26" s="3"/>
      <c r="U26" s="3"/>
      <c r="V26" s="3"/>
    </row>
    <row r="27" spans="1:22" ht="48" customHeight="1" thickBot="1" x14ac:dyDescent="0.4">
      <c r="A27" s="4"/>
      <c r="B27" s="83" t="s">
        <v>720</v>
      </c>
      <c r="C27" s="84"/>
      <c r="D27" s="84"/>
      <c r="E27" s="84"/>
      <c r="F27" s="84"/>
      <c r="G27" s="85"/>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77" t="s">
        <v>783</v>
      </c>
      <c r="C29" s="78"/>
      <c r="D29" s="78"/>
      <c r="E29" s="78"/>
      <c r="F29" s="78"/>
      <c r="G29" s="79"/>
      <c r="H29" s="3"/>
      <c r="I29" s="3"/>
      <c r="J29" s="15"/>
      <c r="K29" s="15"/>
      <c r="L29" s="15"/>
      <c r="M29" s="15"/>
      <c r="N29" s="3"/>
      <c r="O29" s="3"/>
      <c r="P29" s="3"/>
      <c r="Q29" s="3"/>
      <c r="R29" s="3"/>
      <c r="S29" s="3"/>
      <c r="T29" s="3"/>
      <c r="U29" s="3"/>
      <c r="V29" s="3"/>
    </row>
    <row r="30" spans="1:22" ht="28.5" customHeight="1" thickBot="1" x14ac:dyDescent="0.4">
      <c r="A30" s="6" t="s">
        <v>731</v>
      </c>
      <c r="B30" s="80" t="s">
        <v>739</v>
      </c>
      <c r="C30" s="81"/>
      <c r="D30" s="81"/>
      <c r="E30" s="81"/>
      <c r="F30" s="81"/>
      <c r="G30" s="82"/>
      <c r="H30" s="3"/>
      <c r="I30" s="3"/>
      <c r="J30" s="15"/>
      <c r="K30" s="15"/>
      <c r="L30" s="15"/>
      <c r="M30" s="15"/>
      <c r="N30" s="3"/>
      <c r="O30" s="3"/>
      <c r="P30" s="3"/>
      <c r="Q30" s="3"/>
      <c r="R30" s="3"/>
      <c r="S30" s="3"/>
      <c r="T30" s="3"/>
      <c r="U30" s="3"/>
      <c r="V30" s="3"/>
    </row>
    <row r="31" spans="1:22" ht="55.5" customHeight="1" thickBot="1" x14ac:dyDescent="0.4">
      <c r="A31" s="4"/>
      <c r="B31" s="7"/>
      <c r="C31" s="8" t="s">
        <v>36</v>
      </c>
      <c r="D31" s="8" t="s">
        <v>105</v>
      </c>
      <c r="E31" s="8" t="s">
        <v>89</v>
      </c>
      <c r="F31" s="9" t="s">
        <v>47</v>
      </c>
      <c r="G31" s="6" t="s">
        <v>719</v>
      </c>
      <c r="H31" s="3"/>
      <c r="I31" s="3"/>
      <c r="J31" s="15"/>
      <c r="K31" s="15"/>
      <c r="L31" s="15"/>
      <c r="M31" s="15"/>
      <c r="N31" s="3"/>
      <c r="O31" s="3"/>
      <c r="P31" s="3"/>
      <c r="Q31" s="3"/>
      <c r="R31" s="3"/>
      <c r="S31" s="3"/>
      <c r="T31" s="3"/>
      <c r="U31" s="3"/>
      <c r="V31" s="3"/>
    </row>
    <row r="32" spans="1:22" ht="30.75" customHeight="1" x14ac:dyDescent="0.35">
      <c r="A32" s="4"/>
      <c r="B32" s="10" t="s">
        <v>70</v>
      </c>
      <c r="C32" s="11">
        <f>COUNTIFS(Data!$T:$T,$B32,Data!$AR:$AR,J32)</f>
        <v>2</v>
      </c>
      <c r="D32" s="11">
        <f>COUNTIFS(Data!$T:$T,$B32,Data!$AR:$AR,K32)</f>
        <v>0</v>
      </c>
      <c r="E32" s="11">
        <f>COUNTIFS(Data!$T:$T,$B32,Data!$AR:$AR,L32)</f>
        <v>3</v>
      </c>
      <c r="F32" s="11">
        <f>COUNTIFS(Data!$T:$T,$B32,Data!$AR:$AR,M32)</f>
        <v>0</v>
      </c>
      <c r="G32" s="12">
        <f>SUM(C32:F32)</f>
        <v>5</v>
      </c>
      <c r="H32" s="3"/>
      <c r="I32" s="3"/>
      <c r="J32" s="15" t="s">
        <v>36</v>
      </c>
      <c r="K32" s="15" t="s">
        <v>105</v>
      </c>
      <c r="L32" s="15" t="s">
        <v>89</v>
      </c>
      <c r="M32" s="15" t="s">
        <v>47</v>
      </c>
      <c r="N32" s="3"/>
      <c r="O32" s="3"/>
      <c r="P32" s="3"/>
      <c r="Q32" s="3"/>
      <c r="R32" s="3"/>
      <c r="S32" s="3"/>
      <c r="T32" s="3"/>
      <c r="U32" s="3"/>
      <c r="V32" s="3"/>
    </row>
    <row r="33" spans="1:22" ht="30.75" customHeight="1" x14ac:dyDescent="0.35">
      <c r="A33" s="4"/>
      <c r="B33" s="13" t="s">
        <v>34</v>
      </c>
      <c r="C33" s="11">
        <f>COUNTIFS(Data!$T:$T,$B33,Data!$AR:$AR,J33)</f>
        <v>12</v>
      </c>
      <c r="D33" s="11">
        <f>COUNTIFS(Data!$T:$T,$B33,Data!$AR:$AR,K33)</f>
        <v>0</v>
      </c>
      <c r="E33" s="11">
        <f>COUNTIFS(Data!$T:$T,$B33,Data!$AR:$AR,L33)</f>
        <v>1</v>
      </c>
      <c r="F33" s="11">
        <f>COUNTIFS(Data!$T:$T,$B33,Data!$AR:$AR,M33)</f>
        <v>0</v>
      </c>
      <c r="G33" s="12">
        <f t="shared" ref="G33:G45" si="3">SUM(C33:F33)</f>
        <v>13</v>
      </c>
      <c r="H33" s="3"/>
      <c r="I33" s="3"/>
      <c r="J33" s="15" t="s">
        <v>36</v>
      </c>
      <c r="K33" s="15" t="s">
        <v>105</v>
      </c>
      <c r="L33" s="15" t="s">
        <v>89</v>
      </c>
      <c r="M33" s="15" t="s">
        <v>47</v>
      </c>
      <c r="N33" s="3"/>
      <c r="O33" s="3"/>
      <c r="P33" s="3"/>
      <c r="Q33" s="3"/>
      <c r="R33" s="3"/>
      <c r="S33" s="3"/>
      <c r="T33" s="3"/>
      <c r="U33" s="3"/>
      <c r="V33" s="3"/>
    </row>
    <row r="34" spans="1:22" ht="30.75" customHeight="1" x14ac:dyDescent="0.35">
      <c r="A34" s="4"/>
      <c r="B34" s="13" t="s">
        <v>77</v>
      </c>
      <c r="C34" s="11">
        <f>COUNTIFS(Data!$T:$T,$B34,Data!$AR:$AR,J34)</f>
        <v>7</v>
      </c>
      <c r="D34" s="11">
        <f>COUNTIFS(Data!$T:$T,$B34,Data!$AR:$AR,K34)</f>
        <v>3</v>
      </c>
      <c r="E34" s="11">
        <f>COUNTIFS(Data!$T:$T,$B34,Data!$AR:$AR,L34)</f>
        <v>4</v>
      </c>
      <c r="F34" s="11">
        <f>COUNTIFS(Data!$T:$T,$B34,Data!$AR:$AR,M34)</f>
        <v>0</v>
      </c>
      <c r="G34" s="12">
        <f t="shared" si="3"/>
        <v>14</v>
      </c>
      <c r="H34" s="3"/>
      <c r="I34" s="3"/>
      <c r="J34" s="15" t="s">
        <v>36</v>
      </c>
      <c r="K34" s="15" t="s">
        <v>105</v>
      </c>
      <c r="L34" s="15" t="s">
        <v>89</v>
      </c>
      <c r="M34" s="15" t="s">
        <v>47</v>
      </c>
      <c r="N34" s="3"/>
      <c r="O34" s="3"/>
      <c r="P34" s="3"/>
      <c r="Q34" s="3"/>
      <c r="R34" s="3"/>
      <c r="S34" s="3"/>
      <c r="T34" s="3"/>
      <c r="U34" s="3"/>
      <c r="V34" s="3"/>
    </row>
    <row r="35" spans="1:22" ht="30.75" customHeight="1" x14ac:dyDescent="0.35">
      <c r="A35" s="4"/>
      <c r="B35" s="13" t="s">
        <v>63</v>
      </c>
      <c r="C35" s="11">
        <f>COUNTIFS(Data!$T:$T,$B35,Data!$AR:$AR,J35)</f>
        <v>6</v>
      </c>
      <c r="D35" s="11">
        <f>COUNTIFS(Data!$T:$T,$B35,Data!$AR:$AR,K35)</f>
        <v>0</v>
      </c>
      <c r="E35" s="11">
        <f>COUNTIFS(Data!$T:$T,$B35,Data!$AR:$AR,L35)</f>
        <v>5</v>
      </c>
      <c r="F35" s="11">
        <f>COUNTIFS(Data!$T:$T,$B35,Data!$AR:$AR,M35)</f>
        <v>2</v>
      </c>
      <c r="G35" s="12">
        <f t="shared" si="3"/>
        <v>13</v>
      </c>
      <c r="H35" s="3"/>
      <c r="I35" s="3"/>
      <c r="J35" s="15" t="s">
        <v>36</v>
      </c>
      <c r="K35" s="15" t="s">
        <v>105</v>
      </c>
      <c r="L35" s="15" t="s">
        <v>89</v>
      </c>
      <c r="M35" s="15" t="s">
        <v>47</v>
      </c>
      <c r="N35" s="3"/>
      <c r="O35" s="3"/>
      <c r="P35" s="3"/>
      <c r="Q35" s="3"/>
      <c r="R35" s="3"/>
      <c r="S35" s="3"/>
      <c r="T35" s="3"/>
      <c r="U35" s="3"/>
      <c r="V35" s="3"/>
    </row>
    <row r="36" spans="1:22" ht="36.75" customHeight="1" x14ac:dyDescent="0.35">
      <c r="A36" s="4"/>
      <c r="B36" s="13" t="s">
        <v>87</v>
      </c>
      <c r="C36" s="11">
        <f>COUNTIFS(Data!$T:$T,$B36,Data!$AR:$AR,J36)</f>
        <v>1</v>
      </c>
      <c r="D36" s="11">
        <f>COUNTIFS(Data!$T:$T,$B36,Data!$AR:$AR,K36)</f>
        <v>0</v>
      </c>
      <c r="E36" s="11">
        <f>COUNTIFS(Data!$T:$T,$B36,Data!$AR:$AR,L36)</f>
        <v>1</v>
      </c>
      <c r="F36" s="11">
        <f>COUNTIFS(Data!$T:$T,$B36,Data!$AR:$AR,M36)</f>
        <v>0</v>
      </c>
      <c r="G36" s="12">
        <f t="shared" si="3"/>
        <v>2</v>
      </c>
      <c r="H36" s="3"/>
      <c r="I36" s="3"/>
      <c r="J36" s="15" t="s">
        <v>36</v>
      </c>
      <c r="K36" s="15" t="s">
        <v>105</v>
      </c>
      <c r="L36" s="15" t="s">
        <v>89</v>
      </c>
      <c r="M36" s="15" t="s">
        <v>47</v>
      </c>
      <c r="N36" s="3"/>
      <c r="O36" s="3"/>
      <c r="P36" s="3"/>
      <c r="Q36" s="3"/>
      <c r="R36" s="3"/>
      <c r="S36" s="3"/>
      <c r="T36" s="3"/>
      <c r="U36" s="3"/>
      <c r="V36" s="3"/>
    </row>
    <row r="37" spans="1:22" ht="30.75" customHeight="1" x14ac:dyDescent="0.35">
      <c r="A37" s="4"/>
      <c r="B37" s="13" t="s">
        <v>84</v>
      </c>
      <c r="C37" s="11">
        <f>COUNTIFS(Data!$T:$T,$B37,Data!$AR:$AR,J37)</f>
        <v>0</v>
      </c>
      <c r="D37" s="11">
        <f>COUNTIFS(Data!$T:$T,$B37,Data!$AR:$AR,K37)</f>
        <v>0</v>
      </c>
      <c r="E37" s="11">
        <f>COUNTIFS(Data!$T:$T,$B37,Data!$AR:$AR,L37)</f>
        <v>2</v>
      </c>
      <c r="F37" s="11">
        <f>COUNTIFS(Data!$T:$T,$B37,Data!$AR:$AR,M37)</f>
        <v>0</v>
      </c>
      <c r="G37" s="12">
        <f t="shared" si="3"/>
        <v>2</v>
      </c>
      <c r="H37" s="3"/>
      <c r="I37" s="3"/>
      <c r="J37" s="15" t="s">
        <v>36</v>
      </c>
      <c r="K37" s="15" t="s">
        <v>105</v>
      </c>
      <c r="L37" s="15" t="s">
        <v>89</v>
      </c>
      <c r="M37" s="15" t="s">
        <v>47</v>
      </c>
      <c r="N37" s="3"/>
      <c r="O37" s="3"/>
      <c r="P37" s="3"/>
      <c r="Q37" s="3"/>
      <c r="R37" s="3"/>
      <c r="S37" s="3"/>
      <c r="T37" s="3"/>
      <c r="U37" s="3"/>
      <c r="V37" s="3"/>
    </row>
    <row r="38" spans="1:22" ht="36.75" customHeight="1" x14ac:dyDescent="0.35">
      <c r="A38" s="4"/>
      <c r="B38" s="13" t="s">
        <v>46</v>
      </c>
      <c r="C38" s="11">
        <f>COUNTIFS(Data!$T:$T,$B38,Data!$AR:$AR,J38)</f>
        <v>0</v>
      </c>
      <c r="D38" s="11">
        <f>COUNTIFS(Data!$T:$T,$B38,Data!$AR:$AR,K38)</f>
        <v>0</v>
      </c>
      <c r="E38" s="11">
        <f>COUNTIFS(Data!$T:$T,$B38,Data!$AR:$AR,L38)</f>
        <v>2</v>
      </c>
      <c r="F38" s="11">
        <f>COUNTIFS(Data!$T:$T,$B38,Data!$AR:$AR,M38)</f>
        <v>0</v>
      </c>
      <c r="G38" s="12">
        <f t="shared" si="3"/>
        <v>2</v>
      </c>
      <c r="H38" s="3"/>
      <c r="I38" s="3"/>
      <c r="J38" s="15" t="s">
        <v>36</v>
      </c>
      <c r="K38" s="15" t="s">
        <v>105</v>
      </c>
      <c r="L38" s="15" t="s">
        <v>89</v>
      </c>
      <c r="M38" s="15" t="s">
        <v>47</v>
      </c>
      <c r="N38" s="3"/>
      <c r="O38" s="3"/>
      <c r="P38" s="3"/>
      <c r="Q38" s="3"/>
      <c r="R38" s="3"/>
      <c r="S38" s="3"/>
      <c r="T38" s="3"/>
      <c r="U38" s="3"/>
      <c r="V38" s="3"/>
    </row>
    <row r="39" spans="1:22" ht="30.75" customHeight="1" x14ac:dyDescent="0.35">
      <c r="A39" s="4"/>
      <c r="B39" s="13" t="s">
        <v>90</v>
      </c>
      <c r="C39" s="11">
        <f>COUNTIFS(Data!$T:$T,$B39,Data!$AR:$AR,J39)</f>
        <v>1</v>
      </c>
      <c r="D39" s="11">
        <f>COUNTIFS(Data!$T:$T,$B39,Data!$AR:$AR,K39)</f>
        <v>0</v>
      </c>
      <c r="E39" s="11">
        <f>COUNTIFS(Data!$T:$T,$B39,Data!$AR:$AR,L39)</f>
        <v>1</v>
      </c>
      <c r="F39" s="11">
        <f>COUNTIFS(Data!$T:$T,$B39,Data!$AR:$AR,M39)</f>
        <v>0</v>
      </c>
      <c r="G39" s="12">
        <f t="shared" si="3"/>
        <v>2</v>
      </c>
      <c r="H39" s="3"/>
      <c r="I39" s="3"/>
      <c r="J39" s="15" t="s">
        <v>36</v>
      </c>
      <c r="K39" s="15" t="s">
        <v>105</v>
      </c>
      <c r="L39" s="15" t="s">
        <v>89</v>
      </c>
      <c r="M39" s="15" t="s">
        <v>47</v>
      </c>
      <c r="N39" s="3"/>
      <c r="O39" s="3"/>
      <c r="P39" s="3"/>
      <c r="Q39" s="3"/>
      <c r="R39" s="3"/>
      <c r="S39" s="3"/>
      <c r="T39" s="3"/>
      <c r="U39" s="3"/>
      <c r="V39" s="3"/>
    </row>
    <row r="40" spans="1:22" ht="30.75" customHeight="1" x14ac:dyDescent="0.35">
      <c r="A40" s="4"/>
      <c r="B40" s="10" t="s">
        <v>56</v>
      </c>
      <c r="C40" s="11">
        <f>COUNTIFS(Data!$T:$T,$B40,Data!$AR:$AR,J40)</f>
        <v>3</v>
      </c>
      <c r="D40" s="11">
        <f>COUNTIFS(Data!$T:$T,$B40,Data!$AR:$AR,K40)</f>
        <v>0</v>
      </c>
      <c r="E40" s="11">
        <f>COUNTIFS(Data!$T:$T,$B40,Data!$AR:$AR,L40)</f>
        <v>0</v>
      </c>
      <c r="F40" s="11">
        <f>COUNTIFS(Data!$T:$T,$B40,Data!$AR:$AR,M40)</f>
        <v>0</v>
      </c>
      <c r="G40" s="12">
        <f t="shared" si="3"/>
        <v>3</v>
      </c>
      <c r="H40" s="3"/>
      <c r="I40" s="3"/>
      <c r="J40" s="15" t="s">
        <v>36</v>
      </c>
      <c r="K40" s="15" t="s">
        <v>105</v>
      </c>
      <c r="L40" s="15" t="s">
        <v>89</v>
      </c>
      <c r="M40" s="15" t="s">
        <v>47</v>
      </c>
      <c r="N40" s="3"/>
      <c r="O40" s="3"/>
      <c r="P40" s="3"/>
      <c r="Q40" s="3"/>
      <c r="R40" s="3"/>
      <c r="S40" s="3"/>
      <c r="T40" s="3"/>
      <c r="U40" s="3"/>
      <c r="V40" s="3"/>
    </row>
    <row r="41" spans="1:22" ht="30.75" customHeight="1" x14ac:dyDescent="0.35">
      <c r="A41" s="4"/>
      <c r="B41" s="13" t="s">
        <v>114</v>
      </c>
      <c r="C41" s="11">
        <f>COUNTIFS(Data!$T:$T,$B41,Data!$AR:$AR,J41)</f>
        <v>0</v>
      </c>
      <c r="D41" s="11">
        <f>COUNTIFS(Data!$T:$T,$B41,Data!$AR:$AR,K41)</f>
        <v>0</v>
      </c>
      <c r="E41" s="11">
        <f>COUNTIFS(Data!$T:$T,$B41,Data!$AR:$AR,L41)</f>
        <v>0</v>
      </c>
      <c r="F41" s="11">
        <f>COUNTIFS(Data!$T:$T,$B41,Data!$AR:$AR,M41)</f>
        <v>0</v>
      </c>
      <c r="G41" s="12">
        <f t="shared" si="3"/>
        <v>0</v>
      </c>
      <c r="H41" s="3"/>
      <c r="I41" s="3"/>
      <c r="J41" s="15" t="s">
        <v>36</v>
      </c>
      <c r="K41" s="15" t="s">
        <v>105</v>
      </c>
      <c r="L41" s="15" t="s">
        <v>89</v>
      </c>
      <c r="M41" s="15" t="s">
        <v>47</v>
      </c>
      <c r="N41" s="3"/>
      <c r="O41" s="3"/>
      <c r="P41" s="3"/>
      <c r="Q41" s="3"/>
      <c r="R41" s="3"/>
      <c r="S41" s="3"/>
      <c r="T41" s="3"/>
      <c r="U41" s="3"/>
      <c r="V41" s="3"/>
    </row>
    <row r="42" spans="1:22" ht="30.75" customHeight="1" x14ac:dyDescent="0.35">
      <c r="A42" s="4"/>
      <c r="B42" s="13" t="s">
        <v>66</v>
      </c>
      <c r="C42" s="11">
        <f>COUNTIFS(Data!$T:$T,$B42,Data!$AR:$AR,J42)</f>
        <v>0</v>
      </c>
      <c r="D42" s="11">
        <f>COUNTIFS(Data!$T:$T,$B42,Data!$AR:$AR,K42)</f>
        <v>0</v>
      </c>
      <c r="E42" s="11">
        <f>COUNTIFS(Data!$T:$T,$B42,Data!$AR:$AR,L42)</f>
        <v>1</v>
      </c>
      <c r="F42" s="11">
        <f>COUNTIFS(Data!$T:$T,$B42,Data!$AR:$AR,M42)</f>
        <v>0</v>
      </c>
      <c r="G42" s="12">
        <f t="shared" si="3"/>
        <v>1</v>
      </c>
      <c r="H42" s="3"/>
      <c r="I42" s="3"/>
      <c r="J42" s="15" t="s">
        <v>36</v>
      </c>
      <c r="K42" s="15" t="s">
        <v>105</v>
      </c>
      <c r="L42" s="15" t="s">
        <v>89</v>
      </c>
      <c r="M42" s="15" t="s">
        <v>47</v>
      </c>
      <c r="N42" s="3"/>
      <c r="O42" s="3"/>
      <c r="P42" s="3"/>
      <c r="Q42" s="3"/>
      <c r="R42" s="3"/>
      <c r="S42" s="3"/>
      <c r="T42" s="3"/>
      <c r="U42" s="3"/>
      <c r="V42" s="3"/>
    </row>
    <row r="43" spans="1:22" ht="30.75" customHeight="1" x14ac:dyDescent="0.35">
      <c r="A43" s="4"/>
      <c r="B43" s="13" t="s">
        <v>117</v>
      </c>
      <c r="C43" s="11">
        <f>COUNTIFS(Data!$T:$T,$B43,Data!$AR:$AR,J43)</f>
        <v>1</v>
      </c>
      <c r="D43" s="11">
        <f>COUNTIFS(Data!$T:$T,$B43,Data!$AR:$AR,K43)</f>
        <v>0</v>
      </c>
      <c r="E43" s="11">
        <f>COUNTIFS(Data!$T:$T,$B43,Data!$AR:$AR,L43)</f>
        <v>0</v>
      </c>
      <c r="F43" s="11">
        <f>COUNTIFS(Data!$T:$T,$B43,Data!$AR:$AR,M43)</f>
        <v>0</v>
      </c>
      <c r="G43" s="12">
        <f t="shared" si="3"/>
        <v>1</v>
      </c>
      <c r="H43" s="3"/>
      <c r="I43" s="3"/>
      <c r="J43" s="15" t="s">
        <v>36</v>
      </c>
      <c r="K43" s="15" t="s">
        <v>105</v>
      </c>
      <c r="L43" s="15" t="s">
        <v>89</v>
      </c>
      <c r="M43" s="15" t="s">
        <v>47</v>
      </c>
      <c r="N43" s="3"/>
      <c r="O43" s="3"/>
      <c r="P43" s="3"/>
      <c r="Q43" s="3"/>
      <c r="R43" s="3"/>
      <c r="S43" s="3"/>
      <c r="T43" s="3"/>
      <c r="U43" s="3"/>
      <c r="V43" s="3"/>
    </row>
    <row r="44" spans="1:22" ht="36.75" customHeight="1" x14ac:dyDescent="0.35">
      <c r="A44" s="4"/>
      <c r="B44" s="13" t="s">
        <v>40</v>
      </c>
      <c r="C44" s="11">
        <f>COUNTIFS(Data!$T:$T,$B44,Data!$AR:$AR,J44)</f>
        <v>0</v>
      </c>
      <c r="D44" s="11">
        <f>COUNTIFS(Data!$T:$T,$B44,Data!$AR:$AR,K44)</f>
        <v>0</v>
      </c>
      <c r="E44" s="11">
        <f>COUNTIFS(Data!$T:$T,$B44,Data!$AR:$AR,L44)</f>
        <v>1</v>
      </c>
      <c r="F44" s="11">
        <f>COUNTIFS(Data!$T:$T,$B44,Data!$AR:$AR,M44)</f>
        <v>0</v>
      </c>
      <c r="G44" s="12">
        <f t="shared" si="3"/>
        <v>1</v>
      </c>
      <c r="H44" s="3"/>
      <c r="I44" s="3"/>
      <c r="J44" s="15" t="s">
        <v>36</v>
      </c>
      <c r="K44" s="15" t="s">
        <v>105</v>
      </c>
      <c r="L44" s="15" t="s">
        <v>89</v>
      </c>
      <c r="M44" s="15" t="s">
        <v>47</v>
      </c>
      <c r="N44" s="3"/>
      <c r="O44" s="3"/>
      <c r="P44" s="3"/>
      <c r="Q44" s="3"/>
      <c r="R44" s="3"/>
      <c r="S44" s="3"/>
      <c r="T44" s="3"/>
      <c r="U44" s="3"/>
      <c r="V44" s="3"/>
    </row>
    <row r="45" spans="1:22" ht="30.75" customHeight="1" thickBot="1" x14ac:dyDescent="0.4">
      <c r="A45" s="4"/>
      <c r="B45" s="13" t="s">
        <v>42</v>
      </c>
      <c r="C45" s="11">
        <f>COUNTIFS(Data!$T:$T,$B45,Data!$AR:$AR,J45)</f>
        <v>5</v>
      </c>
      <c r="D45" s="11">
        <f>COUNTIFS(Data!$T:$T,$B45,Data!$AR:$AR,K45)</f>
        <v>0</v>
      </c>
      <c r="E45" s="11">
        <f>COUNTIFS(Data!$T:$T,$B45,Data!$AR:$AR,L45)</f>
        <v>5</v>
      </c>
      <c r="F45" s="11">
        <f>COUNTIFS(Data!$T:$T,$B45,Data!$AR:$AR,M45)</f>
        <v>1</v>
      </c>
      <c r="G45" s="12">
        <f t="shared" si="3"/>
        <v>11</v>
      </c>
      <c r="H45" s="3"/>
      <c r="I45" s="3"/>
      <c r="J45" s="15" t="s">
        <v>36</v>
      </c>
      <c r="K45" s="15" t="s">
        <v>105</v>
      </c>
      <c r="L45" s="15" t="s">
        <v>89</v>
      </c>
      <c r="M45" s="15" t="s">
        <v>47</v>
      </c>
      <c r="N45" s="3"/>
      <c r="O45" s="3"/>
      <c r="P45" s="3"/>
      <c r="Q45" s="3"/>
      <c r="R45" s="3"/>
      <c r="S45" s="3"/>
      <c r="T45" s="3"/>
      <c r="U45" s="3"/>
      <c r="V45" s="3"/>
    </row>
    <row r="46" spans="1:22" ht="30.75" customHeight="1" thickBot="1" x14ac:dyDescent="0.4">
      <c r="A46" s="4"/>
      <c r="B46" s="7" t="s">
        <v>719</v>
      </c>
      <c r="C46" s="14">
        <f>SUM(C32:C45)</f>
        <v>38</v>
      </c>
      <c r="D46" s="14">
        <f t="shared" ref="D46:F46" si="4">SUM(D32:D45)</f>
        <v>3</v>
      </c>
      <c r="E46" s="14">
        <f t="shared" si="4"/>
        <v>26</v>
      </c>
      <c r="F46" s="14">
        <f t="shared" si="4"/>
        <v>3</v>
      </c>
      <c r="G46" s="6">
        <f>SUM(G32:G45)</f>
        <v>70</v>
      </c>
      <c r="H46" s="3"/>
      <c r="I46" s="3"/>
      <c r="J46" s="15"/>
      <c r="K46" s="15"/>
      <c r="L46" s="15"/>
      <c r="M46" s="3"/>
      <c r="N46" s="3"/>
      <c r="O46" s="3"/>
      <c r="P46" s="3"/>
      <c r="Q46" s="3"/>
      <c r="R46" s="3"/>
      <c r="S46" s="3"/>
      <c r="T46" s="3"/>
      <c r="U46" s="3"/>
      <c r="V46" s="3"/>
    </row>
    <row r="47" spans="1:22" ht="48" customHeight="1" thickBot="1" x14ac:dyDescent="0.4">
      <c r="A47" s="4"/>
      <c r="B47" s="83" t="s">
        <v>720</v>
      </c>
      <c r="C47" s="84"/>
      <c r="D47" s="84"/>
      <c r="E47" s="84"/>
      <c r="F47" s="84"/>
      <c r="G47" s="85"/>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77" t="s">
        <v>783</v>
      </c>
      <c r="C49" s="78"/>
      <c r="D49" s="78"/>
      <c r="E49" s="79"/>
      <c r="F49" s="3"/>
      <c r="G49" s="3"/>
      <c r="H49" s="3"/>
      <c r="I49" s="3"/>
      <c r="J49" s="3"/>
      <c r="K49" s="3"/>
      <c r="L49" s="3"/>
      <c r="M49" s="3"/>
      <c r="N49" s="3"/>
      <c r="O49" s="3"/>
      <c r="P49" s="3"/>
      <c r="Q49" s="3"/>
      <c r="R49" s="3"/>
      <c r="S49" s="3"/>
      <c r="T49" s="3"/>
    </row>
    <row r="50" spans="1:27" ht="27" customHeight="1" thickBot="1" x14ac:dyDescent="0.4">
      <c r="A50" s="6" t="s">
        <v>753</v>
      </c>
      <c r="B50" s="80" t="s">
        <v>754</v>
      </c>
      <c r="C50" s="81"/>
      <c r="D50" s="81"/>
      <c r="E50" s="82"/>
      <c r="F50" s="3"/>
      <c r="G50" s="3"/>
      <c r="H50" s="15"/>
      <c r="I50" s="15"/>
      <c r="J50" s="15"/>
      <c r="K50" s="3"/>
      <c r="L50" s="3"/>
      <c r="M50" s="3"/>
      <c r="N50" s="3"/>
      <c r="O50" s="3"/>
      <c r="P50" s="3"/>
      <c r="Q50" s="3"/>
      <c r="R50" s="3"/>
      <c r="S50" s="3"/>
      <c r="T50" s="3"/>
    </row>
    <row r="51" spans="1:27" ht="27" customHeight="1" thickBot="1" x14ac:dyDescent="0.4">
      <c r="A51" s="4"/>
      <c r="B51" s="7"/>
      <c r="C51" s="8" t="s">
        <v>50</v>
      </c>
      <c r="D51" s="9" t="s">
        <v>28</v>
      </c>
      <c r="E51" s="6" t="s">
        <v>719</v>
      </c>
      <c r="F51" s="3"/>
      <c r="G51" s="3"/>
      <c r="H51" s="15"/>
      <c r="I51" s="15"/>
      <c r="J51" s="15"/>
      <c r="K51" s="3"/>
      <c r="L51" s="3"/>
      <c r="M51" s="3"/>
      <c r="N51" s="3"/>
      <c r="O51" s="3"/>
      <c r="P51" s="3"/>
      <c r="Q51" s="3"/>
      <c r="R51" s="3"/>
      <c r="S51" s="3"/>
      <c r="T51" s="3"/>
    </row>
    <row r="52" spans="1:27" ht="30.75" customHeight="1" x14ac:dyDescent="0.35">
      <c r="A52" s="4"/>
      <c r="B52" s="10" t="s">
        <v>68</v>
      </c>
      <c r="C52" s="11">
        <f>COUNTIFS(Data!$C:$C,$B52,Data!$E:$E,H52)</f>
        <v>0</v>
      </c>
      <c r="D52" s="11">
        <f>COUNTIFS(Data!$C:$C,$B52,Data!$E:$E,I52)</f>
        <v>11</v>
      </c>
      <c r="E52" s="12">
        <f>SUM(C52:D52)</f>
        <v>11</v>
      </c>
      <c r="F52" s="3"/>
      <c r="G52" s="3"/>
      <c r="H52" s="15" t="s">
        <v>50</v>
      </c>
      <c r="I52" s="15" t="s">
        <v>28</v>
      </c>
      <c r="J52" s="15"/>
      <c r="K52" s="3"/>
      <c r="L52" s="3"/>
      <c r="M52" s="3"/>
      <c r="N52" s="3"/>
      <c r="O52" s="3"/>
      <c r="P52" s="3"/>
      <c r="Q52" s="3"/>
      <c r="R52" s="3"/>
      <c r="S52" s="3"/>
      <c r="T52" s="3"/>
    </row>
    <row r="53" spans="1:27" ht="30.75" customHeight="1" x14ac:dyDescent="0.35">
      <c r="A53" s="4"/>
      <c r="B53" s="13" t="s">
        <v>45</v>
      </c>
      <c r="C53" s="11">
        <f>COUNTIFS(Data!$C:$C,$B53,Data!$E:$E,H53)</f>
        <v>0</v>
      </c>
      <c r="D53" s="11">
        <f>COUNTIFS(Data!$C:$C,$B53,Data!$E:$E,I53)</f>
        <v>4</v>
      </c>
      <c r="E53" s="12">
        <f t="shared" ref="E53:E60" si="5">SUM(C53:D53)</f>
        <v>4</v>
      </c>
      <c r="F53" s="3"/>
      <c r="G53" s="3"/>
      <c r="H53" s="15" t="s">
        <v>50</v>
      </c>
      <c r="I53" s="15" t="s">
        <v>28</v>
      </c>
      <c r="J53" s="15"/>
      <c r="K53" s="3"/>
      <c r="L53" s="3"/>
      <c r="M53" s="3"/>
      <c r="N53" s="3"/>
      <c r="O53" s="3"/>
      <c r="P53" s="3"/>
      <c r="Q53" s="3"/>
      <c r="R53" s="3"/>
      <c r="S53" s="3"/>
      <c r="T53" s="3"/>
    </row>
    <row r="54" spans="1:27" ht="30.75" customHeight="1" x14ac:dyDescent="0.35">
      <c r="A54" s="4"/>
      <c r="B54" s="13" t="s">
        <v>39</v>
      </c>
      <c r="C54" s="11">
        <f>COUNTIFS(Data!$C:$C,$B54,Data!$E:$E,H54)</f>
        <v>1</v>
      </c>
      <c r="D54" s="11">
        <f>COUNTIFS(Data!$C:$C,$B54,Data!$E:$E,I54)</f>
        <v>4</v>
      </c>
      <c r="E54" s="12">
        <f t="shared" si="5"/>
        <v>5</v>
      </c>
      <c r="F54" s="3"/>
      <c r="G54" s="3"/>
      <c r="H54" s="15" t="s">
        <v>50</v>
      </c>
      <c r="I54" s="15" t="s">
        <v>28</v>
      </c>
      <c r="J54" s="15"/>
      <c r="K54" s="3"/>
      <c r="L54" s="3"/>
      <c r="M54" s="3"/>
      <c r="N54" s="3"/>
      <c r="O54" s="3"/>
      <c r="P54" s="3"/>
      <c r="Q54" s="3"/>
      <c r="R54" s="3"/>
      <c r="S54" s="3"/>
      <c r="T54" s="3"/>
    </row>
    <row r="55" spans="1:27" ht="30.75" customHeight="1" x14ac:dyDescent="0.35">
      <c r="A55" s="4"/>
      <c r="B55" s="13" t="s">
        <v>62</v>
      </c>
      <c r="C55" s="11">
        <f>COUNTIFS(Data!$C:$C,$B55,Data!$E:$E,H55)</f>
        <v>1</v>
      </c>
      <c r="D55" s="11">
        <f>COUNTIFS(Data!$C:$C,$B55,Data!$E:$E,I55)</f>
        <v>5</v>
      </c>
      <c r="E55" s="12">
        <f t="shared" si="5"/>
        <v>6</v>
      </c>
      <c r="F55" s="3"/>
      <c r="G55" s="3"/>
      <c r="H55" s="15" t="s">
        <v>50</v>
      </c>
      <c r="I55" s="15" t="s">
        <v>28</v>
      </c>
      <c r="J55" s="15"/>
      <c r="K55" s="3"/>
      <c r="L55" s="3"/>
      <c r="M55" s="3"/>
      <c r="N55" s="3"/>
      <c r="O55" s="3"/>
      <c r="P55" s="3"/>
      <c r="Q55" s="3"/>
      <c r="R55" s="3"/>
      <c r="S55" s="3"/>
      <c r="T55" s="3"/>
    </row>
    <row r="56" spans="1:27" ht="30.75" customHeight="1" x14ac:dyDescent="0.35">
      <c r="A56" s="4"/>
      <c r="B56" s="13" t="s">
        <v>100</v>
      </c>
      <c r="C56" s="11">
        <f>COUNTIFS(Data!$C:$C,$B56,Data!$E:$E,H56)</f>
        <v>0</v>
      </c>
      <c r="D56" s="11">
        <f>COUNTIFS(Data!$C:$C,$B56,Data!$E:$E,I56)</f>
        <v>0</v>
      </c>
      <c r="E56" s="12">
        <f t="shared" si="5"/>
        <v>0</v>
      </c>
      <c r="F56" s="3"/>
      <c r="G56" s="3"/>
      <c r="H56" s="15" t="s">
        <v>50</v>
      </c>
      <c r="I56" s="15" t="s">
        <v>28</v>
      </c>
      <c r="J56" s="15"/>
      <c r="K56" s="3"/>
      <c r="L56" s="3"/>
      <c r="M56" s="3"/>
      <c r="N56" s="3"/>
      <c r="O56" s="3"/>
      <c r="P56" s="3"/>
      <c r="Q56" s="3"/>
      <c r="R56" s="3"/>
      <c r="S56" s="3"/>
      <c r="T56" s="3"/>
    </row>
    <row r="57" spans="1:27" ht="30.75" customHeight="1" x14ac:dyDescent="0.35">
      <c r="A57" s="4"/>
      <c r="B57" s="13" t="s">
        <v>597</v>
      </c>
      <c r="C57" s="11">
        <f>COUNTIFS(Data!$C:$C,$B57,Data!$E:$E,H57)</f>
        <v>1</v>
      </c>
      <c r="D57" s="11">
        <f>COUNTIFS(Data!$C:$C,$B57,Data!$E:$E,I57)</f>
        <v>0</v>
      </c>
      <c r="E57" s="12">
        <f t="shared" si="5"/>
        <v>1</v>
      </c>
      <c r="F57" s="3"/>
      <c r="G57" s="3"/>
      <c r="H57" s="15" t="s">
        <v>50</v>
      </c>
      <c r="I57" s="15" t="s">
        <v>28</v>
      </c>
      <c r="J57" s="15"/>
      <c r="K57" s="3"/>
      <c r="L57" s="3"/>
      <c r="M57" s="3"/>
      <c r="N57" s="3"/>
      <c r="O57" s="3"/>
      <c r="P57" s="3"/>
      <c r="Q57" s="3"/>
      <c r="R57" s="3"/>
      <c r="S57" s="3"/>
      <c r="T57" s="3"/>
    </row>
    <row r="58" spans="1:27" ht="30.75" customHeight="1" x14ac:dyDescent="0.35">
      <c r="A58" s="4"/>
      <c r="B58" s="13" t="s">
        <v>55</v>
      </c>
      <c r="C58" s="11">
        <f>COUNTIFS(Data!$C:$C,$B58,Data!$E:$E,H58)</f>
        <v>3</v>
      </c>
      <c r="D58" s="11">
        <f>COUNTIFS(Data!$C:$C,$B58,Data!$E:$E,I58)</f>
        <v>9</v>
      </c>
      <c r="E58" s="12">
        <f t="shared" si="5"/>
        <v>12</v>
      </c>
      <c r="F58" s="3"/>
      <c r="G58" s="3"/>
      <c r="H58" s="15" t="s">
        <v>50</v>
      </c>
      <c r="I58" s="15" t="s">
        <v>28</v>
      </c>
      <c r="J58" s="15"/>
      <c r="K58" s="3"/>
      <c r="L58" s="3"/>
      <c r="M58" s="3"/>
      <c r="N58" s="3"/>
      <c r="O58" s="3"/>
      <c r="P58" s="3"/>
      <c r="Q58" s="3"/>
      <c r="R58" s="3"/>
      <c r="S58" s="3"/>
      <c r="T58" s="3"/>
    </row>
    <row r="59" spans="1:27" ht="36.75" customHeight="1" x14ac:dyDescent="0.35">
      <c r="A59" s="4"/>
      <c r="B59" s="13" t="s">
        <v>26</v>
      </c>
      <c r="C59" s="11">
        <f>COUNTIFS(Data!$C:$C,$B59,Data!$E:$E,H59)</f>
        <v>14</v>
      </c>
      <c r="D59" s="11">
        <f>COUNTIFS(Data!$C:$C,$B59,Data!$E:$E,I59)</f>
        <v>2</v>
      </c>
      <c r="E59" s="12">
        <f t="shared" si="5"/>
        <v>16</v>
      </c>
      <c r="F59" s="3"/>
      <c r="G59" s="3"/>
      <c r="H59" s="15" t="s">
        <v>50</v>
      </c>
      <c r="I59" s="15" t="s">
        <v>28</v>
      </c>
      <c r="J59" s="15"/>
      <c r="K59" s="3"/>
      <c r="L59" s="3"/>
      <c r="M59" s="3"/>
      <c r="N59" s="3"/>
      <c r="O59" s="3"/>
      <c r="P59" s="3"/>
      <c r="Q59" s="3"/>
      <c r="R59" s="3"/>
      <c r="S59" s="3"/>
      <c r="T59" s="3"/>
    </row>
    <row r="60" spans="1:27" ht="30.75" customHeight="1" thickBot="1" x14ac:dyDescent="0.4">
      <c r="A60" s="4"/>
      <c r="B60" s="13" t="s">
        <v>74</v>
      </c>
      <c r="C60" s="11">
        <f>COUNTIFS(Data!$C:$C,$B60,Data!$E:$E,H60)</f>
        <v>3</v>
      </c>
      <c r="D60" s="11">
        <f>COUNTIFS(Data!$C:$C,$B60,Data!$E:$E,I60)</f>
        <v>12</v>
      </c>
      <c r="E60" s="12">
        <f t="shared" si="5"/>
        <v>15</v>
      </c>
      <c r="F60" s="3"/>
      <c r="G60" s="3"/>
      <c r="H60" s="15" t="s">
        <v>50</v>
      </c>
      <c r="I60" s="15" t="s">
        <v>28</v>
      </c>
      <c r="J60" s="15"/>
      <c r="K60" s="3"/>
      <c r="L60" s="3"/>
      <c r="M60" s="3"/>
      <c r="N60" s="3"/>
      <c r="O60" s="3"/>
      <c r="P60" s="3"/>
      <c r="Q60" s="3"/>
      <c r="R60" s="3"/>
      <c r="S60" s="3"/>
      <c r="T60" s="3"/>
    </row>
    <row r="61" spans="1:27" ht="30.75" customHeight="1" thickBot="1" x14ac:dyDescent="0.4">
      <c r="A61" s="4"/>
      <c r="B61" s="7" t="s">
        <v>719</v>
      </c>
      <c r="C61" s="14">
        <f>SUM(C52:C60)</f>
        <v>23</v>
      </c>
      <c r="D61" s="14">
        <f>SUM(D52:D60)</f>
        <v>47</v>
      </c>
      <c r="E61" s="6">
        <f>SUM(E52:E60)</f>
        <v>70</v>
      </c>
      <c r="F61" s="3"/>
      <c r="G61" s="3"/>
      <c r="H61" s="15"/>
      <c r="I61" s="15"/>
      <c r="J61" s="15"/>
      <c r="K61" s="3"/>
      <c r="L61" s="3"/>
      <c r="M61" s="3"/>
      <c r="N61" s="3"/>
      <c r="O61" s="3"/>
      <c r="P61" s="3"/>
      <c r="Q61" s="3"/>
      <c r="R61" s="3"/>
      <c r="S61" s="3"/>
      <c r="T61" s="3"/>
    </row>
    <row r="62" spans="1:27" ht="48" customHeight="1" thickBot="1" x14ac:dyDescent="0.4">
      <c r="A62" s="4"/>
      <c r="B62" s="83" t="s">
        <v>720</v>
      </c>
      <c r="C62" s="84"/>
      <c r="D62" s="84"/>
      <c r="E62" s="85"/>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77" t="s">
        <v>783</v>
      </c>
      <c r="C64" s="78"/>
      <c r="D64" s="78"/>
      <c r="E64" s="78"/>
      <c r="F64" s="78"/>
      <c r="G64" s="78"/>
      <c r="H64" s="78"/>
      <c r="I64" s="78"/>
      <c r="J64" s="78"/>
      <c r="K64" s="78"/>
      <c r="L64" s="79"/>
      <c r="M64" s="3"/>
      <c r="N64" s="3"/>
      <c r="O64" s="3"/>
      <c r="P64" s="3"/>
      <c r="Q64" s="3"/>
      <c r="R64" s="3"/>
      <c r="S64" s="3"/>
      <c r="T64" s="3"/>
      <c r="U64" s="3"/>
      <c r="V64" s="3"/>
      <c r="W64" s="3"/>
      <c r="X64" s="3"/>
      <c r="Y64" s="3"/>
      <c r="Z64" s="3"/>
      <c r="AA64" s="3"/>
    </row>
    <row r="65" spans="1:27" ht="26" customHeight="1" thickBot="1" x14ac:dyDescent="0.4">
      <c r="A65" s="6" t="s">
        <v>745</v>
      </c>
      <c r="B65" s="80" t="s">
        <v>746</v>
      </c>
      <c r="C65" s="81"/>
      <c r="D65" s="81"/>
      <c r="E65" s="81"/>
      <c r="F65" s="81"/>
      <c r="G65" s="81"/>
      <c r="H65" s="81"/>
      <c r="I65" s="81"/>
      <c r="J65" s="81"/>
      <c r="K65" s="81"/>
      <c r="L65" s="82"/>
      <c r="M65" s="3"/>
      <c r="N65" s="3"/>
      <c r="O65" s="15"/>
      <c r="P65" s="15"/>
      <c r="Q65" s="15"/>
      <c r="R65" s="3"/>
      <c r="S65" s="3"/>
      <c r="T65" s="3"/>
      <c r="U65" s="3"/>
      <c r="V65" s="3"/>
      <c r="W65" s="3"/>
      <c r="X65" s="3"/>
      <c r="Y65" s="3"/>
      <c r="Z65" s="3"/>
      <c r="AA65" s="3"/>
    </row>
    <row r="66" spans="1:27" ht="30" customHeight="1" thickBot="1" x14ac:dyDescent="0.4">
      <c r="A66" s="4"/>
      <c r="B66" s="7"/>
      <c r="C66" s="8" t="s">
        <v>68</v>
      </c>
      <c r="D66" s="8" t="s">
        <v>45</v>
      </c>
      <c r="E66" s="8" t="s">
        <v>39</v>
      </c>
      <c r="F66" s="8" t="s">
        <v>62</v>
      </c>
      <c r="G66" s="8" t="s">
        <v>100</v>
      </c>
      <c r="H66" s="8" t="s">
        <v>597</v>
      </c>
      <c r="I66" s="9" t="s">
        <v>55</v>
      </c>
      <c r="J66" s="8" t="s">
        <v>26</v>
      </c>
      <c r="K66" s="9" t="s">
        <v>74</v>
      </c>
      <c r="L66" s="6" t="s">
        <v>719</v>
      </c>
      <c r="M66" s="3"/>
      <c r="N66" s="3"/>
      <c r="O66" s="15"/>
      <c r="P66" s="15"/>
      <c r="Q66" s="15"/>
      <c r="R66" s="3"/>
      <c r="S66" s="3"/>
      <c r="T66" s="3"/>
      <c r="U66" s="3"/>
      <c r="V66" s="3"/>
      <c r="W66" s="3"/>
      <c r="X66" s="3"/>
      <c r="Y66" s="3"/>
      <c r="Z66" s="3"/>
      <c r="AA66" s="3"/>
    </row>
    <row r="67" spans="1:27" ht="43.5" customHeight="1" x14ac:dyDescent="0.35">
      <c r="A67" s="4"/>
      <c r="B67" s="10" t="s">
        <v>109</v>
      </c>
      <c r="C67" s="11">
        <f>COUNTIFS(Data!$M:$M,$B67,Data!$C:$C,O67)</f>
        <v>1</v>
      </c>
      <c r="D67" s="11">
        <f>COUNTIFS(Data!$M:$M,$B67,Data!$C:$C,P67)</f>
        <v>0</v>
      </c>
      <c r="E67" s="11">
        <f>COUNTIFS(Data!$M:$M,$B67,Data!$C:$C,Q67)</f>
        <v>0</v>
      </c>
      <c r="F67" s="11">
        <f>COUNTIFS(Data!$M:$M,$B67,Data!$C:$C,R67)</f>
        <v>0</v>
      </c>
      <c r="G67" s="11">
        <f>COUNTIFS(Data!$M:$M,$B67,Data!$C:$C,S67)</f>
        <v>0</v>
      </c>
      <c r="H67" s="11">
        <f>COUNTIFS(Data!$M:$M,$B67,Data!$C:$C,T67)</f>
        <v>1</v>
      </c>
      <c r="I67" s="11">
        <f>COUNTIFS(Data!$M:$M,$B67,Data!$C:$C,U67)</f>
        <v>0</v>
      </c>
      <c r="J67" s="11">
        <f>COUNTIFS(Data!$M:$M,$B67,Data!$C:$C,V67)</f>
        <v>0</v>
      </c>
      <c r="K67" s="11">
        <f>COUNTIFS(Data!$M:$M,$B67,Data!$C:$C,W67)</f>
        <v>0</v>
      </c>
      <c r="L67" s="12">
        <f t="shared" ref="L67:L75" si="6">SUM(C67:K67)</f>
        <v>2</v>
      </c>
      <c r="M67" s="3"/>
      <c r="N67" s="3"/>
      <c r="O67" s="15" t="s">
        <v>68</v>
      </c>
      <c r="P67" s="15" t="s">
        <v>45</v>
      </c>
      <c r="Q67" s="15" t="s">
        <v>39</v>
      </c>
      <c r="R67" s="15" t="s">
        <v>62</v>
      </c>
      <c r="S67" s="15" t="s">
        <v>100</v>
      </c>
      <c r="T67" s="15" t="s">
        <v>597</v>
      </c>
      <c r="U67" s="15" t="s">
        <v>55</v>
      </c>
      <c r="V67" s="15" t="s">
        <v>26</v>
      </c>
      <c r="W67" s="15" t="s">
        <v>74</v>
      </c>
      <c r="X67" s="3"/>
      <c r="Y67" s="3"/>
      <c r="Z67" s="3"/>
      <c r="AA67" s="3"/>
    </row>
    <row r="68" spans="1:27" ht="43.5" customHeight="1" x14ac:dyDescent="0.35">
      <c r="A68" s="4"/>
      <c r="B68" s="13" t="s">
        <v>54</v>
      </c>
      <c r="C68" s="11">
        <f>COUNTIFS(Data!$M:$M,$B68,Data!$C:$C,O68)</f>
        <v>1</v>
      </c>
      <c r="D68" s="11">
        <f>COUNTIFS(Data!$M:$M,$B68,Data!$C:$C,P68)</f>
        <v>0</v>
      </c>
      <c r="E68" s="11">
        <f>COUNTIFS(Data!$M:$M,$B68,Data!$C:$C,Q68)</f>
        <v>0</v>
      </c>
      <c r="F68" s="11">
        <f>COUNTIFS(Data!$M:$M,$B68,Data!$C:$C,R68)</f>
        <v>1</v>
      </c>
      <c r="G68" s="11">
        <f>COUNTIFS(Data!$M:$M,$B68,Data!$C:$C,S68)</f>
        <v>0</v>
      </c>
      <c r="H68" s="11">
        <f>COUNTIFS(Data!$M:$M,$B68,Data!$C:$C,T68)</f>
        <v>0</v>
      </c>
      <c r="I68" s="11">
        <f>COUNTIFS(Data!$M:$M,$B68,Data!$C:$C,U68)</f>
        <v>0</v>
      </c>
      <c r="J68" s="11">
        <f>COUNTIFS(Data!$M:$M,$B68,Data!$C:$C,V68)</f>
        <v>1</v>
      </c>
      <c r="K68" s="11">
        <f>COUNTIFS(Data!$M:$M,$B68,Data!$C:$C,W68)</f>
        <v>1</v>
      </c>
      <c r="L68" s="12">
        <f t="shared" si="6"/>
        <v>4</v>
      </c>
      <c r="M68" s="3"/>
      <c r="N68" s="3"/>
      <c r="O68" s="15" t="s">
        <v>68</v>
      </c>
      <c r="P68" s="15" t="s">
        <v>45</v>
      </c>
      <c r="Q68" s="15" t="s">
        <v>39</v>
      </c>
      <c r="R68" s="15" t="s">
        <v>62</v>
      </c>
      <c r="S68" s="15" t="s">
        <v>100</v>
      </c>
      <c r="T68" s="15" t="s">
        <v>597</v>
      </c>
      <c r="U68" s="15" t="s">
        <v>55</v>
      </c>
      <c r="V68" s="15" t="s">
        <v>26</v>
      </c>
      <c r="W68" s="15" t="s">
        <v>74</v>
      </c>
      <c r="X68" s="3"/>
      <c r="Y68" s="3"/>
      <c r="Z68" s="3"/>
      <c r="AA68" s="3"/>
    </row>
    <row r="69" spans="1:27" ht="43.5" customHeight="1" x14ac:dyDescent="0.35">
      <c r="A69" s="4"/>
      <c r="B69" s="13" t="s">
        <v>59</v>
      </c>
      <c r="C69" s="11">
        <f>COUNTIFS(Data!$M:$M,$B69,Data!$C:$C,O69)</f>
        <v>1</v>
      </c>
      <c r="D69" s="11">
        <f>COUNTIFS(Data!$M:$M,$B69,Data!$C:$C,P69)</f>
        <v>1</v>
      </c>
      <c r="E69" s="11">
        <f>COUNTIFS(Data!$M:$M,$B69,Data!$C:$C,Q69)</f>
        <v>0</v>
      </c>
      <c r="F69" s="11">
        <f>COUNTIFS(Data!$M:$M,$B69,Data!$C:$C,R69)</f>
        <v>0</v>
      </c>
      <c r="G69" s="11">
        <f>COUNTIFS(Data!$M:$M,$B69,Data!$C:$C,S69)</f>
        <v>0</v>
      </c>
      <c r="H69" s="11">
        <f>COUNTIFS(Data!$M:$M,$B69,Data!$C:$C,T69)</f>
        <v>0</v>
      </c>
      <c r="I69" s="11">
        <f>COUNTIFS(Data!$M:$M,$B69,Data!$C:$C,U69)</f>
        <v>2</v>
      </c>
      <c r="J69" s="11">
        <f>COUNTIFS(Data!$M:$M,$B69,Data!$C:$C,V69)</f>
        <v>2</v>
      </c>
      <c r="K69" s="11">
        <f>COUNTIFS(Data!$M:$M,$B69,Data!$C:$C,W69)</f>
        <v>0</v>
      </c>
      <c r="L69" s="12">
        <f t="shared" si="6"/>
        <v>6</v>
      </c>
      <c r="M69" s="3"/>
      <c r="N69" s="3"/>
      <c r="O69" s="15" t="s">
        <v>68</v>
      </c>
      <c r="P69" s="15" t="s">
        <v>45</v>
      </c>
      <c r="Q69" s="15" t="s">
        <v>39</v>
      </c>
      <c r="R69" s="15" t="s">
        <v>62</v>
      </c>
      <c r="S69" s="15" t="s">
        <v>100</v>
      </c>
      <c r="T69" s="15" t="s">
        <v>597</v>
      </c>
      <c r="U69" s="15" t="s">
        <v>55</v>
      </c>
      <c r="V69" s="15" t="s">
        <v>26</v>
      </c>
      <c r="W69" s="15" t="s">
        <v>74</v>
      </c>
      <c r="X69" s="3"/>
      <c r="Y69" s="3"/>
      <c r="Z69" s="3"/>
      <c r="AA69" s="3"/>
    </row>
    <row r="70" spans="1:27" ht="56.25" customHeight="1" x14ac:dyDescent="0.35">
      <c r="A70" s="4"/>
      <c r="B70" s="13" t="s">
        <v>32</v>
      </c>
      <c r="C70" s="11">
        <f>COUNTIFS(Data!$M:$M,$B70,Data!$C:$C,O70)</f>
        <v>7</v>
      </c>
      <c r="D70" s="11">
        <f>COUNTIFS(Data!$M:$M,$B70,Data!$C:$C,P70)</f>
        <v>3</v>
      </c>
      <c r="E70" s="11">
        <f>COUNTIFS(Data!$M:$M,$B70,Data!$C:$C,Q70)</f>
        <v>5</v>
      </c>
      <c r="F70" s="11">
        <f>COUNTIFS(Data!$M:$M,$B70,Data!$C:$C,R70)</f>
        <v>5</v>
      </c>
      <c r="G70" s="11">
        <f>COUNTIFS(Data!$M:$M,$B70,Data!$C:$C,S70)</f>
        <v>0</v>
      </c>
      <c r="H70" s="11">
        <f>COUNTIFS(Data!$M:$M,$B70,Data!$C:$C,T70)</f>
        <v>0</v>
      </c>
      <c r="I70" s="11">
        <f>COUNTIFS(Data!$M:$M,$B70,Data!$C:$C,U70)</f>
        <v>10</v>
      </c>
      <c r="J70" s="11">
        <f>COUNTIFS(Data!$M:$M,$B70,Data!$C:$C,V70)</f>
        <v>11</v>
      </c>
      <c r="K70" s="11">
        <f>COUNTIFS(Data!$M:$M,$B70,Data!$C:$C,W70)</f>
        <v>13</v>
      </c>
      <c r="L70" s="12">
        <f t="shared" si="6"/>
        <v>54</v>
      </c>
      <c r="M70" s="3"/>
      <c r="N70" s="3"/>
      <c r="O70" s="15" t="s">
        <v>68</v>
      </c>
      <c r="P70" s="15" t="s">
        <v>45</v>
      </c>
      <c r="Q70" s="15" t="s">
        <v>39</v>
      </c>
      <c r="R70" s="15" t="s">
        <v>62</v>
      </c>
      <c r="S70" s="15" t="s">
        <v>100</v>
      </c>
      <c r="T70" s="15" t="s">
        <v>597</v>
      </c>
      <c r="U70" s="15" t="s">
        <v>55</v>
      </c>
      <c r="V70" s="15" t="s">
        <v>26</v>
      </c>
      <c r="W70" s="15" t="s">
        <v>74</v>
      </c>
      <c r="X70" s="3"/>
      <c r="Y70" s="3"/>
      <c r="Z70" s="3"/>
      <c r="AA70" s="3"/>
    </row>
    <row r="71" spans="1:27" ht="43.5" customHeight="1" x14ac:dyDescent="0.35">
      <c r="A71" s="4"/>
      <c r="B71" s="13" t="s">
        <v>123</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68</v>
      </c>
      <c r="P71" s="15" t="s">
        <v>45</v>
      </c>
      <c r="Q71" s="15" t="s">
        <v>39</v>
      </c>
      <c r="R71" s="15" t="s">
        <v>62</v>
      </c>
      <c r="S71" s="15" t="s">
        <v>100</v>
      </c>
      <c r="T71" s="15" t="s">
        <v>597</v>
      </c>
      <c r="U71" s="15" t="s">
        <v>55</v>
      </c>
      <c r="V71" s="15" t="s">
        <v>26</v>
      </c>
      <c r="W71" s="15" t="s">
        <v>74</v>
      </c>
      <c r="X71" s="3"/>
      <c r="Y71" s="3"/>
      <c r="Z71" s="3"/>
      <c r="AA71" s="3"/>
    </row>
    <row r="72" spans="1:27" ht="43.5" customHeight="1" x14ac:dyDescent="0.35">
      <c r="A72" s="4"/>
      <c r="B72" s="13" t="s">
        <v>110</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1</v>
      </c>
      <c r="K72" s="11">
        <f>COUNTIFS(Data!$M:$M,$B72,Data!$C:$C,W72)</f>
        <v>0</v>
      </c>
      <c r="L72" s="12">
        <f t="shared" si="6"/>
        <v>1</v>
      </c>
      <c r="M72" s="3"/>
      <c r="N72" s="3"/>
      <c r="O72" s="15" t="s">
        <v>68</v>
      </c>
      <c r="P72" s="15" t="s">
        <v>45</v>
      </c>
      <c r="Q72" s="15" t="s">
        <v>39</v>
      </c>
      <c r="R72" s="15" t="s">
        <v>62</v>
      </c>
      <c r="S72" s="15" t="s">
        <v>100</v>
      </c>
      <c r="T72" s="15" t="s">
        <v>597</v>
      </c>
      <c r="U72" s="15" t="s">
        <v>55</v>
      </c>
      <c r="V72" s="15" t="s">
        <v>26</v>
      </c>
      <c r="W72" s="15" t="s">
        <v>74</v>
      </c>
      <c r="X72" s="3"/>
      <c r="Y72" s="3"/>
      <c r="Z72" s="3"/>
      <c r="AA72" s="3"/>
    </row>
    <row r="73" spans="1:27" ht="43.5" customHeight="1" x14ac:dyDescent="0.35">
      <c r="A73" s="4"/>
      <c r="B73" s="13" t="s">
        <v>86</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68</v>
      </c>
      <c r="P73" s="15" t="s">
        <v>45</v>
      </c>
      <c r="Q73" s="15" t="s">
        <v>39</v>
      </c>
      <c r="R73" s="15" t="s">
        <v>62</v>
      </c>
      <c r="S73" s="15" t="s">
        <v>100</v>
      </c>
      <c r="T73" s="15" t="s">
        <v>597</v>
      </c>
      <c r="U73" s="15" t="s">
        <v>55</v>
      </c>
      <c r="V73" s="15" t="s">
        <v>26</v>
      </c>
      <c r="W73" s="15" t="s">
        <v>74</v>
      </c>
      <c r="X73" s="3"/>
      <c r="Y73" s="3"/>
      <c r="Z73" s="3"/>
      <c r="AA73" s="3"/>
    </row>
    <row r="74" spans="1:27" ht="43.5" customHeight="1" x14ac:dyDescent="0.35">
      <c r="A74" s="4"/>
      <c r="B74" s="13" t="s">
        <v>93</v>
      </c>
      <c r="C74" s="11">
        <f>COUNTIFS(Data!$M:$M,$B74,Data!$C:$C,O74)</f>
        <v>1</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1</v>
      </c>
      <c r="M74" s="3"/>
      <c r="N74" s="3"/>
      <c r="O74" s="15" t="s">
        <v>68</v>
      </c>
      <c r="P74" s="15" t="s">
        <v>45</v>
      </c>
      <c r="Q74" s="15" t="s">
        <v>39</v>
      </c>
      <c r="R74" s="15" t="s">
        <v>62</v>
      </c>
      <c r="S74" s="15" t="s">
        <v>100</v>
      </c>
      <c r="T74" s="15" t="s">
        <v>597</v>
      </c>
      <c r="U74" s="15" t="s">
        <v>55</v>
      </c>
      <c r="V74" s="15" t="s">
        <v>26</v>
      </c>
      <c r="W74" s="15" t="s">
        <v>74</v>
      </c>
      <c r="X74" s="3"/>
      <c r="Y74" s="3"/>
      <c r="Z74" s="3"/>
      <c r="AA74" s="3"/>
    </row>
    <row r="75" spans="1:27" ht="43.5" customHeight="1" thickBot="1" x14ac:dyDescent="0.4">
      <c r="A75" s="4"/>
      <c r="B75" s="13" t="s">
        <v>91</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1</v>
      </c>
      <c r="K75" s="11">
        <f>COUNTIFS(Data!$M:$M,$B75,Data!$C:$C,W75)</f>
        <v>1</v>
      </c>
      <c r="L75" s="12">
        <f t="shared" si="6"/>
        <v>2</v>
      </c>
      <c r="M75" s="3"/>
      <c r="N75" s="3"/>
      <c r="O75" s="15" t="s">
        <v>68</v>
      </c>
      <c r="P75" s="15" t="s">
        <v>45</v>
      </c>
      <c r="Q75" s="15" t="s">
        <v>39</v>
      </c>
      <c r="R75" s="15" t="s">
        <v>62</v>
      </c>
      <c r="S75" s="15" t="s">
        <v>100</v>
      </c>
      <c r="T75" s="15" t="s">
        <v>597</v>
      </c>
      <c r="U75" s="15" t="s">
        <v>55</v>
      </c>
      <c r="V75" s="15" t="s">
        <v>26</v>
      </c>
      <c r="W75" s="15" t="s">
        <v>74</v>
      </c>
      <c r="X75" s="3"/>
      <c r="Y75" s="3"/>
      <c r="Z75" s="3"/>
      <c r="AA75" s="3"/>
    </row>
    <row r="76" spans="1:27" ht="30.75" customHeight="1" thickBot="1" x14ac:dyDescent="0.4">
      <c r="A76" s="4"/>
      <c r="B76" s="7" t="s">
        <v>719</v>
      </c>
      <c r="C76" s="14">
        <f t="shared" ref="C76:L76" si="7">SUM(C67:C75)</f>
        <v>11</v>
      </c>
      <c r="D76" s="14">
        <f t="shared" si="7"/>
        <v>4</v>
      </c>
      <c r="E76" s="14">
        <f t="shared" si="7"/>
        <v>5</v>
      </c>
      <c r="F76" s="14">
        <f t="shared" si="7"/>
        <v>6</v>
      </c>
      <c r="G76" s="14">
        <f t="shared" si="7"/>
        <v>0</v>
      </c>
      <c r="H76" s="14">
        <f t="shared" si="7"/>
        <v>1</v>
      </c>
      <c r="I76" s="14">
        <f t="shared" si="7"/>
        <v>12</v>
      </c>
      <c r="J76" s="14">
        <f t="shared" si="7"/>
        <v>16</v>
      </c>
      <c r="K76" s="14">
        <f t="shared" si="7"/>
        <v>15</v>
      </c>
      <c r="L76" s="6">
        <f t="shared" si="7"/>
        <v>70</v>
      </c>
      <c r="M76" s="3"/>
      <c r="N76" s="3"/>
      <c r="O76" s="15"/>
      <c r="P76" s="15"/>
      <c r="Q76" s="15"/>
      <c r="R76" s="3"/>
      <c r="S76" s="3"/>
      <c r="T76" s="3"/>
      <c r="U76" s="3"/>
      <c r="V76" s="3"/>
      <c r="W76" s="3"/>
      <c r="X76" s="3"/>
      <c r="Y76" s="3"/>
      <c r="Z76" s="3"/>
      <c r="AA76" s="3"/>
    </row>
    <row r="77" spans="1:27" ht="48" customHeight="1" thickBot="1" x14ac:dyDescent="0.4">
      <c r="A77" s="4"/>
      <c r="B77" s="83" t="s">
        <v>720</v>
      </c>
      <c r="C77" s="84"/>
      <c r="D77" s="84"/>
      <c r="E77" s="84"/>
      <c r="F77" s="84"/>
      <c r="G77" s="84"/>
      <c r="H77" s="84"/>
      <c r="I77" s="84"/>
      <c r="J77" s="84"/>
      <c r="K77" s="84"/>
      <c r="L77" s="85"/>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77" t="s">
        <v>783</v>
      </c>
      <c r="C79" s="78"/>
      <c r="D79" s="78"/>
      <c r="E79" s="78"/>
      <c r="F79" s="79"/>
      <c r="G79" s="3"/>
      <c r="H79" s="3"/>
      <c r="I79" s="3"/>
      <c r="J79" s="3"/>
      <c r="K79" s="3"/>
      <c r="L79" s="3"/>
      <c r="M79" s="3"/>
      <c r="N79" s="3"/>
      <c r="O79" s="3"/>
      <c r="P79" s="3"/>
      <c r="Q79" s="3"/>
      <c r="R79" s="3"/>
      <c r="S79" s="3"/>
      <c r="T79" s="3"/>
      <c r="U79" s="3"/>
    </row>
    <row r="80" spans="1:27" ht="23" customHeight="1" thickBot="1" x14ac:dyDescent="0.4">
      <c r="A80" s="6" t="s">
        <v>735</v>
      </c>
      <c r="B80" s="80" t="s">
        <v>740</v>
      </c>
      <c r="C80" s="81"/>
      <c r="D80" s="81"/>
      <c r="E80" s="81"/>
      <c r="F80" s="82"/>
      <c r="G80" s="3"/>
      <c r="H80" s="3"/>
      <c r="I80" s="15"/>
      <c r="J80" s="15"/>
      <c r="K80" s="15"/>
      <c r="L80" s="3"/>
      <c r="M80" s="3"/>
      <c r="N80" s="3"/>
      <c r="O80" s="3"/>
      <c r="P80" s="3"/>
      <c r="Q80" s="3"/>
      <c r="R80" s="3"/>
      <c r="S80" s="3"/>
      <c r="T80" s="3"/>
      <c r="U80" s="3"/>
    </row>
    <row r="81" spans="1:24" ht="32" customHeight="1" thickBot="1" x14ac:dyDescent="0.4">
      <c r="A81" s="4"/>
      <c r="B81" s="7"/>
      <c r="C81" s="8" t="s">
        <v>60</v>
      </c>
      <c r="D81" s="8" t="s">
        <v>33</v>
      </c>
      <c r="E81" s="9" t="s">
        <v>113</v>
      </c>
      <c r="F81" s="6" t="s">
        <v>719</v>
      </c>
      <c r="G81" s="3"/>
      <c r="H81" s="3"/>
      <c r="I81" s="15"/>
      <c r="J81" s="15"/>
      <c r="K81" s="15"/>
      <c r="L81" s="3"/>
      <c r="M81" s="3"/>
      <c r="N81" s="3"/>
      <c r="O81" s="3"/>
      <c r="P81" s="3"/>
      <c r="Q81" s="3"/>
      <c r="R81" s="3"/>
      <c r="S81" s="3"/>
      <c r="T81" s="3"/>
      <c r="U81" s="3"/>
    </row>
    <row r="82" spans="1:24" ht="30.75" customHeight="1" x14ac:dyDescent="0.35">
      <c r="A82" s="4"/>
      <c r="B82" s="10" t="s">
        <v>68</v>
      </c>
      <c r="C82" s="11">
        <f>COUNTIFS(Data!$C:$C,$B82,Data!$R:$R,I82)</f>
        <v>5</v>
      </c>
      <c r="D82" s="11">
        <f>COUNTIFS(Data!$C:$C,$B82,Data!$R:$R,J82)</f>
        <v>6</v>
      </c>
      <c r="E82" s="11">
        <f>COUNTIFS(Data!$C:$C,$B82,Data!$R:$R,K82)</f>
        <v>0</v>
      </c>
      <c r="F82" s="12">
        <f t="shared" ref="F82:F90" si="8">SUM(C82:E82)</f>
        <v>11</v>
      </c>
      <c r="G82" s="3"/>
      <c r="H82" s="3"/>
      <c r="I82" s="15" t="s">
        <v>60</v>
      </c>
      <c r="J82" s="15" t="s">
        <v>33</v>
      </c>
      <c r="K82" s="15" t="s">
        <v>113</v>
      </c>
      <c r="L82" s="3"/>
      <c r="M82" s="3"/>
      <c r="N82" s="3"/>
      <c r="O82" s="3"/>
      <c r="P82" s="3"/>
      <c r="Q82" s="3"/>
      <c r="R82" s="3"/>
      <c r="S82" s="3"/>
      <c r="T82" s="3"/>
      <c r="U82" s="3"/>
    </row>
    <row r="83" spans="1:24" ht="30.75" customHeight="1" x14ac:dyDescent="0.35">
      <c r="A83" s="4"/>
      <c r="B83" s="13" t="s">
        <v>45</v>
      </c>
      <c r="C83" s="11">
        <f>COUNTIFS(Data!$C:$C,$B83,Data!$R:$R,I83)</f>
        <v>0</v>
      </c>
      <c r="D83" s="11">
        <f>COUNTIFS(Data!$C:$C,$B83,Data!$R:$R,J83)</f>
        <v>4</v>
      </c>
      <c r="E83" s="11">
        <f>COUNTIFS(Data!$C:$C,$B83,Data!$R:$R,K83)</f>
        <v>0</v>
      </c>
      <c r="F83" s="12">
        <f t="shared" si="8"/>
        <v>4</v>
      </c>
      <c r="G83" s="3"/>
      <c r="H83" s="3"/>
      <c r="I83" s="15" t="s">
        <v>60</v>
      </c>
      <c r="J83" s="15" t="s">
        <v>33</v>
      </c>
      <c r="K83" s="15" t="s">
        <v>113</v>
      </c>
      <c r="L83" s="3"/>
      <c r="M83" s="3"/>
      <c r="N83" s="3"/>
      <c r="O83" s="3"/>
      <c r="P83" s="3"/>
      <c r="Q83" s="3"/>
      <c r="R83" s="3"/>
      <c r="S83" s="3"/>
      <c r="T83" s="3"/>
      <c r="U83" s="3"/>
    </row>
    <row r="84" spans="1:24" ht="30.75" customHeight="1" x14ac:dyDescent="0.35">
      <c r="A84" s="4"/>
      <c r="B84" s="13" t="s">
        <v>39</v>
      </c>
      <c r="C84" s="11">
        <f>COUNTIFS(Data!$C:$C,$B84,Data!$R:$R,I84)</f>
        <v>1</v>
      </c>
      <c r="D84" s="11">
        <f>COUNTIFS(Data!$C:$C,$B84,Data!$R:$R,J84)</f>
        <v>4</v>
      </c>
      <c r="E84" s="11">
        <f>COUNTIFS(Data!$C:$C,$B84,Data!$R:$R,K84)</f>
        <v>0</v>
      </c>
      <c r="F84" s="12">
        <f t="shared" si="8"/>
        <v>5</v>
      </c>
      <c r="G84" s="3"/>
      <c r="H84" s="3"/>
      <c r="I84" s="15" t="s">
        <v>60</v>
      </c>
      <c r="J84" s="15" t="s">
        <v>33</v>
      </c>
      <c r="K84" s="15" t="s">
        <v>113</v>
      </c>
      <c r="L84" s="3"/>
      <c r="M84" s="3"/>
      <c r="N84" s="3"/>
      <c r="O84" s="3"/>
      <c r="P84" s="3"/>
      <c r="Q84" s="3"/>
      <c r="R84" s="3"/>
      <c r="S84" s="3"/>
      <c r="T84" s="3"/>
      <c r="U84" s="3"/>
    </row>
    <row r="85" spans="1:24" ht="30.75" customHeight="1" x14ac:dyDescent="0.35">
      <c r="A85" s="4"/>
      <c r="B85" s="13" t="s">
        <v>62</v>
      </c>
      <c r="C85" s="11">
        <f>COUNTIFS(Data!$C:$C,$B85,Data!$R:$R,I85)</f>
        <v>0</v>
      </c>
      <c r="D85" s="11">
        <f>COUNTIFS(Data!$C:$C,$B85,Data!$R:$R,J85)</f>
        <v>6</v>
      </c>
      <c r="E85" s="11">
        <f>COUNTIFS(Data!$C:$C,$B85,Data!$R:$R,K85)</f>
        <v>0</v>
      </c>
      <c r="F85" s="12">
        <f t="shared" si="8"/>
        <v>6</v>
      </c>
      <c r="G85" s="3"/>
      <c r="H85" s="3"/>
      <c r="I85" s="15" t="s">
        <v>60</v>
      </c>
      <c r="J85" s="15" t="s">
        <v>33</v>
      </c>
      <c r="K85" s="15" t="s">
        <v>113</v>
      </c>
      <c r="L85" s="3"/>
      <c r="M85" s="3"/>
      <c r="N85" s="3"/>
      <c r="O85" s="3"/>
      <c r="P85" s="3"/>
      <c r="Q85" s="3"/>
      <c r="R85" s="3"/>
      <c r="S85" s="3"/>
      <c r="T85" s="3"/>
      <c r="U85" s="3"/>
    </row>
    <row r="86" spans="1:24" ht="30.75" customHeight="1" x14ac:dyDescent="0.35">
      <c r="A86" s="4"/>
      <c r="B86" s="13" t="s">
        <v>100</v>
      </c>
      <c r="C86" s="11">
        <f>COUNTIFS(Data!$C:$C,$B86,Data!$R:$R,I86)</f>
        <v>0</v>
      </c>
      <c r="D86" s="11">
        <f>COUNTIFS(Data!$C:$C,$B86,Data!$R:$R,J86)</f>
        <v>0</v>
      </c>
      <c r="E86" s="11">
        <f>COUNTIFS(Data!$C:$C,$B86,Data!$R:$R,K86)</f>
        <v>0</v>
      </c>
      <c r="F86" s="12">
        <f t="shared" si="8"/>
        <v>0</v>
      </c>
      <c r="G86" s="3"/>
      <c r="H86" s="3"/>
      <c r="I86" s="15" t="s">
        <v>60</v>
      </c>
      <c r="J86" s="15" t="s">
        <v>33</v>
      </c>
      <c r="K86" s="15" t="s">
        <v>113</v>
      </c>
      <c r="L86" s="3"/>
      <c r="M86" s="3"/>
      <c r="N86" s="3"/>
      <c r="O86" s="3"/>
      <c r="P86" s="3"/>
      <c r="Q86" s="3"/>
      <c r="R86" s="3"/>
      <c r="S86" s="3"/>
      <c r="T86" s="3"/>
      <c r="U86" s="3"/>
    </row>
    <row r="87" spans="1:24" ht="30.75" customHeight="1" x14ac:dyDescent="0.35">
      <c r="A87" s="4"/>
      <c r="B87" s="13" t="s">
        <v>597</v>
      </c>
      <c r="C87" s="11">
        <f>COUNTIFS(Data!$C:$C,$B87,Data!$R:$R,I87)</f>
        <v>0</v>
      </c>
      <c r="D87" s="11">
        <f>COUNTIFS(Data!$C:$C,$B87,Data!$R:$R,J87)</f>
        <v>0</v>
      </c>
      <c r="E87" s="11">
        <f>COUNTIFS(Data!$C:$C,$B87,Data!$R:$R,K87)</f>
        <v>1</v>
      </c>
      <c r="F87" s="12">
        <f t="shared" si="8"/>
        <v>1</v>
      </c>
      <c r="G87" s="3"/>
      <c r="H87" s="3"/>
      <c r="I87" s="15" t="s">
        <v>60</v>
      </c>
      <c r="J87" s="15" t="s">
        <v>33</v>
      </c>
      <c r="K87" s="15" t="s">
        <v>113</v>
      </c>
      <c r="L87" s="3"/>
      <c r="M87" s="3"/>
      <c r="N87" s="3"/>
      <c r="O87" s="3"/>
      <c r="P87" s="3"/>
      <c r="Q87" s="3"/>
      <c r="R87" s="3"/>
      <c r="S87" s="3"/>
      <c r="T87" s="3"/>
      <c r="U87" s="3"/>
    </row>
    <row r="88" spans="1:24" ht="30.75" customHeight="1" x14ac:dyDescent="0.35">
      <c r="A88" s="4"/>
      <c r="B88" s="13" t="s">
        <v>55</v>
      </c>
      <c r="C88" s="11">
        <f>COUNTIFS(Data!$C:$C,$B88,Data!$R:$R,I88)</f>
        <v>5</v>
      </c>
      <c r="D88" s="11">
        <f>COUNTIFS(Data!$C:$C,$B88,Data!$R:$R,J88)</f>
        <v>7</v>
      </c>
      <c r="E88" s="11">
        <f>COUNTIFS(Data!$C:$C,$B88,Data!$R:$R,K88)</f>
        <v>0</v>
      </c>
      <c r="F88" s="12">
        <f t="shared" si="8"/>
        <v>12</v>
      </c>
      <c r="G88" s="3"/>
      <c r="H88" s="3"/>
      <c r="I88" s="15" t="s">
        <v>60</v>
      </c>
      <c r="J88" s="15" t="s">
        <v>33</v>
      </c>
      <c r="K88" s="15" t="s">
        <v>113</v>
      </c>
      <c r="L88" s="3"/>
      <c r="M88" s="3"/>
      <c r="N88" s="3"/>
      <c r="O88" s="3"/>
      <c r="P88" s="3"/>
      <c r="Q88" s="3"/>
      <c r="R88" s="3"/>
      <c r="S88" s="3"/>
      <c r="T88" s="3"/>
      <c r="U88" s="3"/>
    </row>
    <row r="89" spans="1:24" ht="36.75" customHeight="1" x14ac:dyDescent="0.35">
      <c r="A89" s="4"/>
      <c r="B89" s="13" t="s">
        <v>26</v>
      </c>
      <c r="C89" s="11">
        <f>COUNTIFS(Data!$C:$C,$B89,Data!$R:$R,I89)</f>
        <v>0</v>
      </c>
      <c r="D89" s="11">
        <f>COUNTIFS(Data!$C:$C,$B89,Data!$R:$R,J89)</f>
        <v>15</v>
      </c>
      <c r="E89" s="11">
        <f>COUNTIFS(Data!$C:$C,$B89,Data!$R:$R,K89)</f>
        <v>1</v>
      </c>
      <c r="F89" s="12">
        <f t="shared" si="8"/>
        <v>16</v>
      </c>
      <c r="G89" s="3"/>
      <c r="H89" s="3"/>
      <c r="I89" s="15" t="s">
        <v>60</v>
      </c>
      <c r="J89" s="15" t="s">
        <v>33</v>
      </c>
      <c r="K89" s="15" t="s">
        <v>113</v>
      </c>
      <c r="L89" s="3"/>
      <c r="M89" s="3"/>
      <c r="N89" s="3"/>
      <c r="O89" s="3"/>
      <c r="P89" s="3"/>
      <c r="Q89" s="3"/>
      <c r="R89" s="3"/>
      <c r="S89" s="3"/>
      <c r="T89" s="3"/>
      <c r="U89" s="3"/>
    </row>
    <row r="90" spans="1:24" ht="30.75" customHeight="1" thickBot="1" x14ac:dyDescent="0.4">
      <c r="A90" s="4"/>
      <c r="B90" s="13" t="s">
        <v>74</v>
      </c>
      <c r="C90" s="11">
        <f>COUNTIFS(Data!$C:$C,$B90,Data!$R:$R,I90)</f>
        <v>10</v>
      </c>
      <c r="D90" s="11">
        <f>COUNTIFS(Data!$C:$C,$B90,Data!$R:$R,J90)</f>
        <v>5</v>
      </c>
      <c r="E90" s="11">
        <f>COUNTIFS(Data!$C:$C,$B90,Data!$R:$R,K90)</f>
        <v>0</v>
      </c>
      <c r="F90" s="12">
        <f t="shared" si="8"/>
        <v>15</v>
      </c>
      <c r="G90" s="3"/>
      <c r="H90" s="3"/>
      <c r="I90" s="15" t="s">
        <v>60</v>
      </c>
      <c r="J90" s="15" t="s">
        <v>33</v>
      </c>
      <c r="K90" s="15" t="s">
        <v>113</v>
      </c>
      <c r="L90" s="3"/>
      <c r="M90" s="3"/>
      <c r="N90" s="3"/>
      <c r="O90" s="3"/>
      <c r="P90" s="3"/>
      <c r="Q90" s="3"/>
      <c r="R90" s="3"/>
      <c r="S90" s="3"/>
      <c r="T90" s="3"/>
      <c r="U90" s="3"/>
    </row>
    <row r="91" spans="1:24" ht="30.75" customHeight="1" thickBot="1" x14ac:dyDescent="0.4">
      <c r="A91" s="4"/>
      <c r="B91" s="7" t="s">
        <v>719</v>
      </c>
      <c r="C91" s="14">
        <f>SUM(C82:C90)</f>
        <v>21</v>
      </c>
      <c r="D91" s="14">
        <f>SUM(D82:D90)</f>
        <v>47</v>
      </c>
      <c r="E91" s="14">
        <f>SUM(E82:E90)</f>
        <v>2</v>
      </c>
      <c r="F91" s="6">
        <f>SUM(F82:F90)</f>
        <v>70</v>
      </c>
      <c r="G91" s="3"/>
      <c r="H91" s="3"/>
      <c r="I91" s="15"/>
      <c r="J91" s="15"/>
      <c r="K91" s="15"/>
      <c r="L91" s="3"/>
      <c r="M91" s="3"/>
      <c r="N91" s="3"/>
      <c r="O91" s="3"/>
      <c r="P91" s="3"/>
      <c r="Q91" s="3"/>
      <c r="R91" s="3"/>
      <c r="S91" s="3"/>
      <c r="T91" s="3"/>
      <c r="U91" s="3"/>
    </row>
    <row r="92" spans="1:24" ht="48" customHeight="1" thickBot="1" x14ac:dyDescent="0.4">
      <c r="A92" s="4"/>
      <c r="B92" s="83" t="s">
        <v>720</v>
      </c>
      <c r="C92" s="84"/>
      <c r="D92" s="84"/>
      <c r="E92" s="84"/>
      <c r="F92" s="85"/>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77" t="s">
        <v>783</v>
      </c>
      <c r="C94" s="78"/>
      <c r="D94" s="78"/>
      <c r="E94" s="78"/>
      <c r="F94" s="78"/>
      <c r="G94" s="78"/>
      <c r="H94" s="78"/>
      <c r="I94" s="79"/>
      <c r="J94" s="3"/>
      <c r="K94" s="3"/>
      <c r="L94" s="15"/>
      <c r="M94" s="15"/>
      <c r="N94" s="15"/>
      <c r="O94" s="15"/>
      <c r="P94" s="15"/>
      <c r="Q94" s="15"/>
      <c r="R94" s="3"/>
      <c r="S94" s="3"/>
      <c r="T94" s="3"/>
      <c r="U94" s="3"/>
      <c r="V94" s="3"/>
      <c r="W94" s="3"/>
      <c r="X94" s="3"/>
    </row>
    <row r="95" spans="1:24" ht="29" customHeight="1" thickBot="1" x14ac:dyDescent="0.4">
      <c r="A95" s="6" t="s">
        <v>747</v>
      </c>
      <c r="B95" s="80" t="s">
        <v>748</v>
      </c>
      <c r="C95" s="81"/>
      <c r="D95" s="81"/>
      <c r="E95" s="81"/>
      <c r="F95" s="81"/>
      <c r="G95" s="81"/>
      <c r="H95" s="81"/>
      <c r="I95" s="82"/>
      <c r="J95" s="3"/>
      <c r="K95" s="3"/>
      <c r="L95" s="15"/>
      <c r="M95" s="15"/>
      <c r="N95" s="15"/>
      <c r="O95" s="15"/>
      <c r="P95" s="15"/>
      <c r="Q95" s="15"/>
      <c r="R95" s="3"/>
      <c r="S95" s="3"/>
      <c r="T95" s="3"/>
      <c r="U95" s="3"/>
      <c r="V95" s="3"/>
      <c r="W95" s="3"/>
      <c r="X95" s="3"/>
    </row>
    <row r="96" spans="1:24" ht="29" customHeight="1" thickBot="1" x14ac:dyDescent="0.4">
      <c r="A96" s="4"/>
      <c r="B96" s="7"/>
      <c r="C96" s="8" t="s">
        <v>598</v>
      </c>
      <c r="D96" s="8" t="s">
        <v>81</v>
      </c>
      <c r="E96" s="8" t="s">
        <v>56</v>
      </c>
      <c r="F96" s="9" t="s">
        <v>27</v>
      </c>
      <c r="G96" s="8" t="s">
        <v>40</v>
      </c>
      <c r="H96" s="9" t="s">
        <v>75</v>
      </c>
      <c r="I96" s="6" t="s">
        <v>719</v>
      </c>
      <c r="J96" s="3"/>
      <c r="K96" s="3"/>
      <c r="L96" s="15"/>
      <c r="M96" s="15"/>
      <c r="N96" s="15"/>
      <c r="O96" s="15"/>
      <c r="P96" s="15"/>
      <c r="Q96" s="15"/>
      <c r="R96" s="3"/>
      <c r="S96" s="3"/>
      <c r="T96" s="3"/>
      <c r="U96" s="3"/>
      <c r="V96" s="3"/>
      <c r="W96" s="3"/>
      <c r="X96" s="3"/>
    </row>
    <row r="97" spans="1:24" ht="40.5" customHeight="1" x14ac:dyDescent="0.35">
      <c r="A97" s="4"/>
      <c r="B97" s="10" t="s">
        <v>109</v>
      </c>
      <c r="C97" s="11">
        <f>COUNTIFS(Data!$M:$M,$B97,Data!$D:$D,L97)</f>
        <v>1</v>
      </c>
      <c r="D97" s="11">
        <f>COUNTIFS(Data!$M:$M,$B97,Data!$D:$D,M97)</f>
        <v>0</v>
      </c>
      <c r="E97" s="11">
        <f>COUNTIFS(Data!$M:$M,$B97,Data!$D:$D,N97)</f>
        <v>1</v>
      </c>
      <c r="F97" s="11">
        <f>COUNTIFS(Data!$M:$M,$B97,Data!$D:$D,O97)</f>
        <v>0</v>
      </c>
      <c r="G97" s="11">
        <f>COUNTIFS(Data!$M:$M,$B97,Data!$D:$D,P97)</f>
        <v>0</v>
      </c>
      <c r="H97" s="11">
        <f>COUNTIFS(Data!$M:$M,$B97,Data!$D:$D,Q97)</f>
        <v>0</v>
      </c>
      <c r="I97" s="12">
        <f t="shared" ref="I97:I105" si="9">SUM(C97:H97)</f>
        <v>2</v>
      </c>
      <c r="J97" s="3"/>
      <c r="K97" s="3"/>
      <c r="L97" s="15" t="s">
        <v>598</v>
      </c>
      <c r="M97" s="15" t="s">
        <v>81</v>
      </c>
      <c r="N97" s="15" t="s">
        <v>56</v>
      </c>
      <c r="O97" s="15" t="s">
        <v>27</v>
      </c>
      <c r="P97" s="15" t="s">
        <v>40</v>
      </c>
      <c r="Q97" s="15" t="s">
        <v>75</v>
      </c>
      <c r="R97" s="3"/>
      <c r="S97" s="3"/>
      <c r="T97" s="3"/>
      <c r="U97" s="3"/>
      <c r="V97" s="3"/>
      <c r="W97" s="3"/>
      <c r="X97" s="3"/>
    </row>
    <row r="98" spans="1:24" ht="40.5" customHeight="1" x14ac:dyDescent="0.35">
      <c r="A98" s="4"/>
      <c r="B98" s="13" t="s">
        <v>54</v>
      </c>
      <c r="C98" s="11">
        <f>COUNTIFS(Data!$M:$M,$B98,Data!$D:$D,L98)</f>
        <v>0</v>
      </c>
      <c r="D98" s="11">
        <f>COUNTIFS(Data!$M:$M,$B98,Data!$D:$D,M98)</f>
        <v>0</v>
      </c>
      <c r="E98" s="11">
        <f>COUNTIFS(Data!$M:$M,$B98,Data!$D:$D,N98)</f>
        <v>1</v>
      </c>
      <c r="F98" s="11">
        <f>COUNTIFS(Data!$M:$M,$B98,Data!$D:$D,O98)</f>
        <v>0</v>
      </c>
      <c r="G98" s="11">
        <f>COUNTIFS(Data!$M:$M,$B98,Data!$D:$D,P98)</f>
        <v>3</v>
      </c>
      <c r="H98" s="11">
        <f>COUNTIFS(Data!$M:$M,$B98,Data!$D:$D,Q98)</f>
        <v>0</v>
      </c>
      <c r="I98" s="12">
        <f t="shared" si="9"/>
        <v>4</v>
      </c>
      <c r="J98" s="3"/>
      <c r="K98" s="3"/>
      <c r="L98" s="15" t="s">
        <v>598</v>
      </c>
      <c r="M98" s="15" t="s">
        <v>81</v>
      </c>
      <c r="N98" s="15" t="s">
        <v>56</v>
      </c>
      <c r="O98" s="15" t="s">
        <v>27</v>
      </c>
      <c r="P98" s="15" t="s">
        <v>40</v>
      </c>
      <c r="Q98" s="15" t="s">
        <v>75</v>
      </c>
      <c r="R98" s="3"/>
      <c r="S98" s="3"/>
      <c r="T98" s="3"/>
      <c r="U98" s="3"/>
      <c r="V98" s="3"/>
      <c r="W98" s="3"/>
      <c r="X98" s="3"/>
    </row>
    <row r="99" spans="1:24" ht="40.5" customHeight="1" x14ac:dyDescent="0.35">
      <c r="A99" s="4"/>
      <c r="B99" s="13" t="s">
        <v>59</v>
      </c>
      <c r="C99" s="11">
        <f>COUNTIFS(Data!$M:$M,$B99,Data!$D:$D,L99)</f>
        <v>0</v>
      </c>
      <c r="D99" s="11">
        <f>COUNTIFS(Data!$M:$M,$B99,Data!$D:$D,M99)</f>
        <v>0</v>
      </c>
      <c r="E99" s="11">
        <f>COUNTIFS(Data!$M:$M,$B99,Data!$D:$D,N99)</f>
        <v>3</v>
      </c>
      <c r="F99" s="11">
        <f>COUNTIFS(Data!$M:$M,$B99,Data!$D:$D,O99)</f>
        <v>2</v>
      </c>
      <c r="G99" s="11">
        <f>COUNTIFS(Data!$M:$M,$B99,Data!$D:$D,P99)</f>
        <v>1</v>
      </c>
      <c r="H99" s="11">
        <f>COUNTIFS(Data!$M:$M,$B99,Data!$D:$D,Q99)</f>
        <v>0</v>
      </c>
      <c r="I99" s="12">
        <f t="shared" si="9"/>
        <v>6</v>
      </c>
      <c r="J99" s="3"/>
      <c r="K99" s="3"/>
      <c r="L99" s="15" t="s">
        <v>598</v>
      </c>
      <c r="M99" s="15" t="s">
        <v>81</v>
      </c>
      <c r="N99" s="15" t="s">
        <v>56</v>
      </c>
      <c r="O99" s="15" t="s">
        <v>27</v>
      </c>
      <c r="P99" s="15" t="s">
        <v>40</v>
      </c>
      <c r="Q99" s="15" t="s">
        <v>75</v>
      </c>
      <c r="R99" s="3"/>
      <c r="S99" s="3"/>
      <c r="T99" s="3"/>
      <c r="U99" s="3"/>
      <c r="V99" s="3"/>
      <c r="W99" s="3"/>
      <c r="X99" s="3"/>
    </row>
    <row r="100" spans="1:24" ht="55.5" customHeight="1" x14ac:dyDescent="0.35">
      <c r="A100" s="4"/>
      <c r="B100" s="13" t="s">
        <v>32</v>
      </c>
      <c r="C100" s="11">
        <f>COUNTIFS(Data!$M:$M,$B100,Data!$D:$D,L100)</f>
        <v>0</v>
      </c>
      <c r="D100" s="11">
        <f>COUNTIFS(Data!$M:$M,$B100,Data!$D:$D,M100)</f>
        <v>6</v>
      </c>
      <c r="E100" s="11">
        <f>COUNTIFS(Data!$M:$M,$B100,Data!$D:$D,N100)</f>
        <v>12</v>
      </c>
      <c r="F100" s="11">
        <f>COUNTIFS(Data!$M:$M,$B100,Data!$D:$D,O100)</f>
        <v>8</v>
      </c>
      <c r="G100" s="11">
        <f>COUNTIFS(Data!$M:$M,$B100,Data!$D:$D,P100)</f>
        <v>26</v>
      </c>
      <c r="H100" s="11">
        <f>COUNTIFS(Data!$M:$M,$B100,Data!$D:$D,Q100)</f>
        <v>2</v>
      </c>
      <c r="I100" s="12">
        <f t="shared" si="9"/>
        <v>54</v>
      </c>
      <c r="J100" s="3"/>
      <c r="K100" s="3"/>
      <c r="L100" s="15" t="s">
        <v>598</v>
      </c>
      <c r="M100" s="15" t="s">
        <v>81</v>
      </c>
      <c r="N100" s="15" t="s">
        <v>56</v>
      </c>
      <c r="O100" s="15" t="s">
        <v>27</v>
      </c>
      <c r="P100" s="15" t="s">
        <v>40</v>
      </c>
      <c r="Q100" s="15" t="s">
        <v>75</v>
      </c>
      <c r="R100" s="3"/>
      <c r="S100" s="3"/>
      <c r="T100" s="3"/>
      <c r="U100" s="3"/>
      <c r="V100" s="3"/>
      <c r="W100" s="3"/>
      <c r="X100" s="3"/>
    </row>
    <row r="101" spans="1:24" ht="40.5" customHeight="1" x14ac:dyDescent="0.35">
      <c r="A101" s="4"/>
      <c r="B101" s="13" t="s">
        <v>123</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598</v>
      </c>
      <c r="M101" s="15" t="s">
        <v>81</v>
      </c>
      <c r="N101" s="15" t="s">
        <v>56</v>
      </c>
      <c r="O101" s="15" t="s">
        <v>27</v>
      </c>
      <c r="P101" s="15" t="s">
        <v>40</v>
      </c>
      <c r="Q101" s="15" t="s">
        <v>75</v>
      </c>
      <c r="R101" s="3"/>
      <c r="S101" s="3"/>
      <c r="T101" s="3"/>
      <c r="U101" s="3"/>
      <c r="V101" s="3"/>
      <c r="W101" s="3"/>
      <c r="X101" s="3"/>
    </row>
    <row r="102" spans="1:24" ht="40.5" customHeight="1" x14ac:dyDescent="0.35">
      <c r="A102" s="4"/>
      <c r="B102" s="13" t="s">
        <v>110</v>
      </c>
      <c r="C102" s="11">
        <f>COUNTIFS(Data!$M:$M,$B102,Data!$D:$D,L102)</f>
        <v>0</v>
      </c>
      <c r="D102" s="11">
        <f>COUNTIFS(Data!$M:$M,$B102,Data!$D:$D,M102)</f>
        <v>0</v>
      </c>
      <c r="E102" s="11">
        <f>COUNTIFS(Data!$M:$M,$B102,Data!$D:$D,N102)</f>
        <v>0</v>
      </c>
      <c r="F102" s="11">
        <f>COUNTIFS(Data!$M:$M,$B102,Data!$D:$D,O102)</f>
        <v>1</v>
      </c>
      <c r="G102" s="11">
        <f>COUNTIFS(Data!$M:$M,$B102,Data!$D:$D,P102)</f>
        <v>0</v>
      </c>
      <c r="H102" s="11">
        <f>COUNTIFS(Data!$M:$M,$B102,Data!$D:$D,Q102)</f>
        <v>0</v>
      </c>
      <c r="I102" s="12">
        <f t="shared" si="9"/>
        <v>1</v>
      </c>
      <c r="J102" s="3"/>
      <c r="K102" s="3"/>
      <c r="L102" s="15" t="s">
        <v>598</v>
      </c>
      <c r="M102" s="15" t="s">
        <v>81</v>
      </c>
      <c r="N102" s="15" t="s">
        <v>56</v>
      </c>
      <c r="O102" s="15" t="s">
        <v>27</v>
      </c>
      <c r="P102" s="15" t="s">
        <v>40</v>
      </c>
      <c r="Q102" s="15" t="s">
        <v>75</v>
      </c>
      <c r="R102" s="3"/>
      <c r="S102" s="3"/>
      <c r="T102" s="3"/>
      <c r="U102" s="3"/>
      <c r="V102" s="3"/>
      <c r="W102" s="3"/>
      <c r="X102" s="3"/>
    </row>
    <row r="103" spans="1:24" ht="40.5" customHeight="1" x14ac:dyDescent="0.35">
      <c r="A103" s="4"/>
      <c r="B103" s="13" t="s">
        <v>86</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598</v>
      </c>
      <c r="M103" s="15" t="s">
        <v>81</v>
      </c>
      <c r="N103" s="15" t="s">
        <v>56</v>
      </c>
      <c r="O103" s="15" t="s">
        <v>27</v>
      </c>
      <c r="P103" s="15" t="s">
        <v>40</v>
      </c>
      <c r="Q103" s="15" t="s">
        <v>75</v>
      </c>
      <c r="R103" s="3"/>
      <c r="S103" s="3"/>
      <c r="T103" s="3"/>
      <c r="U103" s="3"/>
      <c r="V103" s="3"/>
      <c r="W103" s="3"/>
      <c r="X103" s="3"/>
    </row>
    <row r="104" spans="1:24" ht="40.5" customHeight="1" x14ac:dyDescent="0.35">
      <c r="A104" s="4"/>
      <c r="B104" s="13" t="s">
        <v>93</v>
      </c>
      <c r="C104" s="11">
        <f>COUNTIFS(Data!$M:$M,$B104,Data!$D:$D,L104)</f>
        <v>0</v>
      </c>
      <c r="D104" s="11">
        <f>COUNTIFS(Data!$M:$M,$B104,Data!$D:$D,M104)</f>
        <v>0</v>
      </c>
      <c r="E104" s="11">
        <f>COUNTIFS(Data!$M:$M,$B104,Data!$D:$D,N104)</f>
        <v>0</v>
      </c>
      <c r="F104" s="11">
        <f>COUNTIFS(Data!$M:$M,$B104,Data!$D:$D,O104)</f>
        <v>0</v>
      </c>
      <c r="G104" s="11">
        <f>COUNTIFS(Data!$M:$M,$B104,Data!$D:$D,P104)</f>
        <v>1</v>
      </c>
      <c r="H104" s="11">
        <f>COUNTIFS(Data!$M:$M,$B104,Data!$D:$D,Q104)</f>
        <v>0</v>
      </c>
      <c r="I104" s="12">
        <f t="shared" si="9"/>
        <v>1</v>
      </c>
      <c r="J104" s="3"/>
      <c r="K104" s="3"/>
      <c r="L104" s="15" t="s">
        <v>598</v>
      </c>
      <c r="M104" s="15" t="s">
        <v>81</v>
      </c>
      <c r="N104" s="15" t="s">
        <v>56</v>
      </c>
      <c r="O104" s="15" t="s">
        <v>27</v>
      </c>
      <c r="P104" s="15" t="s">
        <v>40</v>
      </c>
      <c r="Q104" s="15" t="s">
        <v>75</v>
      </c>
      <c r="R104" s="3"/>
      <c r="S104" s="3"/>
      <c r="T104" s="3"/>
      <c r="U104" s="3"/>
      <c r="V104" s="3"/>
      <c r="W104" s="3"/>
      <c r="X104" s="3"/>
    </row>
    <row r="105" spans="1:24" ht="40.5" customHeight="1" thickBot="1" x14ac:dyDescent="0.4">
      <c r="A105" s="4"/>
      <c r="B105" s="13" t="s">
        <v>91</v>
      </c>
      <c r="C105" s="11">
        <f>COUNTIFS(Data!$M:$M,$B105,Data!$D:$D,L105)</f>
        <v>0</v>
      </c>
      <c r="D105" s="11">
        <f>COUNTIFS(Data!$M:$M,$B105,Data!$D:$D,M105)</f>
        <v>0</v>
      </c>
      <c r="E105" s="11">
        <f>COUNTIFS(Data!$M:$M,$B105,Data!$D:$D,N105)</f>
        <v>0</v>
      </c>
      <c r="F105" s="11">
        <f>COUNTIFS(Data!$M:$M,$B105,Data!$D:$D,O105)</f>
        <v>1</v>
      </c>
      <c r="G105" s="11">
        <f>COUNTIFS(Data!$M:$M,$B105,Data!$D:$D,P105)</f>
        <v>1</v>
      </c>
      <c r="H105" s="11">
        <f>COUNTIFS(Data!$M:$M,$B105,Data!$D:$D,Q105)</f>
        <v>0</v>
      </c>
      <c r="I105" s="12">
        <f t="shared" si="9"/>
        <v>2</v>
      </c>
      <c r="J105" s="3"/>
      <c r="K105" s="3"/>
      <c r="L105" s="15" t="s">
        <v>598</v>
      </c>
      <c r="M105" s="15" t="s">
        <v>81</v>
      </c>
      <c r="N105" s="15" t="s">
        <v>56</v>
      </c>
      <c r="O105" s="15" t="s">
        <v>27</v>
      </c>
      <c r="P105" s="15" t="s">
        <v>40</v>
      </c>
      <c r="Q105" s="15" t="s">
        <v>75</v>
      </c>
      <c r="R105" s="3"/>
      <c r="S105" s="3"/>
      <c r="T105" s="3"/>
      <c r="U105" s="3"/>
      <c r="V105" s="3"/>
      <c r="W105" s="3"/>
      <c r="X105" s="3"/>
    </row>
    <row r="106" spans="1:24" ht="30.75" customHeight="1" thickBot="1" x14ac:dyDescent="0.4">
      <c r="A106" s="4"/>
      <c r="B106" s="7" t="s">
        <v>719</v>
      </c>
      <c r="C106" s="14">
        <f t="shared" ref="C106:I106" si="10">SUM(C97:C105)</f>
        <v>1</v>
      </c>
      <c r="D106" s="14">
        <f t="shared" si="10"/>
        <v>6</v>
      </c>
      <c r="E106" s="14">
        <f t="shared" si="10"/>
        <v>17</v>
      </c>
      <c r="F106" s="14">
        <f t="shared" si="10"/>
        <v>12</v>
      </c>
      <c r="G106" s="14">
        <f t="shared" si="10"/>
        <v>32</v>
      </c>
      <c r="H106" s="14">
        <f t="shared" si="10"/>
        <v>2</v>
      </c>
      <c r="I106" s="6">
        <f t="shared" si="10"/>
        <v>70</v>
      </c>
      <c r="J106" s="3"/>
      <c r="K106" s="3"/>
      <c r="L106" s="15"/>
      <c r="M106" s="15"/>
      <c r="N106" s="15"/>
      <c r="O106" s="3"/>
      <c r="P106" s="3"/>
      <c r="Q106" s="3"/>
      <c r="R106" s="3"/>
      <c r="S106" s="3"/>
      <c r="T106" s="3"/>
      <c r="U106" s="3"/>
      <c r="V106" s="3"/>
      <c r="W106" s="3"/>
      <c r="X106" s="3"/>
    </row>
    <row r="107" spans="1:24" ht="48" customHeight="1" thickBot="1" x14ac:dyDescent="0.4">
      <c r="A107" s="4"/>
      <c r="B107" s="83" t="s">
        <v>720</v>
      </c>
      <c r="C107" s="84"/>
      <c r="D107" s="84"/>
      <c r="E107" s="84"/>
      <c r="F107" s="84"/>
      <c r="G107" s="84"/>
      <c r="H107" s="84"/>
      <c r="I107" s="85"/>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77" t="s">
        <v>783</v>
      </c>
      <c r="C109" s="78"/>
      <c r="D109" s="78"/>
      <c r="E109" s="78"/>
      <c r="F109" s="79"/>
      <c r="G109" s="3"/>
      <c r="H109" s="3"/>
      <c r="I109" s="3"/>
      <c r="J109" s="3"/>
      <c r="K109" s="3"/>
      <c r="L109" s="3"/>
      <c r="M109" s="3"/>
      <c r="N109" s="3"/>
      <c r="O109" s="3"/>
      <c r="P109" s="3"/>
      <c r="Q109" s="3"/>
      <c r="R109" s="3"/>
      <c r="S109" s="3"/>
      <c r="T109" s="3"/>
      <c r="U109" s="3"/>
    </row>
    <row r="110" spans="1:24" ht="28.5" customHeight="1" thickBot="1" x14ac:dyDescent="0.4">
      <c r="A110" s="6" t="s">
        <v>736</v>
      </c>
      <c r="B110" s="80" t="s">
        <v>741</v>
      </c>
      <c r="C110" s="81"/>
      <c r="D110" s="81"/>
      <c r="E110" s="81"/>
      <c r="F110" s="82"/>
      <c r="G110" s="3"/>
      <c r="H110" s="3"/>
      <c r="I110" s="15"/>
      <c r="J110" s="15"/>
      <c r="K110" s="15"/>
      <c r="L110" s="3"/>
      <c r="M110" s="3"/>
      <c r="N110" s="3"/>
      <c r="O110" s="3"/>
      <c r="P110" s="3"/>
      <c r="Q110" s="3"/>
      <c r="R110" s="3"/>
      <c r="S110" s="3"/>
      <c r="T110" s="3"/>
      <c r="U110" s="3"/>
    </row>
    <row r="111" spans="1:24" ht="28.5" customHeight="1" thickBot="1" x14ac:dyDescent="0.4">
      <c r="A111" s="4"/>
      <c r="B111" s="7"/>
      <c r="C111" s="8" t="s">
        <v>60</v>
      </c>
      <c r="D111" s="8" t="s">
        <v>33</v>
      </c>
      <c r="E111" s="9" t="s">
        <v>113</v>
      </c>
      <c r="F111" s="6" t="s">
        <v>719</v>
      </c>
      <c r="G111" s="3"/>
      <c r="H111" s="3"/>
      <c r="I111" s="15"/>
      <c r="J111" s="15"/>
      <c r="K111" s="15"/>
      <c r="L111" s="3"/>
      <c r="M111" s="3"/>
      <c r="N111" s="3"/>
      <c r="O111" s="3"/>
      <c r="P111" s="3"/>
      <c r="Q111" s="3"/>
      <c r="R111" s="3"/>
      <c r="S111" s="3"/>
      <c r="T111" s="3"/>
      <c r="U111" s="3"/>
    </row>
    <row r="112" spans="1:24" ht="30.75" customHeight="1" x14ac:dyDescent="0.35">
      <c r="A112" s="4"/>
      <c r="B112" s="10" t="s">
        <v>598</v>
      </c>
      <c r="C112" s="11">
        <f>COUNTIFS(Data!$D:$D,$B112,Data!$R:$R,I112)</f>
        <v>0</v>
      </c>
      <c r="D112" s="11">
        <f>COUNTIFS(Data!$D:$D,$B112,Data!$R:$R,J112)</f>
        <v>0</v>
      </c>
      <c r="E112" s="11">
        <f>COUNTIFS(Data!$D:$D,$B112,Data!$R:$R,K112)</f>
        <v>1</v>
      </c>
      <c r="F112" s="12">
        <f t="shared" ref="F112:F117" si="11">SUM(C112:E112)</f>
        <v>1</v>
      </c>
      <c r="G112" s="3"/>
      <c r="H112" s="3"/>
      <c r="I112" s="15" t="s">
        <v>60</v>
      </c>
      <c r="J112" s="15" t="s">
        <v>33</v>
      </c>
      <c r="K112" s="15" t="s">
        <v>113</v>
      </c>
      <c r="L112" s="3"/>
      <c r="M112" s="3"/>
      <c r="N112" s="3"/>
      <c r="O112" s="3"/>
      <c r="P112" s="3"/>
      <c r="Q112" s="3"/>
      <c r="R112" s="3"/>
      <c r="S112" s="3"/>
      <c r="T112" s="3"/>
      <c r="U112" s="3"/>
    </row>
    <row r="113" spans="1:24" ht="30.75" customHeight="1" x14ac:dyDescent="0.35">
      <c r="A113" s="4"/>
      <c r="B113" s="13" t="s">
        <v>81</v>
      </c>
      <c r="C113" s="11">
        <f>COUNTIFS(Data!$D:$D,$B113,Data!$R:$R,I113)</f>
        <v>5</v>
      </c>
      <c r="D113" s="11">
        <f>COUNTIFS(Data!$D:$D,$B113,Data!$R:$R,J113)</f>
        <v>1</v>
      </c>
      <c r="E113" s="11">
        <f>COUNTIFS(Data!$D:$D,$B113,Data!$R:$R,K113)</f>
        <v>0</v>
      </c>
      <c r="F113" s="12">
        <f t="shared" si="11"/>
        <v>6</v>
      </c>
      <c r="G113" s="3"/>
      <c r="H113" s="3"/>
      <c r="I113" s="15" t="s">
        <v>60</v>
      </c>
      <c r="J113" s="15" t="s">
        <v>33</v>
      </c>
      <c r="K113" s="15" t="s">
        <v>113</v>
      </c>
      <c r="L113" s="3"/>
      <c r="M113" s="3"/>
      <c r="N113" s="3"/>
      <c r="O113" s="3"/>
      <c r="P113" s="3"/>
      <c r="Q113" s="3"/>
      <c r="R113" s="3"/>
      <c r="S113" s="3"/>
      <c r="T113" s="3"/>
      <c r="U113" s="3"/>
    </row>
    <row r="114" spans="1:24" ht="30.75" customHeight="1" x14ac:dyDescent="0.35">
      <c r="A114" s="4"/>
      <c r="B114" s="13" t="s">
        <v>56</v>
      </c>
      <c r="C114" s="11">
        <f>COUNTIFS(Data!$D:$D,$B114,Data!$R:$R,I114)</f>
        <v>5</v>
      </c>
      <c r="D114" s="11">
        <f>COUNTIFS(Data!$D:$D,$B114,Data!$R:$R,J114)</f>
        <v>12</v>
      </c>
      <c r="E114" s="11">
        <f>COUNTIFS(Data!$D:$D,$B114,Data!$R:$R,K114)</f>
        <v>0</v>
      </c>
      <c r="F114" s="12">
        <f t="shared" si="11"/>
        <v>17</v>
      </c>
      <c r="G114" s="3"/>
      <c r="H114" s="3"/>
      <c r="I114" s="15" t="s">
        <v>60</v>
      </c>
      <c r="J114" s="15" t="s">
        <v>33</v>
      </c>
      <c r="K114" s="15" t="s">
        <v>113</v>
      </c>
      <c r="L114" s="3"/>
      <c r="M114" s="3"/>
      <c r="N114" s="3"/>
      <c r="O114" s="3"/>
      <c r="P114" s="3"/>
      <c r="Q114" s="3"/>
      <c r="R114" s="3"/>
      <c r="S114" s="3"/>
      <c r="T114" s="3"/>
      <c r="U114" s="3"/>
    </row>
    <row r="115" spans="1:24" ht="30.75" customHeight="1" x14ac:dyDescent="0.35">
      <c r="A115" s="4"/>
      <c r="B115" s="13" t="s">
        <v>27</v>
      </c>
      <c r="C115" s="11">
        <f>COUNTIFS(Data!$D:$D,$B115,Data!$R:$R,I115)</f>
        <v>0</v>
      </c>
      <c r="D115" s="11">
        <f>COUNTIFS(Data!$D:$D,$B115,Data!$R:$R,J115)</f>
        <v>11</v>
      </c>
      <c r="E115" s="11">
        <f>COUNTIFS(Data!$D:$D,$B115,Data!$R:$R,K115)</f>
        <v>1</v>
      </c>
      <c r="F115" s="12">
        <f t="shared" si="11"/>
        <v>12</v>
      </c>
      <c r="G115" s="3"/>
      <c r="H115" s="3"/>
      <c r="I115" s="15" t="s">
        <v>60</v>
      </c>
      <c r="J115" s="15" t="s">
        <v>33</v>
      </c>
      <c r="K115" s="15" t="s">
        <v>113</v>
      </c>
      <c r="L115" s="3"/>
      <c r="M115" s="3"/>
      <c r="N115" s="3"/>
      <c r="O115" s="3"/>
      <c r="P115" s="3"/>
      <c r="Q115" s="3"/>
      <c r="R115" s="3"/>
      <c r="S115" s="3"/>
      <c r="T115" s="3"/>
      <c r="U115" s="3"/>
    </row>
    <row r="116" spans="1:24" ht="36.75" customHeight="1" x14ac:dyDescent="0.35">
      <c r="A116" s="4"/>
      <c r="B116" s="13" t="s">
        <v>40</v>
      </c>
      <c r="C116" s="11">
        <f>COUNTIFS(Data!$D:$D,$B116,Data!$R:$R,I116)</f>
        <v>10</v>
      </c>
      <c r="D116" s="11">
        <f>COUNTIFS(Data!$D:$D,$B116,Data!$R:$R,J116)</f>
        <v>22</v>
      </c>
      <c r="E116" s="11">
        <f>COUNTIFS(Data!$D:$D,$B116,Data!$R:$R,K116)</f>
        <v>0</v>
      </c>
      <c r="F116" s="12">
        <f t="shared" si="11"/>
        <v>32</v>
      </c>
      <c r="G116" s="3"/>
      <c r="H116" s="3"/>
      <c r="I116" s="15" t="s">
        <v>60</v>
      </c>
      <c r="J116" s="15" t="s">
        <v>33</v>
      </c>
      <c r="K116" s="15" t="s">
        <v>113</v>
      </c>
      <c r="L116" s="3"/>
      <c r="M116" s="3"/>
      <c r="N116" s="3"/>
      <c r="O116" s="3"/>
      <c r="P116" s="3"/>
      <c r="Q116" s="3"/>
      <c r="R116" s="3"/>
      <c r="S116" s="3"/>
      <c r="T116" s="3"/>
      <c r="U116" s="3"/>
    </row>
    <row r="117" spans="1:24" ht="30.75" customHeight="1" thickBot="1" x14ac:dyDescent="0.4">
      <c r="A117" s="4"/>
      <c r="B117" s="13" t="s">
        <v>75</v>
      </c>
      <c r="C117" s="11">
        <f>COUNTIFS(Data!$D:$D,$B117,Data!$R:$R,I117)</f>
        <v>1</v>
      </c>
      <c r="D117" s="11">
        <f>COUNTIFS(Data!$D:$D,$B117,Data!$R:$R,J117)</f>
        <v>1</v>
      </c>
      <c r="E117" s="11">
        <f>COUNTIFS(Data!$D:$D,$B117,Data!$R:$R,K117)</f>
        <v>0</v>
      </c>
      <c r="F117" s="12">
        <f t="shared" si="11"/>
        <v>2</v>
      </c>
      <c r="G117" s="3"/>
      <c r="H117" s="3"/>
      <c r="I117" s="15" t="s">
        <v>60</v>
      </c>
      <c r="J117" s="15" t="s">
        <v>33</v>
      </c>
      <c r="K117" s="15" t="s">
        <v>113</v>
      </c>
      <c r="L117" s="3"/>
      <c r="M117" s="3"/>
      <c r="N117" s="3"/>
      <c r="O117" s="3"/>
      <c r="P117" s="3"/>
      <c r="Q117" s="3"/>
      <c r="R117" s="3"/>
      <c r="S117" s="3"/>
      <c r="T117" s="3"/>
      <c r="U117" s="3"/>
    </row>
    <row r="118" spans="1:24" ht="30.75" customHeight="1" thickBot="1" x14ac:dyDescent="0.4">
      <c r="A118" s="4"/>
      <c r="B118" s="7" t="s">
        <v>719</v>
      </c>
      <c r="C118" s="14">
        <f>SUM(C112:C117)</f>
        <v>21</v>
      </c>
      <c r="D118" s="14">
        <f>SUM(D112:D117)</f>
        <v>47</v>
      </c>
      <c r="E118" s="14">
        <f>SUM(E112:E117)</f>
        <v>2</v>
      </c>
      <c r="F118" s="6">
        <f>SUM(F112:F117)</f>
        <v>70</v>
      </c>
      <c r="G118" s="3"/>
      <c r="H118" s="3"/>
      <c r="I118" s="15"/>
      <c r="J118" s="15"/>
      <c r="K118" s="15"/>
      <c r="L118" s="3"/>
      <c r="M118" s="3"/>
      <c r="N118" s="3"/>
      <c r="O118" s="3"/>
      <c r="P118" s="3"/>
      <c r="Q118" s="3"/>
      <c r="R118" s="3"/>
      <c r="S118" s="3"/>
      <c r="T118" s="3"/>
      <c r="U118" s="3"/>
    </row>
    <row r="119" spans="1:24" ht="48" customHeight="1" thickBot="1" x14ac:dyDescent="0.4">
      <c r="A119" s="4"/>
      <c r="B119" s="83" t="s">
        <v>720</v>
      </c>
      <c r="C119" s="84"/>
      <c r="D119" s="84"/>
      <c r="E119" s="84"/>
      <c r="F119" s="85"/>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77" t="s">
        <v>783</v>
      </c>
      <c r="C121" s="78"/>
      <c r="D121" s="78"/>
      <c r="E121" s="78"/>
      <c r="F121" s="78"/>
      <c r="G121" s="78"/>
      <c r="H121" s="78"/>
      <c r="I121" s="79"/>
      <c r="J121" s="3"/>
      <c r="K121" s="3"/>
      <c r="L121" s="3"/>
      <c r="M121" s="3"/>
      <c r="N121" s="3"/>
      <c r="O121" s="3"/>
      <c r="P121" s="3"/>
      <c r="Q121" s="3"/>
      <c r="R121" s="3"/>
      <c r="S121" s="3"/>
      <c r="T121" s="3"/>
      <c r="U121" s="3"/>
      <c r="V121" s="3"/>
      <c r="W121" s="3"/>
      <c r="X121" s="3"/>
    </row>
    <row r="122" spans="1:24" ht="29" customHeight="1" thickBot="1" x14ac:dyDescent="0.4">
      <c r="A122" s="6" t="s">
        <v>733</v>
      </c>
      <c r="B122" s="80" t="s">
        <v>742</v>
      </c>
      <c r="C122" s="81"/>
      <c r="D122" s="81"/>
      <c r="E122" s="81"/>
      <c r="F122" s="81"/>
      <c r="G122" s="81"/>
      <c r="H122" s="81"/>
      <c r="I122" s="82"/>
      <c r="J122" s="3"/>
      <c r="K122" s="3"/>
      <c r="L122" s="15"/>
      <c r="M122" s="15"/>
      <c r="N122" s="15"/>
      <c r="O122" s="3"/>
      <c r="P122" s="3"/>
      <c r="Q122" s="3"/>
      <c r="R122" s="3"/>
      <c r="S122" s="3"/>
      <c r="T122" s="3"/>
      <c r="U122" s="3"/>
      <c r="V122" s="3"/>
      <c r="W122" s="3"/>
      <c r="X122" s="3"/>
    </row>
    <row r="123" spans="1:24" ht="29" customHeight="1" thickBot="1" x14ac:dyDescent="0.4">
      <c r="A123" s="4"/>
      <c r="B123" s="7"/>
      <c r="C123" s="8" t="s">
        <v>598</v>
      </c>
      <c r="D123" s="8" t="s">
        <v>81</v>
      </c>
      <c r="E123" s="8" t="s">
        <v>56</v>
      </c>
      <c r="F123" s="9" t="s">
        <v>27</v>
      </c>
      <c r="G123" s="8" t="s">
        <v>40</v>
      </c>
      <c r="H123" s="9" t="s">
        <v>75</v>
      </c>
      <c r="I123" s="6" t="s">
        <v>719</v>
      </c>
      <c r="J123" s="3"/>
      <c r="K123" s="3"/>
      <c r="L123" s="15"/>
      <c r="M123" s="15"/>
      <c r="N123" s="15"/>
      <c r="O123" s="3"/>
      <c r="P123" s="3"/>
      <c r="Q123" s="3"/>
      <c r="R123" s="3"/>
      <c r="S123" s="3"/>
      <c r="T123" s="3"/>
      <c r="U123" s="3"/>
      <c r="V123" s="3"/>
      <c r="W123" s="3"/>
      <c r="X123" s="3"/>
    </row>
    <row r="124" spans="1:24" ht="40.5" customHeight="1" x14ac:dyDescent="0.35">
      <c r="A124" s="4"/>
      <c r="B124" s="10" t="s">
        <v>70</v>
      </c>
      <c r="C124" s="11">
        <f>COUNTIFS(Data!$T:$T,$B124,Data!$D:$D,L124)</f>
        <v>0</v>
      </c>
      <c r="D124" s="11">
        <f>COUNTIFS(Data!$T:$T,$B124,Data!$D:$D,M124)</f>
        <v>0</v>
      </c>
      <c r="E124" s="11">
        <f>COUNTIFS(Data!$T:$T,$B124,Data!$D:$D,N124)</f>
        <v>5</v>
      </c>
      <c r="F124" s="11">
        <f>COUNTIFS(Data!$T:$T,$B124,Data!$D:$D,O124)</f>
        <v>0</v>
      </c>
      <c r="G124" s="11">
        <f>COUNTIFS(Data!$T:$T,$B124,Data!$D:$D,P124)</f>
        <v>0</v>
      </c>
      <c r="H124" s="11">
        <f>COUNTIFS(Data!$T:$T,$B124,Data!$D:$D,Q124)</f>
        <v>0</v>
      </c>
      <c r="I124" s="12">
        <f t="shared" ref="I124:I137" si="12">SUM(C124:H124)</f>
        <v>5</v>
      </c>
      <c r="J124" s="3"/>
      <c r="K124" s="3"/>
      <c r="L124" s="15" t="s">
        <v>598</v>
      </c>
      <c r="M124" s="15" t="s">
        <v>81</v>
      </c>
      <c r="N124" s="15" t="s">
        <v>56</v>
      </c>
      <c r="O124" s="15" t="s">
        <v>27</v>
      </c>
      <c r="P124" s="15" t="s">
        <v>40</v>
      </c>
      <c r="Q124" s="15" t="s">
        <v>75</v>
      </c>
      <c r="R124" s="3"/>
      <c r="S124" s="3"/>
      <c r="T124" s="3"/>
      <c r="U124" s="3"/>
      <c r="V124" s="3"/>
      <c r="W124" s="3"/>
      <c r="X124" s="3"/>
    </row>
    <row r="125" spans="1:24" ht="40.5" customHeight="1" x14ac:dyDescent="0.35">
      <c r="A125" s="4"/>
      <c r="B125" s="13" t="s">
        <v>34</v>
      </c>
      <c r="C125" s="11">
        <f>COUNTIFS(Data!$T:$T,$B125,Data!$D:$D,L125)</f>
        <v>1</v>
      </c>
      <c r="D125" s="11">
        <f>COUNTIFS(Data!$T:$T,$B125,Data!$D:$D,M125)</f>
        <v>0</v>
      </c>
      <c r="E125" s="11">
        <f>COUNTIFS(Data!$T:$T,$B125,Data!$D:$D,N125)</f>
        <v>1</v>
      </c>
      <c r="F125" s="11">
        <f>COUNTIFS(Data!$T:$T,$B125,Data!$D:$D,O125)</f>
        <v>9</v>
      </c>
      <c r="G125" s="11">
        <f>COUNTIFS(Data!$T:$T,$B125,Data!$D:$D,P125)</f>
        <v>2</v>
      </c>
      <c r="H125" s="11">
        <f>COUNTIFS(Data!$T:$T,$B125,Data!$D:$D,Q125)</f>
        <v>0</v>
      </c>
      <c r="I125" s="12">
        <f t="shared" si="12"/>
        <v>13</v>
      </c>
      <c r="J125" s="3"/>
      <c r="K125" s="3"/>
      <c r="L125" s="15" t="s">
        <v>598</v>
      </c>
      <c r="M125" s="15" t="s">
        <v>81</v>
      </c>
      <c r="N125" s="15" t="s">
        <v>56</v>
      </c>
      <c r="O125" s="15" t="s">
        <v>27</v>
      </c>
      <c r="P125" s="15" t="s">
        <v>40</v>
      </c>
      <c r="Q125" s="15" t="s">
        <v>75</v>
      </c>
      <c r="R125" s="3"/>
      <c r="S125" s="3"/>
      <c r="T125" s="3"/>
      <c r="U125" s="3"/>
      <c r="V125" s="3"/>
      <c r="W125" s="3"/>
      <c r="X125" s="3"/>
    </row>
    <row r="126" spans="1:24" ht="40.5" customHeight="1" x14ac:dyDescent="0.35">
      <c r="A126" s="4"/>
      <c r="B126" s="13" t="s">
        <v>77</v>
      </c>
      <c r="C126" s="11">
        <f>COUNTIFS(Data!$T:$T,$B126,Data!$D:$D,L126)</f>
        <v>0</v>
      </c>
      <c r="D126" s="11">
        <f>COUNTIFS(Data!$T:$T,$B126,Data!$D:$D,M126)</f>
        <v>1</v>
      </c>
      <c r="E126" s="11">
        <f>COUNTIFS(Data!$T:$T,$B126,Data!$D:$D,N126)</f>
        <v>6</v>
      </c>
      <c r="F126" s="11">
        <f>COUNTIFS(Data!$T:$T,$B126,Data!$D:$D,O126)</f>
        <v>0</v>
      </c>
      <c r="G126" s="11">
        <f>COUNTIFS(Data!$T:$T,$B126,Data!$D:$D,P126)</f>
        <v>6</v>
      </c>
      <c r="H126" s="11">
        <f>COUNTIFS(Data!$T:$T,$B126,Data!$D:$D,Q126)</f>
        <v>1</v>
      </c>
      <c r="I126" s="12">
        <f t="shared" si="12"/>
        <v>14</v>
      </c>
      <c r="J126" s="3"/>
      <c r="K126" s="3"/>
      <c r="L126" s="15" t="s">
        <v>598</v>
      </c>
      <c r="M126" s="15" t="s">
        <v>81</v>
      </c>
      <c r="N126" s="15" t="s">
        <v>56</v>
      </c>
      <c r="O126" s="15" t="s">
        <v>27</v>
      </c>
      <c r="P126" s="15" t="s">
        <v>40</v>
      </c>
      <c r="Q126" s="15" t="s">
        <v>75</v>
      </c>
      <c r="R126" s="3"/>
      <c r="S126" s="3"/>
      <c r="T126" s="3"/>
      <c r="U126" s="3"/>
      <c r="V126" s="3"/>
      <c r="W126" s="3"/>
      <c r="X126" s="3"/>
    </row>
    <row r="127" spans="1:24" ht="55.5" customHeight="1" x14ac:dyDescent="0.35">
      <c r="A127" s="4"/>
      <c r="B127" s="13" t="s">
        <v>63</v>
      </c>
      <c r="C127" s="11">
        <f>COUNTIFS(Data!$T:$T,$B127,Data!$D:$D,L127)</f>
        <v>0</v>
      </c>
      <c r="D127" s="11">
        <f>COUNTIFS(Data!$T:$T,$B127,Data!$D:$D,M127)</f>
        <v>2</v>
      </c>
      <c r="E127" s="11">
        <f>COUNTIFS(Data!$T:$T,$B127,Data!$D:$D,N127)</f>
        <v>0</v>
      </c>
      <c r="F127" s="11">
        <f>COUNTIFS(Data!$T:$T,$B127,Data!$D:$D,O127)</f>
        <v>0</v>
      </c>
      <c r="G127" s="11">
        <f>COUNTIFS(Data!$T:$T,$B127,Data!$D:$D,P127)</f>
        <v>11</v>
      </c>
      <c r="H127" s="11">
        <f>COUNTIFS(Data!$T:$T,$B127,Data!$D:$D,Q127)</f>
        <v>0</v>
      </c>
      <c r="I127" s="12">
        <f t="shared" si="12"/>
        <v>13</v>
      </c>
      <c r="J127" s="3"/>
      <c r="K127" s="3"/>
      <c r="L127" s="15" t="s">
        <v>598</v>
      </c>
      <c r="M127" s="15" t="s">
        <v>81</v>
      </c>
      <c r="N127" s="15" t="s">
        <v>56</v>
      </c>
      <c r="O127" s="15" t="s">
        <v>27</v>
      </c>
      <c r="P127" s="15" t="s">
        <v>40</v>
      </c>
      <c r="Q127" s="15" t="s">
        <v>75</v>
      </c>
      <c r="R127" s="3"/>
      <c r="S127" s="3"/>
      <c r="T127" s="3"/>
      <c r="U127" s="3"/>
      <c r="V127" s="3"/>
      <c r="W127" s="3"/>
      <c r="X127" s="3"/>
    </row>
    <row r="128" spans="1:24" ht="40.5" customHeight="1" x14ac:dyDescent="0.35">
      <c r="A128" s="4"/>
      <c r="B128" s="13" t="s">
        <v>87</v>
      </c>
      <c r="C128" s="11">
        <f>COUNTIFS(Data!$T:$T,$B128,Data!$D:$D,L128)</f>
        <v>0</v>
      </c>
      <c r="D128" s="11">
        <f>COUNTIFS(Data!$T:$T,$B128,Data!$D:$D,M128)</f>
        <v>0</v>
      </c>
      <c r="E128" s="11">
        <f>COUNTIFS(Data!$T:$T,$B128,Data!$D:$D,N128)</f>
        <v>0</v>
      </c>
      <c r="F128" s="11">
        <f>COUNTIFS(Data!$T:$T,$B128,Data!$D:$D,O128)</f>
        <v>0</v>
      </c>
      <c r="G128" s="11">
        <f>COUNTIFS(Data!$T:$T,$B128,Data!$D:$D,P128)</f>
        <v>2</v>
      </c>
      <c r="H128" s="11">
        <f>COUNTIFS(Data!$T:$T,$B128,Data!$D:$D,Q128)</f>
        <v>0</v>
      </c>
      <c r="I128" s="12">
        <f t="shared" si="12"/>
        <v>2</v>
      </c>
      <c r="J128" s="3"/>
      <c r="K128" s="3"/>
      <c r="L128" s="15" t="s">
        <v>598</v>
      </c>
      <c r="M128" s="15" t="s">
        <v>81</v>
      </c>
      <c r="N128" s="15" t="s">
        <v>56</v>
      </c>
      <c r="O128" s="15" t="s">
        <v>27</v>
      </c>
      <c r="P128" s="15" t="s">
        <v>40</v>
      </c>
      <c r="Q128" s="15" t="s">
        <v>75</v>
      </c>
      <c r="R128" s="3"/>
      <c r="S128" s="3"/>
      <c r="T128" s="3"/>
      <c r="U128" s="3"/>
      <c r="V128" s="3"/>
      <c r="W128" s="3"/>
      <c r="X128" s="3"/>
    </row>
    <row r="129" spans="1:24" ht="40.5" customHeight="1" x14ac:dyDescent="0.35">
      <c r="A129" s="4"/>
      <c r="B129" s="13" t="s">
        <v>84</v>
      </c>
      <c r="C129" s="11">
        <f>COUNTIFS(Data!$T:$T,$B129,Data!$D:$D,L129)</f>
        <v>0</v>
      </c>
      <c r="D129" s="11">
        <f>COUNTIFS(Data!$T:$T,$B129,Data!$D:$D,M129)</f>
        <v>0</v>
      </c>
      <c r="E129" s="11">
        <f>COUNTIFS(Data!$T:$T,$B129,Data!$D:$D,N129)</f>
        <v>0</v>
      </c>
      <c r="F129" s="11">
        <f>COUNTIFS(Data!$T:$T,$B129,Data!$D:$D,O129)</f>
        <v>0</v>
      </c>
      <c r="G129" s="11">
        <f>COUNTIFS(Data!$T:$T,$B129,Data!$D:$D,P129)</f>
        <v>2</v>
      </c>
      <c r="H129" s="11">
        <f>COUNTIFS(Data!$T:$T,$B129,Data!$D:$D,Q129)</f>
        <v>0</v>
      </c>
      <c r="I129" s="12">
        <f t="shared" si="12"/>
        <v>2</v>
      </c>
      <c r="J129" s="3"/>
      <c r="K129" s="3"/>
      <c r="L129" s="15" t="s">
        <v>598</v>
      </c>
      <c r="M129" s="15" t="s">
        <v>81</v>
      </c>
      <c r="N129" s="15" t="s">
        <v>56</v>
      </c>
      <c r="O129" s="15" t="s">
        <v>27</v>
      </c>
      <c r="P129" s="15" t="s">
        <v>40</v>
      </c>
      <c r="Q129" s="15" t="s">
        <v>75</v>
      </c>
      <c r="R129" s="3"/>
      <c r="S129" s="3"/>
      <c r="T129" s="3"/>
      <c r="U129" s="3"/>
      <c r="V129" s="3"/>
      <c r="W129" s="3"/>
      <c r="X129" s="3"/>
    </row>
    <row r="130" spans="1:24" ht="40.5" customHeight="1" x14ac:dyDescent="0.35">
      <c r="A130" s="4"/>
      <c r="B130" s="13" t="s">
        <v>46</v>
      </c>
      <c r="C130" s="11">
        <f>COUNTIFS(Data!$T:$T,$B130,Data!$D:$D,L130)</f>
        <v>0</v>
      </c>
      <c r="D130" s="11">
        <f>COUNTIFS(Data!$T:$T,$B130,Data!$D:$D,M130)</f>
        <v>0</v>
      </c>
      <c r="E130" s="11">
        <f>COUNTIFS(Data!$T:$T,$B130,Data!$D:$D,N130)</f>
        <v>0</v>
      </c>
      <c r="F130" s="11">
        <f>COUNTIFS(Data!$T:$T,$B130,Data!$D:$D,O130)</f>
        <v>0</v>
      </c>
      <c r="G130" s="11">
        <f>COUNTIFS(Data!$T:$T,$B130,Data!$D:$D,P130)</f>
        <v>2</v>
      </c>
      <c r="H130" s="11">
        <f>COUNTIFS(Data!$T:$T,$B130,Data!$D:$D,Q130)</f>
        <v>0</v>
      </c>
      <c r="I130" s="12">
        <f t="shared" si="12"/>
        <v>2</v>
      </c>
      <c r="J130" s="3"/>
      <c r="K130" s="3"/>
      <c r="L130" s="15" t="s">
        <v>598</v>
      </c>
      <c r="M130" s="15" t="s">
        <v>81</v>
      </c>
      <c r="N130" s="15" t="s">
        <v>56</v>
      </c>
      <c r="O130" s="15" t="s">
        <v>27</v>
      </c>
      <c r="P130" s="15" t="s">
        <v>40</v>
      </c>
      <c r="Q130" s="15" t="s">
        <v>75</v>
      </c>
      <c r="R130" s="3"/>
      <c r="S130" s="3"/>
      <c r="T130" s="3"/>
      <c r="U130" s="3"/>
      <c r="V130" s="3"/>
      <c r="W130" s="3"/>
      <c r="X130" s="3"/>
    </row>
    <row r="131" spans="1:24" ht="40.5" customHeight="1" x14ac:dyDescent="0.35">
      <c r="A131" s="4"/>
      <c r="B131" s="13" t="s">
        <v>90</v>
      </c>
      <c r="C131" s="11">
        <f>COUNTIFS(Data!$T:$T,$B131,Data!$D:$D,L131)</f>
        <v>0</v>
      </c>
      <c r="D131" s="11">
        <f>COUNTIFS(Data!$T:$T,$B131,Data!$D:$D,M131)</f>
        <v>2</v>
      </c>
      <c r="E131" s="11">
        <f>COUNTIFS(Data!$T:$T,$B131,Data!$D:$D,N131)</f>
        <v>0</v>
      </c>
      <c r="F131" s="11">
        <f>COUNTIFS(Data!$T:$T,$B131,Data!$D:$D,O131)</f>
        <v>0</v>
      </c>
      <c r="G131" s="11">
        <f>COUNTIFS(Data!$T:$T,$B131,Data!$D:$D,P131)</f>
        <v>0</v>
      </c>
      <c r="H131" s="11">
        <f>COUNTIFS(Data!$T:$T,$B131,Data!$D:$D,Q131)</f>
        <v>0</v>
      </c>
      <c r="I131" s="12">
        <f t="shared" si="12"/>
        <v>2</v>
      </c>
      <c r="J131" s="3"/>
      <c r="K131" s="3"/>
      <c r="L131" s="15" t="s">
        <v>598</v>
      </c>
      <c r="M131" s="15" t="s">
        <v>81</v>
      </c>
      <c r="N131" s="15" t="s">
        <v>56</v>
      </c>
      <c r="O131" s="15" t="s">
        <v>27</v>
      </c>
      <c r="P131" s="15" t="s">
        <v>40</v>
      </c>
      <c r="Q131" s="15" t="s">
        <v>75</v>
      </c>
      <c r="R131" s="3"/>
      <c r="S131" s="3"/>
      <c r="T131" s="3"/>
      <c r="U131" s="3"/>
      <c r="V131" s="3"/>
      <c r="W131" s="3"/>
      <c r="X131" s="3"/>
    </row>
    <row r="132" spans="1:24" ht="40.5" customHeight="1" x14ac:dyDescent="0.35">
      <c r="A132" s="4"/>
      <c r="B132" s="13" t="s">
        <v>56</v>
      </c>
      <c r="C132" s="11">
        <f>COUNTIFS(Data!$T:$T,$B132,Data!$D:$D,L132)</f>
        <v>0</v>
      </c>
      <c r="D132" s="11">
        <f>COUNTIFS(Data!$T:$T,$B132,Data!$D:$D,M132)</f>
        <v>1</v>
      </c>
      <c r="E132" s="11">
        <f>COUNTIFS(Data!$T:$T,$B132,Data!$D:$D,N132)</f>
        <v>1</v>
      </c>
      <c r="F132" s="11">
        <f>COUNTIFS(Data!$T:$T,$B132,Data!$D:$D,O132)</f>
        <v>1</v>
      </c>
      <c r="G132" s="11">
        <f>COUNTIFS(Data!$T:$T,$B132,Data!$D:$D,P132)</f>
        <v>0</v>
      </c>
      <c r="H132" s="11">
        <f>COUNTIFS(Data!$T:$T,$B132,Data!$D:$D,Q132)</f>
        <v>0</v>
      </c>
      <c r="I132" s="12">
        <f t="shared" si="12"/>
        <v>3</v>
      </c>
      <c r="J132" s="3"/>
      <c r="K132" s="3"/>
      <c r="L132" s="15" t="s">
        <v>598</v>
      </c>
      <c r="M132" s="15" t="s">
        <v>81</v>
      </c>
      <c r="N132" s="15" t="s">
        <v>56</v>
      </c>
      <c r="O132" s="15" t="s">
        <v>27</v>
      </c>
      <c r="P132" s="15" t="s">
        <v>40</v>
      </c>
      <c r="Q132" s="15" t="s">
        <v>75</v>
      </c>
      <c r="R132" s="3"/>
      <c r="S132" s="3"/>
      <c r="T132" s="3"/>
      <c r="U132" s="3"/>
      <c r="V132" s="3"/>
      <c r="W132" s="3"/>
      <c r="X132" s="3"/>
    </row>
    <row r="133" spans="1:24" ht="47.25" customHeight="1" x14ac:dyDescent="0.35">
      <c r="A133" s="4"/>
      <c r="B133" s="13" t="s">
        <v>114</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598</v>
      </c>
      <c r="M133" s="15" t="s">
        <v>81</v>
      </c>
      <c r="N133" s="15" t="s">
        <v>56</v>
      </c>
      <c r="O133" s="15" t="s">
        <v>27</v>
      </c>
      <c r="P133" s="15" t="s">
        <v>40</v>
      </c>
      <c r="Q133" s="15" t="s">
        <v>75</v>
      </c>
      <c r="R133" s="3"/>
      <c r="S133" s="3"/>
      <c r="T133" s="3"/>
      <c r="U133" s="3"/>
      <c r="V133" s="3"/>
      <c r="W133" s="3"/>
      <c r="X133" s="3"/>
    </row>
    <row r="134" spans="1:24" ht="40.5" customHeight="1" x14ac:dyDescent="0.35">
      <c r="A134" s="4"/>
      <c r="B134" s="13" t="s">
        <v>66</v>
      </c>
      <c r="C134" s="11">
        <f>COUNTIFS(Data!$T:$T,$B134,Data!$D:$D,L134)</f>
        <v>0</v>
      </c>
      <c r="D134" s="11">
        <f>COUNTIFS(Data!$T:$T,$B134,Data!$D:$D,M134)</f>
        <v>0</v>
      </c>
      <c r="E134" s="11">
        <f>COUNTIFS(Data!$T:$T,$B134,Data!$D:$D,N134)</f>
        <v>0</v>
      </c>
      <c r="F134" s="11">
        <f>COUNTIFS(Data!$T:$T,$B134,Data!$D:$D,O134)</f>
        <v>0</v>
      </c>
      <c r="G134" s="11">
        <f>COUNTIFS(Data!$T:$T,$B134,Data!$D:$D,P134)</f>
        <v>1</v>
      </c>
      <c r="H134" s="11">
        <f>COUNTIFS(Data!$T:$T,$B134,Data!$D:$D,Q134)</f>
        <v>0</v>
      </c>
      <c r="I134" s="12">
        <f t="shared" si="12"/>
        <v>1</v>
      </c>
      <c r="J134" s="3"/>
      <c r="K134" s="3"/>
      <c r="L134" s="15" t="s">
        <v>598</v>
      </c>
      <c r="M134" s="15" t="s">
        <v>81</v>
      </c>
      <c r="N134" s="15" t="s">
        <v>56</v>
      </c>
      <c r="O134" s="15" t="s">
        <v>27</v>
      </c>
      <c r="P134" s="15" t="s">
        <v>40</v>
      </c>
      <c r="Q134" s="15" t="s">
        <v>75</v>
      </c>
      <c r="R134" s="3"/>
      <c r="S134" s="3"/>
      <c r="T134" s="3"/>
      <c r="U134" s="3"/>
      <c r="V134" s="3"/>
      <c r="W134" s="3"/>
      <c r="X134" s="3"/>
    </row>
    <row r="135" spans="1:24" ht="40.5" customHeight="1" x14ac:dyDescent="0.35">
      <c r="A135" s="4"/>
      <c r="B135" s="13" t="s">
        <v>117</v>
      </c>
      <c r="C135" s="11">
        <f>COUNTIFS(Data!$T:$T,$B135,Data!$D:$D,L135)</f>
        <v>0</v>
      </c>
      <c r="D135" s="11">
        <f>COUNTIFS(Data!$T:$T,$B135,Data!$D:$D,M135)</f>
        <v>0</v>
      </c>
      <c r="E135" s="11">
        <f>COUNTIFS(Data!$T:$T,$B135,Data!$D:$D,N135)</f>
        <v>0</v>
      </c>
      <c r="F135" s="11">
        <f>COUNTIFS(Data!$T:$T,$B135,Data!$D:$D,O135)</f>
        <v>1</v>
      </c>
      <c r="G135" s="11">
        <f>COUNTIFS(Data!$T:$T,$B135,Data!$D:$D,P135)</f>
        <v>0</v>
      </c>
      <c r="H135" s="11">
        <f>COUNTIFS(Data!$T:$T,$B135,Data!$D:$D,Q135)</f>
        <v>0</v>
      </c>
      <c r="I135" s="12">
        <f t="shared" si="12"/>
        <v>1</v>
      </c>
      <c r="J135" s="3"/>
      <c r="K135" s="3"/>
      <c r="L135" s="15" t="s">
        <v>598</v>
      </c>
      <c r="M135" s="15" t="s">
        <v>81</v>
      </c>
      <c r="N135" s="15" t="s">
        <v>56</v>
      </c>
      <c r="O135" s="15" t="s">
        <v>27</v>
      </c>
      <c r="P135" s="15" t="s">
        <v>40</v>
      </c>
      <c r="Q135" s="15" t="s">
        <v>75</v>
      </c>
      <c r="R135" s="3"/>
      <c r="S135" s="3"/>
      <c r="T135" s="3"/>
      <c r="U135" s="3"/>
      <c r="V135" s="3"/>
      <c r="W135" s="3"/>
      <c r="X135" s="3"/>
    </row>
    <row r="136" spans="1:24" ht="40.5" customHeight="1" x14ac:dyDescent="0.35">
      <c r="A136" s="4"/>
      <c r="B136" s="13" t="s">
        <v>40</v>
      </c>
      <c r="C136" s="11">
        <f>COUNTIFS(Data!$T:$T,$B136,Data!$D:$D,L136)</f>
        <v>0</v>
      </c>
      <c r="D136" s="11">
        <f>COUNTIFS(Data!$T:$T,$B136,Data!$D:$D,M136)</f>
        <v>0</v>
      </c>
      <c r="E136" s="11">
        <f>COUNTIFS(Data!$T:$T,$B136,Data!$D:$D,N136)</f>
        <v>0</v>
      </c>
      <c r="F136" s="11">
        <f>COUNTIFS(Data!$T:$T,$B136,Data!$D:$D,O136)</f>
        <v>0</v>
      </c>
      <c r="G136" s="11">
        <f>COUNTIFS(Data!$T:$T,$B136,Data!$D:$D,P136)</f>
        <v>1</v>
      </c>
      <c r="H136" s="11">
        <f>COUNTIFS(Data!$T:$T,$B136,Data!$D:$D,Q136)</f>
        <v>0</v>
      </c>
      <c r="I136" s="12">
        <f t="shared" si="12"/>
        <v>1</v>
      </c>
      <c r="J136" s="3"/>
      <c r="K136" s="3"/>
      <c r="L136" s="15" t="s">
        <v>598</v>
      </c>
      <c r="M136" s="15" t="s">
        <v>81</v>
      </c>
      <c r="N136" s="15" t="s">
        <v>56</v>
      </c>
      <c r="O136" s="15" t="s">
        <v>27</v>
      </c>
      <c r="P136" s="15" t="s">
        <v>40</v>
      </c>
      <c r="Q136" s="15" t="s">
        <v>75</v>
      </c>
      <c r="R136" s="3"/>
      <c r="S136" s="3"/>
      <c r="T136" s="3"/>
      <c r="U136" s="3"/>
      <c r="V136" s="3"/>
      <c r="W136" s="3"/>
      <c r="X136" s="3"/>
    </row>
    <row r="137" spans="1:24" ht="40.5" customHeight="1" thickBot="1" x14ac:dyDescent="0.4">
      <c r="A137" s="4"/>
      <c r="B137" s="13" t="s">
        <v>42</v>
      </c>
      <c r="C137" s="11">
        <f>COUNTIFS(Data!$T:$T,$B137,Data!$D:$D,L137)</f>
        <v>0</v>
      </c>
      <c r="D137" s="11">
        <f>COUNTIFS(Data!$T:$T,$B137,Data!$D:$D,M137)</f>
        <v>0</v>
      </c>
      <c r="E137" s="11">
        <f>COUNTIFS(Data!$T:$T,$B137,Data!$D:$D,N137)</f>
        <v>4</v>
      </c>
      <c r="F137" s="11">
        <f>COUNTIFS(Data!$T:$T,$B137,Data!$D:$D,O137)</f>
        <v>1</v>
      </c>
      <c r="G137" s="11">
        <f>COUNTIFS(Data!$T:$T,$B137,Data!$D:$D,P137)</f>
        <v>5</v>
      </c>
      <c r="H137" s="11">
        <f>COUNTIFS(Data!$T:$T,$B137,Data!$D:$D,Q137)</f>
        <v>1</v>
      </c>
      <c r="I137" s="12">
        <f t="shared" si="12"/>
        <v>11</v>
      </c>
      <c r="J137" s="3"/>
      <c r="K137" s="3"/>
      <c r="L137" s="15" t="s">
        <v>598</v>
      </c>
      <c r="M137" s="15" t="s">
        <v>81</v>
      </c>
      <c r="N137" s="15" t="s">
        <v>56</v>
      </c>
      <c r="O137" s="15" t="s">
        <v>27</v>
      </c>
      <c r="P137" s="15" t="s">
        <v>40</v>
      </c>
      <c r="Q137" s="15" t="s">
        <v>75</v>
      </c>
      <c r="R137" s="3"/>
      <c r="S137" s="3"/>
      <c r="T137" s="3"/>
      <c r="U137" s="3"/>
      <c r="V137" s="3"/>
      <c r="W137" s="3"/>
      <c r="X137" s="3"/>
    </row>
    <row r="138" spans="1:24" ht="30.75" customHeight="1" thickBot="1" x14ac:dyDescent="0.4">
      <c r="A138" s="4"/>
      <c r="B138" s="7" t="s">
        <v>719</v>
      </c>
      <c r="C138" s="14">
        <f t="shared" ref="C138:I138" si="13">SUM(C124:C137)</f>
        <v>1</v>
      </c>
      <c r="D138" s="14">
        <f t="shared" si="13"/>
        <v>6</v>
      </c>
      <c r="E138" s="14">
        <f t="shared" si="13"/>
        <v>17</v>
      </c>
      <c r="F138" s="14">
        <f t="shared" si="13"/>
        <v>12</v>
      </c>
      <c r="G138" s="14">
        <f t="shared" si="13"/>
        <v>32</v>
      </c>
      <c r="H138" s="14">
        <f t="shared" si="13"/>
        <v>2</v>
      </c>
      <c r="I138" s="6">
        <f t="shared" si="13"/>
        <v>70</v>
      </c>
      <c r="J138" s="3"/>
      <c r="K138" s="3"/>
      <c r="L138" s="15"/>
      <c r="M138" s="15"/>
      <c r="N138" s="15"/>
      <c r="O138" s="3"/>
      <c r="P138" s="3"/>
      <c r="Q138" s="3"/>
      <c r="R138" s="3"/>
      <c r="S138" s="3"/>
      <c r="T138" s="3"/>
      <c r="U138" s="3"/>
      <c r="V138" s="3"/>
      <c r="W138" s="3"/>
      <c r="X138" s="3"/>
    </row>
    <row r="139" spans="1:24" ht="48" customHeight="1" thickBot="1" x14ac:dyDescent="0.4">
      <c r="A139" s="4"/>
      <c r="B139" s="83" t="s">
        <v>720</v>
      </c>
      <c r="C139" s="84"/>
      <c r="D139" s="84"/>
      <c r="E139" s="84"/>
      <c r="F139" s="84"/>
      <c r="G139" s="84"/>
      <c r="H139" s="84"/>
      <c r="I139" s="85"/>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77" t="s">
        <v>783</v>
      </c>
      <c r="C142" s="78"/>
      <c r="D142" s="78"/>
      <c r="E142" s="79"/>
      <c r="F142" s="3"/>
      <c r="G142" s="3"/>
      <c r="H142" s="3"/>
      <c r="I142" s="3"/>
      <c r="J142" s="3"/>
      <c r="K142" s="3"/>
      <c r="L142" s="3"/>
      <c r="M142" s="3"/>
      <c r="N142" s="3"/>
      <c r="O142" s="3"/>
      <c r="P142" s="3"/>
      <c r="Q142" s="3"/>
      <c r="R142" s="3"/>
      <c r="S142" s="3"/>
      <c r="T142" s="3"/>
    </row>
    <row r="143" spans="1:24" ht="27.5" customHeight="1" thickBot="1" x14ac:dyDescent="0.4">
      <c r="A143" s="6" t="s">
        <v>734</v>
      </c>
      <c r="B143" s="80" t="s">
        <v>743</v>
      </c>
      <c r="C143" s="81"/>
      <c r="D143" s="81"/>
      <c r="E143" s="82"/>
      <c r="F143" s="3"/>
      <c r="G143" s="3"/>
      <c r="H143" s="15"/>
      <c r="I143" s="15"/>
      <c r="J143" s="15"/>
      <c r="K143" s="3"/>
      <c r="L143" s="3"/>
      <c r="M143" s="3"/>
      <c r="N143" s="3"/>
      <c r="O143" s="3"/>
      <c r="P143" s="3"/>
      <c r="Q143" s="3"/>
      <c r="R143" s="3"/>
      <c r="S143" s="3"/>
      <c r="T143" s="3"/>
    </row>
    <row r="144" spans="1:24" ht="27.5" customHeight="1" thickBot="1" x14ac:dyDescent="0.4">
      <c r="A144" s="4"/>
      <c r="B144" s="7"/>
      <c r="C144" s="8" t="s">
        <v>37</v>
      </c>
      <c r="D144" s="8" t="s">
        <v>48</v>
      </c>
      <c r="E144" s="6" t="s">
        <v>719</v>
      </c>
      <c r="F144" s="3"/>
      <c r="G144" s="3"/>
      <c r="H144" s="15"/>
      <c r="I144" s="15"/>
      <c r="J144" s="15"/>
      <c r="K144" s="3"/>
      <c r="L144" s="3"/>
      <c r="M144" s="3"/>
      <c r="N144" s="3"/>
      <c r="O144" s="3"/>
      <c r="P144" s="3"/>
      <c r="Q144" s="3"/>
      <c r="R144" s="3"/>
      <c r="S144" s="3"/>
      <c r="T144" s="3"/>
    </row>
    <row r="145" spans="1:27" ht="30.75" customHeight="1" x14ac:dyDescent="0.35">
      <c r="A145" s="4"/>
      <c r="B145" s="10" t="s">
        <v>598</v>
      </c>
      <c r="C145" s="11">
        <f>COUNTIFS(Data!$D:$D,$B145,Data!$AS:$AS,H145)</f>
        <v>1</v>
      </c>
      <c r="D145" s="11">
        <f>COUNTIFS(Data!$D:$D,$B145,Data!$AS:$AS,I145)</f>
        <v>0</v>
      </c>
      <c r="E145" s="12">
        <f t="shared" ref="E145:E150" si="14">SUM(C145:D145)</f>
        <v>1</v>
      </c>
      <c r="F145" s="3"/>
      <c r="G145" s="3"/>
      <c r="H145" s="15" t="s">
        <v>37</v>
      </c>
      <c r="I145" s="15" t="s">
        <v>48</v>
      </c>
      <c r="J145" s="15"/>
      <c r="K145" s="3"/>
      <c r="L145" s="3"/>
      <c r="M145" s="3"/>
      <c r="N145" s="3"/>
      <c r="O145" s="3"/>
      <c r="P145" s="3"/>
      <c r="Q145" s="3"/>
      <c r="R145" s="3"/>
      <c r="S145" s="3"/>
      <c r="T145" s="3"/>
    </row>
    <row r="146" spans="1:27" ht="30.75" customHeight="1" x14ac:dyDescent="0.35">
      <c r="A146" s="4"/>
      <c r="B146" s="13" t="s">
        <v>81</v>
      </c>
      <c r="C146" s="11">
        <f>COUNTIFS(Data!$D:$D,$B146,Data!$AS:$AS,H146)</f>
        <v>6</v>
      </c>
      <c r="D146" s="11">
        <f>COUNTIFS(Data!$D:$D,$B146,Data!$AS:$AS,I146)</f>
        <v>0</v>
      </c>
      <c r="E146" s="12">
        <f t="shared" si="14"/>
        <v>6</v>
      </c>
      <c r="F146" s="3"/>
      <c r="G146" s="3"/>
      <c r="H146" s="15" t="s">
        <v>37</v>
      </c>
      <c r="I146" s="15" t="s">
        <v>48</v>
      </c>
      <c r="J146" s="15"/>
      <c r="K146" s="3"/>
      <c r="L146" s="3"/>
      <c r="M146" s="3"/>
      <c r="N146" s="3"/>
      <c r="O146" s="3"/>
      <c r="P146" s="3"/>
      <c r="Q146" s="3"/>
      <c r="R146" s="3"/>
      <c r="S146" s="3"/>
      <c r="T146" s="3"/>
    </row>
    <row r="147" spans="1:27" ht="30.75" customHeight="1" x14ac:dyDescent="0.35">
      <c r="A147" s="4"/>
      <c r="B147" s="13" t="s">
        <v>56</v>
      </c>
      <c r="C147" s="11">
        <f>COUNTIFS(Data!$D:$D,$B147,Data!$AS:$AS,H147)</f>
        <v>16</v>
      </c>
      <c r="D147" s="11">
        <f>COUNTIFS(Data!$D:$D,$B147,Data!$AS:$AS,I147)</f>
        <v>1</v>
      </c>
      <c r="E147" s="12">
        <f t="shared" si="14"/>
        <v>17</v>
      </c>
      <c r="F147" s="3"/>
      <c r="G147" s="3"/>
      <c r="H147" s="15" t="s">
        <v>37</v>
      </c>
      <c r="I147" s="15" t="s">
        <v>48</v>
      </c>
      <c r="J147" s="15"/>
      <c r="K147" s="3"/>
      <c r="L147" s="3"/>
      <c r="M147" s="3"/>
      <c r="N147" s="3"/>
      <c r="O147" s="3"/>
      <c r="P147" s="3"/>
      <c r="Q147" s="3"/>
      <c r="R147" s="3"/>
      <c r="S147" s="3"/>
      <c r="T147" s="3"/>
    </row>
    <row r="148" spans="1:27" ht="30.75" customHeight="1" x14ac:dyDescent="0.35">
      <c r="A148" s="4"/>
      <c r="B148" s="13" t="s">
        <v>27</v>
      </c>
      <c r="C148" s="11">
        <f>COUNTIFS(Data!$D:$D,$B148,Data!$AS:$AS,H148)</f>
        <v>12</v>
      </c>
      <c r="D148" s="11">
        <f>COUNTIFS(Data!$D:$D,$B148,Data!$AS:$AS,I148)</f>
        <v>0</v>
      </c>
      <c r="E148" s="12">
        <f t="shared" si="14"/>
        <v>12</v>
      </c>
      <c r="F148" s="3"/>
      <c r="G148" s="3"/>
      <c r="H148" s="15" t="s">
        <v>37</v>
      </c>
      <c r="I148" s="15" t="s">
        <v>48</v>
      </c>
      <c r="J148" s="15"/>
      <c r="K148" s="3"/>
      <c r="L148" s="3"/>
      <c r="M148" s="3"/>
      <c r="N148" s="3"/>
      <c r="O148" s="3"/>
      <c r="P148" s="3"/>
      <c r="Q148" s="3"/>
      <c r="R148" s="3"/>
      <c r="S148" s="3"/>
      <c r="T148" s="3"/>
    </row>
    <row r="149" spans="1:27" ht="36.75" customHeight="1" x14ac:dyDescent="0.35">
      <c r="A149" s="4"/>
      <c r="B149" s="13" t="s">
        <v>40</v>
      </c>
      <c r="C149" s="11">
        <f>COUNTIFS(Data!$D:$D,$B149,Data!$AS:$AS,H149)</f>
        <v>30</v>
      </c>
      <c r="D149" s="11">
        <f>COUNTIFS(Data!$D:$D,$B149,Data!$AS:$AS,I149)</f>
        <v>2</v>
      </c>
      <c r="E149" s="12">
        <f t="shared" si="14"/>
        <v>32</v>
      </c>
      <c r="F149" s="3"/>
      <c r="G149" s="3"/>
      <c r="H149" s="15" t="s">
        <v>37</v>
      </c>
      <c r="I149" s="15" t="s">
        <v>48</v>
      </c>
      <c r="J149" s="15"/>
      <c r="K149" s="3"/>
      <c r="L149" s="3"/>
      <c r="M149" s="3"/>
      <c r="N149" s="3"/>
      <c r="O149" s="3"/>
      <c r="P149" s="3"/>
      <c r="Q149" s="3"/>
      <c r="R149" s="3"/>
      <c r="S149" s="3"/>
      <c r="T149" s="3"/>
    </row>
    <row r="150" spans="1:27" ht="30.75" customHeight="1" thickBot="1" x14ac:dyDescent="0.4">
      <c r="A150" s="4"/>
      <c r="B150" s="13" t="s">
        <v>75</v>
      </c>
      <c r="C150" s="11">
        <f>COUNTIFS(Data!$D:$D,$B150,Data!$AS:$AS,H150)</f>
        <v>2</v>
      </c>
      <c r="D150" s="11">
        <f>COUNTIFS(Data!$D:$D,$B150,Data!$AS:$AS,I150)</f>
        <v>0</v>
      </c>
      <c r="E150" s="12">
        <f t="shared" si="14"/>
        <v>2</v>
      </c>
      <c r="F150" s="3"/>
      <c r="G150" s="3"/>
      <c r="H150" s="15" t="s">
        <v>37</v>
      </c>
      <c r="I150" s="15" t="s">
        <v>48</v>
      </c>
      <c r="J150" s="15"/>
      <c r="K150" s="3"/>
      <c r="L150" s="3"/>
      <c r="M150" s="3"/>
      <c r="N150" s="3"/>
      <c r="O150" s="3"/>
      <c r="P150" s="3"/>
      <c r="Q150" s="3"/>
      <c r="R150" s="3"/>
      <c r="S150" s="3"/>
      <c r="T150" s="3"/>
    </row>
    <row r="151" spans="1:27" ht="30.75" customHeight="1" thickBot="1" x14ac:dyDescent="0.4">
      <c r="A151" s="4"/>
      <c r="B151" s="7" t="s">
        <v>719</v>
      </c>
      <c r="C151" s="14">
        <f>SUM(C145:C150)</f>
        <v>67</v>
      </c>
      <c r="D151" s="14">
        <f>SUM(D145:D150)</f>
        <v>3</v>
      </c>
      <c r="E151" s="6">
        <f>SUM(E145:E150)</f>
        <v>70</v>
      </c>
      <c r="F151" s="3"/>
      <c r="G151" s="3"/>
      <c r="H151" s="15"/>
      <c r="I151" s="15"/>
      <c r="J151" s="15"/>
      <c r="K151" s="3"/>
      <c r="L151" s="3"/>
      <c r="M151" s="3"/>
      <c r="N151" s="3"/>
      <c r="O151" s="3"/>
      <c r="P151" s="3"/>
      <c r="Q151" s="3"/>
      <c r="R151" s="3"/>
      <c r="S151" s="3"/>
      <c r="T151" s="3"/>
    </row>
    <row r="152" spans="1:27" ht="48" customHeight="1" thickBot="1" x14ac:dyDescent="0.4">
      <c r="A152" s="4"/>
      <c r="B152" s="83" t="s">
        <v>720</v>
      </c>
      <c r="C152" s="84"/>
      <c r="D152" s="84"/>
      <c r="E152" s="85"/>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77" t="s">
        <v>783</v>
      </c>
      <c r="C154" s="78"/>
      <c r="D154" s="78"/>
      <c r="E154" s="78"/>
      <c r="F154" s="78"/>
      <c r="G154" s="78"/>
      <c r="H154" s="78"/>
      <c r="I154" s="78"/>
      <c r="J154" s="78"/>
      <c r="K154" s="78"/>
      <c r="L154" s="79"/>
      <c r="M154" s="3"/>
      <c r="N154" s="3"/>
      <c r="O154" s="3"/>
      <c r="P154" s="3"/>
      <c r="Q154" s="3"/>
      <c r="R154" s="3"/>
      <c r="S154" s="3"/>
      <c r="T154" s="3"/>
      <c r="U154" s="3"/>
      <c r="V154" s="3"/>
      <c r="W154" s="3"/>
      <c r="X154" s="3"/>
      <c r="Y154" s="3"/>
      <c r="Z154" s="3"/>
      <c r="AA154" s="3"/>
    </row>
    <row r="155" spans="1:27" ht="25.5" customHeight="1" thickBot="1" x14ac:dyDescent="0.4">
      <c r="A155" s="6" t="s">
        <v>749</v>
      </c>
      <c r="B155" s="80" t="s">
        <v>750</v>
      </c>
      <c r="C155" s="81"/>
      <c r="D155" s="81"/>
      <c r="E155" s="81"/>
      <c r="F155" s="81"/>
      <c r="G155" s="81"/>
      <c r="H155" s="81"/>
      <c r="I155" s="81"/>
      <c r="J155" s="81"/>
      <c r="K155" s="81"/>
      <c r="L155" s="82"/>
      <c r="M155" s="3"/>
      <c r="N155" s="3"/>
      <c r="O155" s="15"/>
      <c r="P155" s="15"/>
      <c r="Q155" s="15"/>
      <c r="R155" s="3"/>
      <c r="S155" s="3"/>
      <c r="T155" s="3"/>
      <c r="U155" s="3"/>
      <c r="V155" s="3"/>
      <c r="W155" s="3"/>
      <c r="X155" s="3"/>
      <c r="Y155" s="3"/>
      <c r="Z155" s="3"/>
      <c r="AA155" s="3"/>
    </row>
    <row r="156" spans="1:27" ht="55.5" customHeight="1" thickBot="1" x14ac:dyDescent="0.4">
      <c r="A156" s="4"/>
      <c r="B156" s="7"/>
      <c r="C156" s="8" t="s">
        <v>109</v>
      </c>
      <c r="D156" s="8" t="s">
        <v>54</v>
      </c>
      <c r="E156" s="8" t="s">
        <v>59</v>
      </c>
      <c r="F156" s="9" t="s">
        <v>32</v>
      </c>
      <c r="G156" s="8" t="s">
        <v>123</v>
      </c>
      <c r="H156" s="8" t="s">
        <v>110</v>
      </c>
      <c r="I156" s="9" t="s">
        <v>86</v>
      </c>
      <c r="J156" s="8" t="s">
        <v>93</v>
      </c>
      <c r="K156" s="9" t="s">
        <v>91</v>
      </c>
      <c r="L156" s="6" t="s">
        <v>719</v>
      </c>
      <c r="M156" s="3"/>
      <c r="N156" s="3"/>
      <c r="O156" s="15"/>
      <c r="P156" s="15"/>
      <c r="Q156" s="15"/>
      <c r="R156" s="3"/>
      <c r="S156" s="3"/>
      <c r="T156" s="3"/>
      <c r="U156" s="3"/>
      <c r="V156" s="3"/>
      <c r="W156" s="3"/>
      <c r="X156" s="3"/>
      <c r="Y156" s="3"/>
      <c r="Z156" s="3"/>
      <c r="AA156" s="3"/>
    </row>
    <row r="157" spans="1:27" ht="32.5" customHeight="1" x14ac:dyDescent="0.35">
      <c r="A157" s="4"/>
      <c r="B157" s="10" t="s">
        <v>70</v>
      </c>
      <c r="C157" s="11">
        <f>COUNTIFS(Data!$T:$T,$B157,Data!$M:$M,O157)</f>
        <v>1</v>
      </c>
      <c r="D157" s="11">
        <f>COUNTIFS(Data!$T:$T,$B157,Data!$M:$M,P157)</f>
        <v>1</v>
      </c>
      <c r="E157" s="11">
        <f>COUNTIFS(Data!$T:$T,$B157,Data!$M:$M,Q157)</f>
        <v>0</v>
      </c>
      <c r="F157" s="11">
        <f>COUNTIFS(Data!$T:$T,$B157,Data!$M:$M,R157)</f>
        <v>3</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5</v>
      </c>
      <c r="M157" s="3"/>
      <c r="N157" s="3"/>
      <c r="O157" s="15" t="s">
        <v>109</v>
      </c>
      <c r="P157" s="15" t="s">
        <v>54</v>
      </c>
      <c r="Q157" s="15" t="s">
        <v>59</v>
      </c>
      <c r="R157" s="15" t="s">
        <v>32</v>
      </c>
      <c r="S157" s="15" t="s">
        <v>123</v>
      </c>
      <c r="T157" s="15" t="s">
        <v>110</v>
      </c>
      <c r="U157" s="15" t="s">
        <v>86</v>
      </c>
      <c r="V157" s="15" t="s">
        <v>93</v>
      </c>
      <c r="W157" s="15" t="s">
        <v>91</v>
      </c>
      <c r="X157" s="3"/>
      <c r="Y157" s="3"/>
      <c r="Z157" s="3"/>
      <c r="AA157" s="3"/>
    </row>
    <row r="158" spans="1:27" ht="32.5" customHeight="1" x14ac:dyDescent="0.35">
      <c r="A158" s="4"/>
      <c r="B158" s="13" t="s">
        <v>34</v>
      </c>
      <c r="C158" s="11">
        <f>COUNTIFS(Data!$T:$T,$B158,Data!$M:$M,O158)</f>
        <v>1</v>
      </c>
      <c r="D158" s="11">
        <f>COUNTIFS(Data!$T:$T,$B158,Data!$M:$M,P158)</f>
        <v>0</v>
      </c>
      <c r="E158" s="11">
        <f>COUNTIFS(Data!$T:$T,$B158,Data!$M:$M,Q158)</f>
        <v>2</v>
      </c>
      <c r="F158" s="11">
        <f>COUNTIFS(Data!$T:$T,$B158,Data!$M:$M,R158)</f>
        <v>8</v>
      </c>
      <c r="G158" s="11">
        <f>COUNTIFS(Data!$T:$T,$B158,Data!$M:$M,S158)</f>
        <v>0</v>
      </c>
      <c r="H158" s="11">
        <f>COUNTIFS(Data!$T:$T,$B158,Data!$M:$M,T158)</f>
        <v>1</v>
      </c>
      <c r="I158" s="11">
        <f>COUNTIFS(Data!$T:$T,$B158,Data!$M:$M,U158)</f>
        <v>0</v>
      </c>
      <c r="J158" s="11">
        <f>COUNTIFS(Data!$T:$T,$B158,Data!$M:$M,V158)</f>
        <v>0</v>
      </c>
      <c r="K158" s="11">
        <f>COUNTIFS(Data!$T:$T,$B158,Data!$M:$M,W158)</f>
        <v>1</v>
      </c>
      <c r="L158" s="12">
        <f t="shared" si="15"/>
        <v>13</v>
      </c>
      <c r="M158" s="3"/>
      <c r="N158" s="3"/>
      <c r="O158" s="15" t="s">
        <v>109</v>
      </c>
      <c r="P158" s="15" t="s">
        <v>54</v>
      </c>
      <c r="Q158" s="15" t="s">
        <v>59</v>
      </c>
      <c r="R158" s="15" t="s">
        <v>32</v>
      </c>
      <c r="S158" s="15" t="s">
        <v>123</v>
      </c>
      <c r="T158" s="15" t="s">
        <v>110</v>
      </c>
      <c r="U158" s="15" t="s">
        <v>86</v>
      </c>
      <c r="V158" s="15" t="s">
        <v>93</v>
      </c>
      <c r="W158" s="15" t="s">
        <v>91</v>
      </c>
      <c r="X158" s="3"/>
      <c r="Y158" s="3"/>
      <c r="Z158" s="3"/>
      <c r="AA158" s="3"/>
    </row>
    <row r="159" spans="1:27" ht="32.5" customHeight="1" x14ac:dyDescent="0.35">
      <c r="A159" s="4"/>
      <c r="B159" s="13" t="s">
        <v>77</v>
      </c>
      <c r="C159" s="11">
        <f>COUNTIFS(Data!$T:$T,$B159,Data!$M:$M,O159)</f>
        <v>0</v>
      </c>
      <c r="D159" s="11">
        <f>COUNTIFS(Data!$T:$T,$B159,Data!$M:$M,P159)</f>
        <v>0</v>
      </c>
      <c r="E159" s="11">
        <f>COUNTIFS(Data!$T:$T,$B159,Data!$M:$M,Q159)</f>
        <v>3</v>
      </c>
      <c r="F159" s="11">
        <f>COUNTIFS(Data!$T:$T,$B159,Data!$M:$M,R159)</f>
        <v>9</v>
      </c>
      <c r="G159" s="11">
        <f>COUNTIFS(Data!$T:$T,$B159,Data!$M:$M,S159)</f>
        <v>0</v>
      </c>
      <c r="H159" s="11">
        <f>COUNTIFS(Data!$T:$T,$B159,Data!$M:$M,T159)</f>
        <v>0</v>
      </c>
      <c r="I159" s="11">
        <f>COUNTIFS(Data!$T:$T,$B159,Data!$M:$M,U159)</f>
        <v>0</v>
      </c>
      <c r="J159" s="11">
        <f>COUNTIFS(Data!$T:$T,$B159,Data!$M:$M,V159)</f>
        <v>1</v>
      </c>
      <c r="K159" s="11">
        <f>COUNTIFS(Data!$T:$T,$B159,Data!$M:$M,W159)</f>
        <v>1</v>
      </c>
      <c r="L159" s="12">
        <f t="shared" si="15"/>
        <v>14</v>
      </c>
      <c r="M159" s="3"/>
      <c r="N159" s="3"/>
      <c r="O159" s="15" t="s">
        <v>109</v>
      </c>
      <c r="P159" s="15" t="s">
        <v>54</v>
      </c>
      <c r="Q159" s="15" t="s">
        <v>59</v>
      </c>
      <c r="R159" s="15" t="s">
        <v>32</v>
      </c>
      <c r="S159" s="15" t="s">
        <v>123</v>
      </c>
      <c r="T159" s="15" t="s">
        <v>110</v>
      </c>
      <c r="U159" s="15" t="s">
        <v>86</v>
      </c>
      <c r="V159" s="15" t="s">
        <v>93</v>
      </c>
      <c r="W159" s="15" t="s">
        <v>91</v>
      </c>
      <c r="X159" s="3"/>
      <c r="Y159" s="3"/>
      <c r="Z159" s="3"/>
      <c r="AA159" s="3"/>
    </row>
    <row r="160" spans="1:27" ht="32.5" customHeight="1" x14ac:dyDescent="0.35">
      <c r="A160" s="4"/>
      <c r="B160" s="13" t="s">
        <v>63</v>
      </c>
      <c r="C160" s="11">
        <f>COUNTIFS(Data!$T:$T,$B160,Data!$M:$M,O160)</f>
        <v>0</v>
      </c>
      <c r="D160" s="11">
        <f>COUNTIFS(Data!$T:$T,$B160,Data!$M:$M,P160)</f>
        <v>1</v>
      </c>
      <c r="E160" s="11">
        <f>COUNTIFS(Data!$T:$T,$B160,Data!$M:$M,Q160)</f>
        <v>0</v>
      </c>
      <c r="F160" s="11">
        <f>COUNTIFS(Data!$T:$T,$B160,Data!$M:$M,R160)</f>
        <v>12</v>
      </c>
      <c r="G160" s="11">
        <f>COUNTIFS(Data!$T:$T,$B160,Data!$M:$M,S160)</f>
        <v>0</v>
      </c>
      <c r="H160" s="11">
        <f>COUNTIFS(Data!$T:$T,$B160,Data!$M:$M,T160)</f>
        <v>0</v>
      </c>
      <c r="I160" s="11">
        <f>COUNTIFS(Data!$T:$T,$B160,Data!$M:$M,U160)</f>
        <v>0</v>
      </c>
      <c r="J160" s="11">
        <f>COUNTIFS(Data!$T:$T,$B160,Data!$M:$M,V160)</f>
        <v>0</v>
      </c>
      <c r="K160" s="11">
        <f>COUNTIFS(Data!$T:$T,$B160,Data!$M:$M,W160)</f>
        <v>0</v>
      </c>
      <c r="L160" s="12">
        <f t="shared" si="15"/>
        <v>13</v>
      </c>
      <c r="M160" s="3"/>
      <c r="N160" s="3"/>
      <c r="O160" s="15" t="s">
        <v>109</v>
      </c>
      <c r="P160" s="15" t="s">
        <v>54</v>
      </c>
      <c r="Q160" s="15" t="s">
        <v>59</v>
      </c>
      <c r="R160" s="15" t="s">
        <v>32</v>
      </c>
      <c r="S160" s="15" t="s">
        <v>123</v>
      </c>
      <c r="T160" s="15" t="s">
        <v>110</v>
      </c>
      <c r="U160" s="15" t="s">
        <v>86</v>
      </c>
      <c r="V160" s="15" t="s">
        <v>93</v>
      </c>
      <c r="W160" s="15" t="s">
        <v>91</v>
      </c>
      <c r="X160" s="3"/>
      <c r="Y160" s="3"/>
      <c r="Z160" s="3"/>
      <c r="AA160" s="3"/>
    </row>
    <row r="161" spans="1:27" ht="32.5" customHeight="1" x14ac:dyDescent="0.35">
      <c r="A161" s="4"/>
      <c r="B161" s="13" t="s">
        <v>87</v>
      </c>
      <c r="C161" s="11">
        <f>COUNTIFS(Data!$T:$T,$B161,Data!$M:$M,O161)</f>
        <v>0</v>
      </c>
      <c r="D161" s="11">
        <f>COUNTIFS(Data!$T:$T,$B161,Data!$M:$M,P161)</f>
        <v>1</v>
      </c>
      <c r="E161" s="11">
        <f>COUNTIFS(Data!$T:$T,$B161,Data!$M:$M,Q161)</f>
        <v>0</v>
      </c>
      <c r="F161" s="11">
        <f>COUNTIFS(Data!$T:$T,$B161,Data!$M:$M,R161)</f>
        <v>1</v>
      </c>
      <c r="G161" s="11">
        <f>COUNTIFS(Data!$T:$T,$B161,Data!$M:$M,S161)</f>
        <v>0</v>
      </c>
      <c r="H161" s="11">
        <f>COUNTIFS(Data!$T:$T,$B161,Data!$M:$M,T161)</f>
        <v>0</v>
      </c>
      <c r="I161" s="11">
        <f>COUNTIFS(Data!$T:$T,$B161,Data!$M:$M,U161)</f>
        <v>0</v>
      </c>
      <c r="J161" s="11">
        <f>COUNTIFS(Data!$T:$T,$B161,Data!$M:$M,V161)</f>
        <v>0</v>
      </c>
      <c r="K161" s="11">
        <f>COUNTIFS(Data!$T:$T,$B161,Data!$M:$M,W161)</f>
        <v>0</v>
      </c>
      <c r="L161" s="12">
        <f t="shared" si="15"/>
        <v>2</v>
      </c>
      <c r="M161" s="3"/>
      <c r="N161" s="3"/>
      <c r="O161" s="15" t="s">
        <v>109</v>
      </c>
      <c r="P161" s="15" t="s">
        <v>54</v>
      </c>
      <c r="Q161" s="15" t="s">
        <v>59</v>
      </c>
      <c r="R161" s="15" t="s">
        <v>32</v>
      </c>
      <c r="S161" s="15" t="s">
        <v>123</v>
      </c>
      <c r="T161" s="15" t="s">
        <v>110</v>
      </c>
      <c r="U161" s="15" t="s">
        <v>86</v>
      </c>
      <c r="V161" s="15" t="s">
        <v>93</v>
      </c>
      <c r="W161" s="15" t="s">
        <v>91</v>
      </c>
      <c r="X161" s="3"/>
      <c r="Y161" s="3"/>
      <c r="Z161" s="3"/>
      <c r="AA161" s="3"/>
    </row>
    <row r="162" spans="1:27" ht="32.5" customHeight="1" x14ac:dyDescent="0.35">
      <c r="A162" s="4"/>
      <c r="B162" s="13" t="s">
        <v>84</v>
      </c>
      <c r="C162" s="11">
        <f>COUNTIFS(Data!$T:$T,$B162,Data!$M:$M,O162)</f>
        <v>0</v>
      </c>
      <c r="D162" s="11">
        <f>COUNTIFS(Data!$T:$T,$B162,Data!$M:$M,P162)</f>
        <v>0</v>
      </c>
      <c r="E162" s="11">
        <f>COUNTIFS(Data!$T:$T,$B162,Data!$M:$M,Q162)</f>
        <v>1</v>
      </c>
      <c r="F162" s="11">
        <f>COUNTIFS(Data!$T:$T,$B162,Data!$M:$M,R162)</f>
        <v>1</v>
      </c>
      <c r="G162" s="11">
        <f>COUNTIFS(Data!$T:$T,$B162,Data!$M:$M,S162)</f>
        <v>0</v>
      </c>
      <c r="H162" s="11">
        <f>COUNTIFS(Data!$T:$T,$B162,Data!$M:$M,T162)</f>
        <v>0</v>
      </c>
      <c r="I162" s="11">
        <f>COUNTIFS(Data!$T:$T,$B162,Data!$M:$M,U162)</f>
        <v>0</v>
      </c>
      <c r="J162" s="11">
        <f>COUNTIFS(Data!$T:$T,$B162,Data!$M:$M,V162)</f>
        <v>0</v>
      </c>
      <c r="K162" s="11">
        <f>COUNTIFS(Data!$T:$T,$B162,Data!$M:$M,W162)</f>
        <v>0</v>
      </c>
      <c r="L162" s="12">
        <f t="shared" si="15"/>
        <v>2</v>
      </c>
      <c r="M162" s="3"/>
      <c r="N162" s="3"/>
      <c r="O162" s="15" t="s">
        <v>109</v>
      </c>
      <c r="P162" s="15" t="s">
        <v>54</v>
      </c>
      <c r="Q162" s="15" t="s">
        <v>59</v>
      </c>
      <c r="R162" s="15" t="s">
        <v>32</v>
      </c>
      <c r="S162" s="15" t="s">
        <v>123</v>
      </c>
      <c r="T162" s="15" t="s">
        <v>110</v>
      </c>
      <c r="U162" s="15" t="s">
        <v>86</v>
      </c>
      <c r="V162" s="15" t="s">
        <v>93</v>
      </c>
      <c r="W162" s="15" t="s">
        <v>91</v>
      </c>
      <c r="X162" s="3"/>
      <c r="Y162" s="3"/>
      <c r="Z162" s="3"/>
      <c r="AA162" s="3"/>
    </row>
    <row r="163" spans="1:27" ht="32.5" customHeight="1" x14ac:dyDescent="0.35">
      <c r="A163" s="4"/>
      <c r="B163" s="13" t="s">
        <v>46</v>
      </c>
      <c r="C163" s="11">
        <f>COUNTIFS(Data!$T:$T,$B163,Data!$M:$M,O163)</f>
        <v>0</v>
      </c>
      <c r="D163" s="11">
        <f>COUNTIFS(Data!$T:$T,$B163,Data!$M:$M,P163)</f>
        <v>0</v>
      </c>
      <c r="E163" s="11">
        <f>COUNTIFS(Data!$T:$T,$B163,Data!$M:$M,Q163)</f>
        <v>0</v>
      </c>
      <c r="F163" s="11">
        <f>COUNTIFS(Data!$T:$T,$B163,Data!$M:$M,R163)</f>
        <v>2</v>
      </c>
      <c r="G163" s="11">
        <f>COUNTIFS(Data!$T:$T,$B163,Data!$M:$M,S163)</f>
        <v>0</v>
      </c>
      <c r="H163" s="11">
        <f>COUNTIFS(Data!$T:$T,$B163,Data!$M:$M,T163)</f>
        <v>0</v>
      </c>
      <c r="I163" s="11">
        <f>COUNTIFS(Data!$T:$T,$B163,Data!$M:$M,U163)</f>
        <v>0</v>
      </c>
      <c r="J163" s="11">
        <f>COUNTIFS(Data!$T:$T,$B163,Data!$M:$M,V163)</f>
        <v>0</v>
      </c>
      <c r="K163" s="11">
        <f>COUNTIFS(Data!$T:$T,$B163,Data!$M:$M,W163)</f>
        <v>0</v>
      </c>
      <c r="L163" s="12">
        <f t="shared" si="15"/>
        <v>2</v>
      </c>
      <c r="M163" s="3"/>
      <c r="N163" s="3"/>
      <c r="O163" s="15" t="s">
        <v>109</v>
      </c>
      <c r="P163" s="15" t="s">
        <v>54</v>
      </c>
      <c r="Q163" s="15" t="s">
        <v>59</v>
      </c>
      <c r="R163" s="15" t="s">
        <v>32</v>
      </c>
      <c r="S163" s="15" t="s">
        <v>123</v>
      </c>
      <c r="T163" s="15" t="s">
        <v>110</v>
      </c>
      <c r="U163" s="15" t="s">
        <v>86</v>
      </c>
      <c r="V163" s="15" t="s">
        <v>93</v>
      </c>
      <c r="W163" s="15" t="s">
        <v>91</v>
      </c>
      <c r="X163" s="3"/>
      <c r="Y163" s="3"/>
      <c r="Z163" s="3"/>
      <c r="AA163" s="3"/>
    </row>
    <row r="164" spans="1:27" ht="32.5" customHeight="1" x14ac:dyDescent="0.35">
      <c r="A164" s="4"/>
      <c r="B164" s="13" t="s">
        <v>90</v>
      </c>
      <c r="C164" s="11">
        <f>COUNTIFS(Data!$T:$T,$B164,Data!$M:$M,O164)</f>
        <v>0</v>
      </c>
      <c r="D164" s="11">
        <f>COUNTIFS(Data!$T:$T,$B164,Data!$M:$M,P164)</f>
        <v>0</v>
      </c>
      <c r="E164" s="11">
        <f>COUNTIFS(Data!$T:$T,$B164,Data!$M:$M,Q164)</f>
        <v>0</v>
      </c>
      <c r="F164" s="11">
        <f>COUNTIFS(Data!$T:$T,$B164,Data!$M:$M,R164)</f>
        <v>2</v>
      </c>
      <c r="G164" s="11">
        <f>COUNTIFS(Data!$T:$T,$B164,Data!$M:$M,S164)</f>
        <v>0</v>
      </c>
      <c r="H164" s="11">
        <f>COUNTIFS(Data!$T:$T,$B164,Data!$M:$M,T164)</f>
        <v>0</v>
      </c>
      <c r="I164" s="11">
        <f>COUNTIFS(Data!$T:$T,$B164,Data!$M:$M,U164)</f>
        <v>0</v>
      </c>
      <c r="J164" s="11">
        <f>COUNTIFS(Data!$T:$T,$B164,Data!$M:$M,V164)</f>
        <v>0</v>
      </c>
      <c r="K164" s="11">
        <f>COUNTIFS(Data!$T:$T,$B164,Data!$M:$M,W164)</f>
        <v>0</v>
      </c>
      <c r="L164" s="12">
        <f t="shared" si="15"/>
        <v>2</v>
      </c>
      <c r="M164" s="3"/>
      <c r="N164" s="3"/>
      <c r="O164" s="15" t="s">
        <v>109</v>
      </c>
      <c r="P164" s="15" t="s">
        <v>54</v>
      </c>
      <c r="Q164" s="15" t="s">
        <v>59</v>
      </c>
      <c r="R164" s="15" t="s">
        <v>32</v>
      </c>
      <c r="S164" s="15" t="s">
        <v>123</v>
      </c>
      <c r="T164" s="15" t="s">
        <v>110</v>
      </c>
      <c r="U164" s="15" t="s">
        <v>86</v>
      </c>
      <c r="V164" s="15" t="s">
        <v>93</v>
      </c>
      <c r="W164" s="15" t="s">
        <v>91</v>
      </c>
      <c r="X164" s="3"/>
      <c r="Y164" s="3"/>
      <c r="Z164" s="3"/>
      <c r="AA164" s="3"/>
    </row>
    <row r="165" spans="1:27" ht="32.5" customHeight="1" x14ac:dyDescent="0.35">
      <c r="A165" s="4"/>
      <c r="B165" s="13" t="s">
        <v>56</v>
      </c>
      <c r="C165" s="11">
        <f>COUNTIFS(Data!$T:$T,$B165,Data!$M:$M,O165)</f>
        <v>0</v>
      </c>
      <c r="D165" s="11">
        <f>COUNTIFS(Data!$T:$T,$B165,Data!$M:$M,P165)</f>
        <v>0</v>
      </c>
      <c r="E165" s="11">
        <f>COUNTIFS(Data!$T:$T,$B165,Data!$M:$M,Q165)</f>
        <v>0</v>
      </c>
      <c r="F165" s="11">
        <f>COUNTIFS(Data!$T:$T,$B165,Data!$M:$M,R165)</f>
        <v>3</v>
      </c>
      <c r="G165" s="11">
        <f>COUNTIFS(Data!$T:$T,$B165,Data!$M:$M,S165)</f>
        <v>0</v>
      </c>
      <c r="H165" s="11">
        <f>COUNTIFS(Data!$T:$T,$B165,Data!$M:$M,T165)</f>
        <v>0</v>
      </c>
      <c r="I165" s="11">
        <f>COUNTIFS(Data!$T:$T,$B165,Data!$M:$M,U165)</f>
        <v>0</v>
      </c>
      <c r="J165" s="11">
        <f>COUNTIFS(Data!$T:$T,$B165,Data!$M:$M,V165)</f>
        <v>0</v>
      </c>
      <c r="K165" s="11">
        <f>COUNTIFS(Data!$T:$T,$B165,Data!$M:$M,W165)</f>
        <v>0</v>
      </c>
      <c r="L165" s="12">
        <f t="shared" si="15"/>
        <v>3</v>
      </c>
      <c r="M165" s="3"/>
      <c r="N165" s="3"/>
      <c r="O165" s="15" t="s">
        <v>109</v>
      </c>
      <c r="P165" s="15" t="s">
        <v>54</v>
      </c>
      <c r="Q165" s="15" t="s">
        <v>59</v>
      </c>
      <c r="R165" s="15" t="s">
        <v>32</v>
      </c>
      <c r="S165" s="15" t="s">
        <v>123</v>
      </c>
      <c r="T165" s="15" t="s">
        <v>110</v>
      </c>
      <c r="U165" s="15" t="s">
        <v>86</v>
      </c>
      <c r="V165" s="15" t="s">
        <v>93</v>
      </c>
      <c r="W165" s="15" t="s">
        <v>91</v>
      </c>
      <c r="X165" s="3"/>
      <c r="Y165" s="3"/>
      <c r="Z165" s="3"/>
      <c r="AA165" s="3"/>
    </row>
    <row r="166" spans="1:27" ht="32.5" customHeight="1" x14ac:dyDescent="0.35">
      <c r="A166" s="4"/>
      <c r="B166" s="13" t="s">
        <v>114</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109</v>
      </c>
      <c r="P166" s="15" t="s">
        <v>54</v>
      </c>
      <c r="Q166" s="15" t="s">
        <v>59</v>
      </c>
      <c r="R166" s="15" t="s">
        <v>32</v>
      </c>
      <c r="S166" s="15" t="s">
        <v>123</v>
      </c>
      <c r="T166" s="15" t="s">
        <v>110</v>
      </c>
      <c r="U166" s="15" t="s">
        <v>86</v>
      </c>
      <c r="V166" s="15" t="s">
        <v>93</v>
      </c>
      <c r="W166" s="15" t="s">
        <v>91</v>
      </c>
      <c r="X166" s="3"/>
      <c r="Y166" s="3"/>
      <c r="Z166" s="3"/>
      <c r="AA166" s="3"/>
    </row>
    <row r="167" spans="1:27" ht="32.5" customHeight="1" x14ac:dyDescent="0.35">
      <c r="A167" s="4"/>
      <c r="B167" s="13" t="s">
        <v>66</v>
      </c>
      <c r="C167" s="11">
        <f>COUNTIFS(Data!$T:$T,$B167,Data!$M:$M,O167)</f>
        <v>0</v>
      </c>
      <c r="D167" s="11">
        <f>COUNTIFS(Data!$T:$T,$B167,Data!$M:$M,P167)</f>
        <v>0</v>
      </c>
      <c r="E167" s="11">
        <f>COUNTIFS(Data!$T:$T,$B167,Data!$M:$M,Q167)</f>
        <v>0</v>
      </c>
      <c r="F167" s="11">
        <f>COUNTIFS(Data!$T:$T,$B167,Data!$M:$M,R167)</f>
        <v>1</v>
      </c>
      <c r="G167" s="11">
        <f>COUNTIFS(Data!$T:$T,$B167,Data!$M:$M,S167)</f>
        <v>0</v>
      </c>
      <c r="H167" s="11">
        <f>COUNTIFS(Data!$T:$T,$B167,Data!$M:$M,T167)</f>
        <v>0</v>
      </c>
      <c r="I167" s="11">
        <f>COUNTIFS(Data!$T:$T,$B167,Data!$M:$M,U167)</f>
        <v>0</v>
      </c>
      <c r="J167" s="11">
        <f>COUNTIFS(Data!$T:$T,$B167,Data!$M:$M,V167)</f>
        <v>0</v>
      </c>
      <c r="K167" s="11">
        <f>COUNTIFS(Data!$T:$T,$B167,Data!$M:$M,W167)</f>
        <v>0</v>
      </c>
      <c r="L167" s="12">
        <f t="shared" si="15"/>
        <v>1</v>
      </c>
      <c r="M167" s="3"/>
      <c r="N167" s="3"/>
      <c r="O167" s="15" t="s">
        <v>109</v>
      </c>
      <c r="P167" s="15" t="s">
        <v>54</v>
      </c>
      <c r="Q167" s="15" t="s">
        <v>59</v>
      </c>
      <c r="R167" s="15" t="s">
        <v>32</v>
      </c>
      <c r="S167" s="15" t="s">
        <v>123</v>
      </c>
      <c r="T167" s="15" t="s">
        <v>110</v>
      </c>
      <c r="U167" s="15" t="s">
        <v>86</v>
      </c>
      <c r="V167" s="15" t="s">
        <v>93</v>
      </c>
      <c r="W167" s="15" t="s">
        <v>91</v>
      </c>
      <c r="X167" s="3"/>
      <c r="Y167" s="3"/>
      <c r="Z167" s="3"/>
      <c r="AA167" s="3"/>
    </row>
    <row r="168" spans="1:27" ht="32.5" customHeight="1" x14ac:dyDescent="0.35">
      <c r="A168" s="4"/>
      <c r="B168" s="13" t="s">
        <v>117</v>
      </c>
      <c r="C168" s="11">
        <f>COUNTIFS(Data!$T:$T,$B168,Data!$M:$M,O168)</f>
        <v>0</v>
      </c>
      <c r="D168" s="11">
        <f>COUNTIFS(Data!$T:$T,$B168,Data!$M:$M,P168)</f>
        <v>0</v>
      </c>
      <c r="E168" s="11">
        <f>COUNTIFS(Data!$T:$T,$B168,Data!$M:$M,Q168)</f>
        <v>0</v>
      </c>
      <c r="F168" s="11">
        <f>COUNTIFS(Data!$T:$T,$B168,Data!$M:$M,R168)</f>
        <v>1</v>
      </c>
      <c r="G168" s="11">
        <f>COUNTIFS(Data!$T:$T,$B168,Data!$M:$M,S168)</f>
        <v>0</v>
      </c>
      <c r="H168" s="11">
        <f>COUNTIFS(Data!$T:$T,$B168,Data!$M:$M,T168)</f>
        <v>0</v>
      </c>
      <c r="I168" s="11">
        <f>COUNTIFS(Data!$T:$T,$B168,Data!$M:$M,U168)</f>
        <v>0</v>
      </c>
      <c r="J168" s="11">
        <f>COUNTIFS(Data!$T:$T,$B168,Data!$M:$M,V168)</f>
        <v>0</v>
      </c>
      <c r="K168" s="11">
        <f>COUNTIFS(Data!$T:$T,$B168,Data!$M:$M,W168)</f>
        <v>0</v>
      </c>
      <c r="L168" s="12">
        <f t="shared" si="15"/>
        <v>1</v>
      </c>
      <c r="M168" s="3"/>
      <c r="N168" s="3"/>
      <c r="O168" s="15" t="s">
        <v>109</v>
      </c>
      <c r="P168" s="15" t="s">
        <v>54</v>
      </c>
      <c r="Q168" s="15" t="s">
        <v>59</v>
      </c>
      <c r="R168" s="15" t="s">
        <v>32</v>
      </c>
      <c r="S168" s="15" t="s">
        <v>123</v>
      </c>
      <c r="T168" s="15" t="s">
        <v>110</v>
      </c>
      <c r="U168" s="15" t="s">
        <v>86</v>
      </c>
      <c r="V168" s="15" t="s">
        <v>93</v>
      </c>
      <c r="W168" s="15" t="s">
        <v>91</v>
      </c>
      <c r="X168" s="3"/>
      <c r="Y168" s="3"/>
      <c r="Z168" s="3"/>
      <c r="AA168" s="3"/>
    </row>
    <row r="169" spans="1:27" ht="32.5" customHeight="1" x14ac:dyDescent="0.35">
      <c r="A169" s="4"/>
      <c r="B169" s="13" t="s">
        <v>40</v>
      </c>
      <c r="C169" s="11">
        <f>COUNTIFS(Data!$T:$T,$B169,Data!$M:$M,O169)</f>
        <v>0</v>
      </c>
      <c r="D169" s="11">
        <f>COUNTIFS(Data!$T:$T,$B169,Data!$M:$M,P169)</f>
        <v>1</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1</v>
      </c>
      <c r="M169" s="3"/>
      <c r="N169" s="3"/>
      <c r="O169" s="15" t="s">
        <v>109</v>
      </c>
      <c r="P169" s="15" t="s">
        <v>54</v>
      </c>
      <c r="Q169" s="15" t="s">
        <v>59</v>
      </c>
      <c r="R169" s="15" t="s">
        <v>32</v>
      </c>
      <c r="S169" s="15" t="s">
        <v>123</v>
      </c>
      <c r="T169" s="15" t="s">
        <v>110</v>
      </c>
      <c r="U169" s="15" t="s">
        <v>86</v>
      </c>
      <c r="V169" s="15" t="s">
        <v>93</v>
      </c>
      <c r="W169" s="15" t="s">
        <v>91</v>
      </c>
      <c r="X169" s="3"/>
      <c r="Y169" s="3"/>
      <c r="Z169" s="3"/>
      <c r="AA169" s="3"/>
    </row>
    <row r="170" spans="1:27" ht="32.5" customHeight="1" thickBot="1" x14ac:dyDescent="0.4">
      <c r="A170" s="4"/>
      <c r="B170" s="13" t="s">
        <v>42</v>
      </c>
      <c r="C170" s="11">
        <f>COUNTIFS(Data!$T:$T,$B170,Data!$M:$M,O170)</f>
        <v>0</v>
      </c>
      <c r="D170" s="11">
        <f>COUNTIFS(Data!$T:$T,$B170,Data!$M:$M,P170)</f>
        <v>0</v>
      </c>
      <c r="E170" s="11">
        <f>COUNTIFS(Data!$T:$T,$B170,Data!$M:$M,Q170)</f>
        <v>0</v>
      </c>
      <c r="F170" s="11">
        <f>COUNTIFS(Data!$T:$T,$B170,Data!$M:$M,R170)</f>
        <v>11</v>
      </c>
      <c r="G170" s="11">
        <f>COUNTIFS(Data!$T:$T,$B170,Data!$M:$M,S170)</f>
        <v>0</v>
      </c>
      <c r="H170" s="11">
        <f>COUNTIFS(Data!$T:$T,$B170,Data!$M:$M,T170)</f>
        <v>0</v>
      </c>
      <c r="I170" s="11">
        <f>COUNTIFS(Data!$T:$T,$B170,Data!$M:$M,U170)</f>
        <v>0</v>
      </c>
      <c r="J170" s="11">
        <f>COUNTIFS(Data!$T:$T,$B170,Data!$M:$M,V170)</f>
        <v>0</v>
      </c>
      <c r="K170" s="11">
        <f>COUNTIFS(Data!$T:$T,$B170,Data!$M:$M,W170)</f>
        <v>0</v>
      </c>
      <c r="L170" s="12">
        <f t="shared" si="15"/>
        <v>11</v>
      </c>
      <c r="M170" s="3"/>
      <c r="N170" s="3"/>
      <c r="O170" s="15" t="s">
        <v>109</v>
      </c>
      <c r="P170" s="15" t="s">
        <v>54</v>
      </c>
      <c r="Q170" s="15" t="s">
        <v>59</v>
      </c>
      <c r="R170" s="15" t="s">
        <v>32</v>
      </c>
      <c r="S170" s="15" t="s">
        <v>123</v>
      </c>
      <c r="T170" s="15" t="s">
        <v>110</v>
      </c>
      <c r="U170" s="15" t="s">
        <v>86</v>
      </c>
      <c r="V170" s="15" t="s">
        <v>93</v>
      </c>
      <c r="W170" s="15" t="s">
        <v>91</v>
      </c>
      <c r="X170" s="3"/>
      <c r="Y170" s="3"/>
      <c r="Z170" s="3"/>
      <c r="AA170" s="3"/>
    </row>
    <row r="171" spans="1:27" ht="32.5" customHeight="1" thickBot="1" x14ac:dyDescent="0.4">
      <c r="A171" s="4"/>
      <c r="B171" s="7" t="s">
        <v>719</v>
      </c>
      <c r="C171" s="14">
        <f t="shared" ref="C171:L171" si="16">SUM(C157:C170)</f>
        <v>2</v>
      </c>
      <c r="D171" s="14">
        <f t="shared" ref="D171:F171" si="17">SUM(D157:D170)</f>
        <v>4</v>
      </c>
      <c r="E171" s="14">
        <f t="shared" si="17"/>
        <v>6</v>
      </c>
      <c r="F171" s="14">
        <f t="shared" si="17"/>
        <v>54</v>
      </c>
      <c r="G171" s="14">
        <f t="shared" si="16"/>
        <v>0</v>
      </c>
      <c r="H171" s="14">
        <f t="shared" si="16"/>
        <v>1</v>
      </c>
      <c r="I171" s="14">
        <f t="shared" si="16"/>
        <v>0</v>
      </c>
      <c r="J171" s="14">
        <f t="shared" si="16"/>
        <v>1</v>
      </c>
      <c r="K171" s="14">
        <f t="shared" si="16"/>
        <v>2</v>
      </c>
      <c r="L171" s="6">
        <f t="shared" si="16"/>
        <v>70</v>
      </c>
      <c r="M171" s="3"/>
      <c r="N171" s="3"/>
      <c r="O171" s="15"/>
      <c r="P171" s="15"/>
      <c r="Q171" s="15"/>
      <c r="R171" s="3"/>
      <c r="S171" s="3"/>
      <c r="T171" s="3"/>
      <c r="U171" s="3"/>
      <c r="V171" s="3"/>
      <c r="W171" s="3"/>
      <c r="X171" s="3"/>
      <c r="Y171" s="3"/>
      <c r="Z171" s="3"/>
      <c r="AA171" s="3"/>
    </row>
    <row r="172" spans="1:27" ht="48" customHeight="1" thickBot="1" x14ac:dyDescent="0.4">
      <c r="A172" s="4"/>
      <c r="B172" s="83" t="s">
        <v>720</v>
      </c>
      <c r="C172" s="84"/>
      <c r="D172" s="84"/>
      <c r="E172" s="84"/>
      <c r="F172" s="84"/>
      <c r="G172" s="84"/>
      <c r="H172" s="84"/>
      <c r="I172" s="84"/>
      <c r="J172" s="84"/>
      <c r="K172" s="84"/>
      <c r="L172" s="85"/>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77" t="s">
        <v>783</v>
      </c>
      <c r="C174" s="78"/>
      <c r="D174" s="78"/>
      <c r="E174" s="78"/>
      <c r="F174" s="78"/>
      <c r="G174" s="79"/>
      <c r="H174" s="3"/>
      <c r="I174" s="3"/>
      <c r="J174" s="3"/>
      <c r="K174" s="3"/>
      <c r="L174" s="3"/>
      <c r="M174" s="3"/>
      <c r="N174" s="3"/>
      <c r="O174" s="3"/>
      <c r="P174" s="3"/>
      <c r="Q174" s="3"/>
      <c r="R174" s="3"/>
      <c r="S174" s="3"/>
      <c r="T174" s="3"/>
      <c r="U174" s="3"/>
      <c r="V174" s="3"/>
    </row>
    <row r="175" spans="1:27" ht="22.5" customHeight="1" thickBot="1" x14ac:dyDescent="0.4">
      <c r="A175" s="6" t="s">
        <v>751</v>
      </c>
      <c r="B175" s="80" t="s">
        <v>752</v>
      </c>
      <c r="C175" s="81"/>
      <c r="D175" s="81"/>
      <c r="E175" s="81"/>
      <c r="F175" s="81"/>
      <c r="G175" s="82"/>
      <c r="H175" s="3"/>
      <c r="I175" s="3"/>
      <c r="J175" s="15"/>
      <c r="K175" s="15"/>
      <c r="L175" s="15"/>
      <c r="M175" s="3"/>
      <c r="N175" s="3"/>
      <c r="O175" s="3"/>
      <c r="P175" s="3"/>
      <c r="Q175" s="3"/>
      <c r="R175" s="3"/>
      <c r="S175" s="3"/>
      <c r="T175" s="3"/>
      <c r="U175" s="3"/>
      <c r="V175" s="3"/>
    </row>
    <row r="176" spans="1:27" ht="55.5" customHeight="1" thickBot="1" x14ac:dyDescent="0.4">
      <c r="A176" s="4"/>
      <c r="B176" s="7"/>
      <c r="C176" s="8" t="s">
        <v>36</v>
      </c>
      <c r="D176" s="8" t="s">
        <v>105</v>
      </c>
      <c r="E176" s="8" t="s">
        <v>89</v>
      </c>
      <c r="F176" s="9" t="s">
        <v>47</v>
      </c>
      <c r="G176" s="6" t="s">
        <v>719</v>
      </c>
      <c r="H176" s="3"/>
      <c r="I176" s="3"/>
      <c r="J176" s="15"/>
      <c r="K176" s="15"/>
      <c r="L176" s="15"/>
      <c r="M176" s="3"/>
      <c r="N176" s="3"/>
      <c r="O176" s="3"/>
      <c r="P176" s="3"/>
      <c r="Q176" s="3"/>
      <c r="R176" s="3"/>
      <c r="S176" s="3"/>
      <c r="T176" s="3"/>
      <c r="U176" s="3"/>
      <c r="V176" s="3"/>
    </row>
    <row r="177" spans="1:22" ht="40.5" customHeight="1" x14ac:dyDescent="0.35">
      <c r="A177" s="4"/>
      <c r="B177" s="10" t="s">
        <v>109</v>
      </c>
      <c r="C177" s="11">
        <f>COUNTIFS(Data!$M:$M,$B177,Data!$AR:$AR,J177)</f>
        <v>2</v>
      </c>
      <c r="D177" s="11">
        <f>COUNTIFS(Data!$M:$M,$B177,Data!$AR:$AR,K177)</f>
        <v>0</v>
      </c>
      <c r="E177" s="11">
        <f>COUNTIFS(Data!$M:$M,$B177,Data!$AR:$AR,L177)</f>
        <v>0</v>
      </c>
      <c r="F177" s="11">
        <f>COUNTIFS(Data!$M:$M,$B177,Data!$AR:$AR,M177)</f>
        <v>0</v>
      </c>
      <c r="G177" s="12">
        <f>SUM(C177:F177)</f>
        <v>2</v>
      </c>
      <c r="H177" s="3"/>
      <c r="I177" s="3"/>
      <c r="J177" s="15" t="s">
        <v>36</v>
      </c>
      <c r="K177" s="15" t="s">
        <v>105</v>
      </c>
      <c r="L177" s="15" t="s">
        <v>89</v>
      </c>
      <c r="M177" s="15" t="s">
        <v>47</v>
      </c>
      <c r="N177" s="3"/>
      <c r="O177" s="3"/>
      <c r="P177" s="3"/>
      <c r="Q177" s="3"/>
      <c r="R177" s="3"/>
      <c r="S177" s="3"/>
      <c r="T177" s="3"/>
      <c r="U177" s="3"/>
      <c r="V177" s="3"/>
    </row>
    <row r="178" spans="1:22" ht="40.5" customHeight="1" x14ac:dyDescent="0.35">
      <c r="A178" s="4"/>
      <c r="B178" s="13" t="s">
        <v>54</v>
      </c>
      <c r="C178" s="11">
        <f>COUNTIFS(Data!$M:$M,$B178,Data!$AR:$AR,J178)</f>
        <v>2</v>
      </c>
      <c r="D178" s="11">
        <f>COUNTIFS(Data!$M:$M,$B178,Data!$AR:$AR,K178)</f>
        <v>0</v>
      </c>
      <c r="E178" s="11">
        <f>COUNTIFS(Data!$M:$M,$B178,Data!$AR:$AR,L178)</f>
        <v>1</v>
      </c>
      <c r="F178" s="11">
        <f>COUNTIFS(Data!$M:$M,$B178,Data!$AR:$AR,M178)</f>
        <v>1</v>
      </c>
      <c r="G178" s="12">
        <f t="shared" ref="G178:G185" si="18">SUM(C178:F178)</f>
        <v>4</v>
      </c>
      <c r="H178" s="3"/>
      <c r="I178" s="3"/>
      <c r="J178" s="15" t="s">
        <v>36</v>
      </c>
      <c r="K178" s="15" t="s">
        <v>105</v>
      </c>
      <c r="L178" s="15" t="s">
        <v>89</v>
      </c>
      <c r="M178" s="15" t="s">
        <v>47</v>
      </c>
      <c r="N178" s="3"/>
      <c r="O178" s="3"/>
      <c r="P178" s="3"/>
      <c r="Q178" s="3"/>
      <c r="R178" s="3"/>
      <c r="S178" s="3"/>
      <c r="T178" s="3"/>
      <c r="U178" s="3"/>
      <c r="V178" s="3"/>
    </row>
    <row r="179" spans="1:22" ht="40.5" customHeight="1" x14ac:dyDescent="0.35">
      <c r="A179" s="4"/>
      <c r="B179" s="13" t="s">
        <v>59</v>
      </c>
      <c r="C179" s="11">
        <f>COUNTIFS(Data!$M:$M,$B179,Data!$AR:$AR,J179)</f>
        <v>3</v>
      </c>
      <c r="D179" s="11">
        <f>COUNTIFS(Data!$M:$M,$B179,Data!$AR:$AR,K179)</f>
        <v>2</v>
      </c>
      <c r="E179" s="11">
        <f>COUNTIFS(Data!$M:$M,$B179,Data!$AR:$AR,L179)</f>
        <v>1</v>
      </c>
      <c r="F179" s="11">
        <f>COUNTIFS(Data!$M:$M,$B179,Data!$AR:$AR,M179)</f>
        <v>0</v>
      </c>
      <c r="G179" s="12">
        <f t="shared" si="18"/>
        <v>6</v>
      </c>
      <c r="H179" s="3"/>
      <c r="I179" s="3"/>
      <c r="J179" s="15" t="s">
        <v>36</v>
      </c>
      <c r="K179" s="15" t="s">
        <v>105</v>
      </c>
      <c r="L179" s="15" t="s">
        <v>89</v>
      </c>
      <c r="M179" s="15" t="s">
        <v>47</v>
      </c>
      <c r="N179" s="3"/>
      <c r="O179" s="3"/>
      <c r="P179" s="3"/>
      <c r="Q179" s="3"/>
      <c r="R179" s="3"/>
      <c r="S179" s="3"/>
      <c r="T179" s="3"/>
      <c r="U179" s="3"/>
      <c r="V179" s="3"/>
    </row>
    <row r="180" spans="1:22" ht="40.5" customHeight="1" x14ac:dyDescent="0.35">
      <c r="A180" s="4"/>
      <c r="B180" s="13" t="s">
        <v>32</v>
      </c>
      <c r="C180" s="11">
        <f>COUNTIFS(Data!$M:$M,$B180,Data!$AR:$AR,J180)</f>
        <v>30</v>
      </c>
      <c r="D180" s="11">
        <f>COUNTIFS(Data!$M:$M,$B180,Data!$AR:$AR,K180)</f>
        <v>1</v>
      </c>
      <c r="E180" s="11">
        <f>COUNTIFS(Data!$M:$M,$B180,Data!$AR:$AR,L180)</f>
        <v>21</v>
      </c>
      <c r="F180" s="11">
        <f>COUNTIFS(Data!$M:$M,$B180,Data!$AR:$AR,M180)</f>
        <v>2</v>
      </c>
      <c r="G180" s="12">
        <f t="shared" si="18"/>
        <v>54</v>
      </c>
      <c r="H180" s="3"/>
      <c r="I180" s="3"/>
      <c r="J180" s="15" t="s">
        <v>36</v>
      </c>
      <c r="K180" s="15" t="s">
        <v>105</v>
      </c>
      <c r="L180" s="15" t="s">
        <v>89</v>
      </c>
      <c r="M180" s="15" t="s">
        <v>47</v>
      </c>
      <c r="N180" s="3"/>
      <c r="O180" s="3"/>
      <c r="P180" s="3"/>
      <c r="Q180" s="3"/>
      <c r="R180" s="3"/>
      <c r="S180" s="3"/>
      <c r="T180" s="3"/>
      <c r="U180" s="3"/>
      <c r="V180" s="3"/>
    </row>
    <row r="181" spans="1:22" ht="40.5" customHeight="1" x14ac:dyDescent="0.35">
      <c r="A181" s="4"/>
      <c r="B181" s="13" t="s">
        <v>123</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36</v>
      </c>
      <c r="K181" s="15" t="s">
        <v>105</v>
      </c>
      <c r="L181" s="15" t="s">
        <v>89</v>
      </c>
      <c r="M181" s="15" t="s">
        <v>47</v>
      </c>
      <c r="N181" s="3"/>
      <c r="O181" s="3"/>
      <c r="P181" s="3"/>
      <c r="Q181" s="3"/>
      <c r="R181" s="3"/>
      <c r="S181" s="3"/>
      <c r="T181" s="3"/>
      <c r="U181" s="3"/>
      <c r="V181" s="3"/>
    </row>
    <row r="182" spans="1:22" ht="40.5" customHeight="1" x14ac:dyDescent="0.35">
      <c r="A182" s="4"/>
      <c r="B182" s="13" t="s">
        <v>110</v>
      </c>
      <c r="C182" s="11">
        <f>COUNTIFS(Data!$M:$M,$B182,Data!$AR:$AR,J182)</f>
        <v>1</v>
      </c>
      <c r="D182" s="11">
        <f>COUNTIFS(Data!$M:$M,$B182,Data!$AR:$AR,K182)</f>
        <v>0</v>
      </c>
      <c r="E182" s="11">
        <f>COUNTIFS(Data!$M:$M,$B182,Data!$AR:$AR,L182)</f>
        <v>0</v>
      </c>
      <c r="F182" s="11">
        <f>COUNTIFS(Data!$M:$M,$B182,Data!$AR:$AR,M182)</f>
        <v>0</v>
      </c>
      <c r="G182" s="12">
        <f t="shared" si="18"/>
        <v>1</v>
      </c>
      <c r="H182" s="3"/>
      <c r="I182" s="3"/>
      <c r="J182" s="15" t="s">
        <v>36</v>
      </c>
      <c r="K182" s="15" t="s">
        <v>105</v>
      </c>
      <c r="L182" s="15" t="s">
        <v>89</v>
      </c>
      <c r="M182" s="15" t="s">
        <v>47</v>
      </c>
      <c r="N182" s="3"/>
      <c r="O182" s="3"/>
      <c r="P182" s="3"/>
      <c r="Q182" s="3"/>
      <c r="R182" s="3"/>
      <c r="S182" s="3"/>
      <c r="T182" s="3"/>
      <c r="U182" s="3"/>
      <c r="V182" s="3"/>
    </row>
    <row r="183" spans="1:22" ht="40.5" customHeight="1" x14ac:dyDescent="0.35">
      <c r="A183" s="4"/>
      <c r="B183" s="13" t="s">
        <v>86</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36</v>
      </c>
      <c r="K183" s="15" t="s">
        <v>105</v>
      </c>
      <c r="L183" s="15" t="s">
        <v>89</v>
      </c>
      <c r="M183" s="15" t="s">
        <v>47</v>
      </c>
      <c r="N183" s="3"/>
      <c r="O183" s="3"/>
      <c r="P183" s="3"/>
      <c r="Q183" s="3"/>
      <c r="R183" s="3"/>
      <c r="S183" s="3"/>
      <c r="T183" s="3"/>
      <c r="U183" s="3"/>
      <c r="V183" s="3"/>
    </row>
    <row r="184" spans="1:22" ht="40.5" customHeight="1" x14ac:dyDescent="0.35">
      <c r="A184" s="4"/>
      <c r="B184" s="13" t="s">
        <v>93</v>
      </c>
      <c r="C184" s="11">
        <f>COUNTIFS(Data!$M:$M,$B184,Data!$AR:$AR,J184)</f>
        <v>0</v>
      </c>
      <c r="D184" s="11">
        <f>COUNTIFS(Data!$M:$M,$B184,Data!$AR:$AR,K184)</f>
        <v>0</v>
      </c>
      <c r="E184" s="11">
        <f>COUNTIFS(Data!$M:$M,$B184,Data!$AR:$AR,L184)</f>
        <v>1</v>
      </c>
      <c r="F184" s="11">
        <f>COUNTIFS(Data!$M:$M,$B184,Data!$AR:$AR,M184)</f>
        <v>0</v>
      </c>
      <c r="G184" s="12">
        <f t="shared" si="18"/>
        <v>1</v>
      </c>
      <c r="H184" s="3"/>
      <c r="I184" s="3"/>
      <c r="J184" s="15" t="s">
        <v>36</v>
      </c>
      <c r="K184" s="15" t="s">
        <v>105</v>
      </c>
      <c r="L184" s="15" t="s">
        <v>89</v>
      </c>
      <c r="M184" s="15" t="s">
        <v>47</v>
      </c>
      <c r="N184" s="3"/>
      <c r="O184" s="3"/>
      <c r="P184" s="3"/>
      <c r="Q184" s="3"/>
      <c r="R184" s="3"/>
      <c r="S184" s="3"/>
      <c r="T184" s="3"/>
      <c r="U184" s="3"/>
      <c r="V184" s="3"/>
    </row>
    <row r="185" spans="1:22" ht="40.5" customHeight="1" thickBot="1" x14ac:dyDescent="0.4">
      <c r="A185" s="4"/>
      <c r="B185" s="13" t="s">
        <v>91</v>
      </c>
      <c r="C185" s="11">
        <f>COUNTIFS(Data!$M:$M,$B185,Data!$AR:$AR,J185)</f>
        <v>0</v>
      </c>
      <c r="D185" s="11">
        <f>COUNTIFS(Data!$M:$M,$B185,Data!$AR:$AR,K185)</f>
        <v>0</v>
      </c>
      <c r="E185" s="11">
        <f>COUNTIFS(Data!$M:$M,$B185,Data!$AR:$AR,L185)</f>
        <v>2</v>
      </c>
      <c r="F185" s="11">
        <f>COUNTIFS(Data!$M:$M,$B185,Data!$AR:$AR,M185)</f>
        <v>0</v>
      </c>
      <c r="G185" s="12">
        <f t="shared" si="18"/>
        <v>2</v>
      </c>
      <c r="H185" s="3"/>
      <c r="I185" s="3"/>
      <c r="J185" s="15" t="s">
        <v>36</v>
      </c>
      <c r="K185" s="15" t="s">
        <v>105</v>
      </c>
      <c r="L185" s="15" t="s">
        <v>89</v>
      </c>
      <c r="M185" s="15" t="s">
        <v>47</v>
      </c>
      <c r="N185" s="3"/>
      <c r="O185" s="3"/>
      <c r="P185" s="3"/>
      <c r="Q185" s="3"/>
      <c r="R185" s="3"/>
      <c r="S185" s="3"/>
      <c r="T185" s="3"/>
      <c r="U185" s="3"/>
      <c r="V185" s="3"/>
    </row>
    <row r="186" spans="1:22" ht="30.75" customHeight="1" thickBot="1" x14ac:dyDescent="0.4">
      <c r="A186" s="4"/>
      <c r="B186" s="7" t="s">
        <v>719</v>
      </c>
      <c r="C186" s="14">
        <f>SUM(C177:C185)</f>
        <v>38</v>
      </c>
      <c r="D186" s="14">
        <f t="shared" ref="D186:F186" si="19">SUM(D177:D185)</f>
        <v>3</v>
      </c>
      <c r="E186" s="14">
        <f t="shared" si="19"/>
        <v>26</v>
      </c>
      <c r="F186" s="14">
        <f t="shared" si="19"/>
        <v>3</v>
      </c>
      <c r="G186" s="6">
        <f>SUM(G177:G185)</f>
        <v>70</v>
      </c>
      <c r="H186" s="3"/>
      <c r="I186" s="3"/>
      <c r="J186" s="15"/>
      <c r="K186" s="15"/>
      <c r="L186" s="15"/>
      <c r="M186" s="3"/>
      <c r="N186" s="3"/>
      <c r="O186" s="3"/>
      <c r="P186" s="3"/>
      <c r="Q186" s="3"/>
      <c r="R186" s="3"/>
      <c r="S186" s="3"/>
      <c r="T186" s="3"/>
      <c r="U186" s="3"/>
      <c r="V186" s="3"/>
    </row>
    <row r="187" spans="1:22" ht="48" customHeight="1" thickBot="1" x14ac:dyDescent="0.4">
      <c r="A187" s="4"/>
      <c r="B187" s="83" t="s">
        <v>720</v>
      </c>
      <c r="C187" s="84"/>
      <c r="D187" s="84"/>
      <c r="E187" s="84"/>
      <c r="F187" s="84"/>
      <c r="G187" s="85"/>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77" t="s">
        <v>783</v>
      </c>
      <c r="C189" s="78"/>
      <c r="D189" s="78"/>
      <c r="E189" s="79"/>
      <c r="F189" s="3"/>
      <c r="G189" s="3"/>
      <c r="H189" s="3"/>
      <c r="I189" s="3"/>
      <c r="J189" s="3"/>
      <c r="K189" s="3"/>
      <c r="L189" s="3"/>
      <c r="M189" s="3"/>
      <c r="N189" s="3"/>
      <c r="O189" s="3"/>
      <c r="P189" s="3"/>
      <c r="Q189" s="3"/>
      <c r="R189" s="3"/>
      <c r="S189" s="3"/>
      <c r="T189" s="3"/>
    </row>
    <row r="190" spans="1:22" ht="30" customHeight="1" thickBot="1" x14ac:dyDescent="0.4">
      <c r="A190" s="6" t="s">
        <v>722</v>
      </c>
      <c r="B190" s="80" t="s">
        <v>744</v>
      </c>
      <c r="C190" s="81"/>
      <c r="D190" s="81"/>
      <c r="E190" s="82"/>
      <c r="F190" s="3"/>
      <c r="G190" s="3"/>
      <c r="H190" s="15"/>
      <c r="I190" s="15"/>
      <c r="J190" s="15"/>
      <c r="K190" s="3"/>
      <c r="L190" s="3"/>
      <c r="M190" s="3"/>
      <c r="N190" s="3"/>
      <c r="O190" s="3"/>
      <c r="P190" s="3"/>
      <c r="Q190" s="3"/>
      <c r="R190" s="3"/>
      <c r="S190" s="3"/>
      <c r="T190" s="3"/>
    </row>
    <row r="191" spans="1:22" ht="30" customHeight="1" thickBot="1" x14ac:dyDescent="0.4">
      <c r="A191" s="4"/>
      <c r="B191" s="7"/>
      <c r="C191" s="8" t="s">
        <v>37</v>
      </c>
      <c r="D191" s="8" t="s">
        <v>48</v>
      </c>
      <c r="E191" s="6" t="s">
        <v>719</v>
      </c>
      <c r="F191" s="3"/>
      <c r="G191" s="3"/>
      <c r="H191" s="15"/>
      <c r="I191" s="15"/>
      <c r="J191" s="15"/>
      <c r="K191" s="3"/>
      <c r="L191" s="3"/>
      <c r="M191" s="3"/>
      <c r="N191" s="3"/>
      <c r="O191" s="3"/>
      <c r="P191" s="3"/>
      <c r="Q191" s="3"/>
      <c r="R191" s="3"/>
      <c r="S191" s="3"/>
      <c r="T191" s="3"/>
    </row>
    <row r="192" spans="1:22" ht="41.25" customHeight="1" x14ac:dyDescent="0.35">
      <c r="A192" s="4"/>
      <c r="B192" s="10" t="s">
        <v>70</v>
      </c>
      <c r="C192" s="11">
        <f>COUNTIFS(Data!$T:$T,$B192,Data!$AS:$AS,H192)</f>
        <v>5</v>
      </c>
      <c r="D192" s="11">
        <f>COUNTIFS(Data!$T:$T,$B192,Data!$AS:$AS,I192)</f>
        <v>0</v>
      </c>
      <c r="E192" s="12">
        <f t="shared" ref="E192:E205" si="20">SUM(C192:D192)</f>
        <v>5</v>
      </c>
      <c r="F192" s="3"/>
      <c r="G192" s="3"/>
      <c r="H192" s="15" t="s">
        <v>37</v>
      </c>
      <c r="I192" s="15" t="s">
        <v>48</v>
      </c>
      <c r="J192" s="15"/>
      <c r="K192" s="3"/>
      <c r="L192" s="3"/>
      <c r="M192" s="3"/>
      <c r="N192" s="3"/>
      <c r="O192" s="3"/>
      <c r="P192" s="3"/>
      <c r="Q192" s="3"/>
      <c r="R192" s="3"/>
      <c r="S192" s="3"/>
      <c r="T192" s="3"/>
    </row>
    <row r="193" spans="1:20" ht="41.25" customHeight="1" x14ac:dyDescent="0.35">
      <c r="A193" s="4"/>
      <c r="B193" s="13" t="s">
        <v>34</v>
      </c>
      <c r="C193" s="11">
        <f>COUNTIFS(Data!$T:$T,$B193,Data!$AS:$AS,H193)</f>
        <v>13</v>
      </c>
      <c r="D193" s="11">
        <f>COUNTIFS(Data!$T:$T,$B193,Data!$AS:$AS,I193)</f>
        <v>0</v>
      </c>
      <c r="E193" s="12">
        <f t="shared" si="20"/>
        <v>13</v>
      </c>
      <c r="F193" s="3"/>
      <c r="G193" s="3"/>
      <c r="H193" s="15" t="s">
        <v>37</v>
      </c>
      <c r="I193" s="15" t="s">
        <v>48</v>
      </c>
      <c r="J193" s="15"/>
      <c r="K193" s="3"/>
      <c r="L193" s="3"/>
      <c r="M193" s="3"/>
      <c r="N193" s="3"/>
      <c r="O193" s="3"/>
      <c r="P193" s="3"/>
      <c r="Q193" s="3"/>
      <c r="R193" s="3"/>
      <c r="S193" s="3"/>
      <c r="T193" s="3"/>
    </row>
    <row r="194" spans="1:20" ht="41.25" customHeight="1" x14ac:dyDescent="0.35">
      <c r="A194" s="4"/>
      <c r="B194" s="13" t="s">
        <v>77</v>
      </c>
      <c r="C194" s="11">
        <f>COUNTIFS(Data!$T:$T,$B194,Data!$AS:$AS,H194)</f>
        <v>14</v>
      </c>
      <c r="D194" s="11">
        <f>COUNTIFS(Data!$T:$T,$B194,Data!$AS:$AS,I194)</f>
        <v>0</v>
      </c>
      <c r="E194" s="12">
        <f t="shared" si="20"/>
        <v>14</v>
      </c>
      <c r="F194" s="3"/>
      <c r="G194" s="3"/>
      <c r="H194" s="15" t="s">
        <v>37</v>
      </c>
      <c r="I194" s="15" t="s">
        <v>48</v>
      </c>
      <c r="J194" s="15"/>
      <c r="K194" s="3"/>
      <c r="L194" s="3"/>
      <c r="M194" s="3"/>
      <c r="N194" s="3"/>
      <c r="O194" s="3"/>
      <c r="P194" s="3"/>
      <c r="Q194" s="3"/>
      <c r="R194" s="3"/>
      <c r="S194" s="3"/>
      <c r="T194" s="3"/>
    </row>
    <row r="195" spans="1:20" ht="48.75" customHeight="1" x14ac:dyDescent="0.35">
      <c r="A195" s="4"/>
      <c r="B195" s="13" t="s">
        <v>63</v>
      </c>
      <c r="C195" s="11">
        <f>COUNTIFS(Data!$T:$T,$B195,Data!$AS:$AS,H195)</f>
        <v>11</v>
      </c>
      <c r="D195" s="11">
        <f>COUNTIFS(Data!$T:$T,$B195,Data!$AS:$AS,I195)</f>
        <v>2</v>
      </c>
      <c r="E195" s="12">
        <f t="shared" si="20"/>
        <v>13</v>
      </c>
      <c r="F195" s="3"/>
      <c r="G195" s="3"/>
      <c r="H195" s="15" t="s">
        <v>37</v>
      </c>
      <c r="I195" s="15" t="s">
        <v>48</v>
      </c>
      <c r="J195" s="15"/>
      <c r="K195" s="3"/>
      <c r="L195" s="3"/>
      <c r="M195" s="3"/>
      <c r="N195" s="3"/>
      <c r="O195" s="3"/>
      <c r="P195" s="3"/>
      <c r="Q195" s="3"/>
      <c r="R195" s="3"/>
      <c r="S195" s="3"/>
      <c r="T195" s="3"/>
    </row>
    <row r="196" spans="1:20" ht="41.25" customHeight="1" x14ac:dyDescent="0.35">
      <c r="A196" s="4"/>
      <c r="B196" s="13" t="s">
        <v>87</v>
      </c>
      <c r="C196" s="11">
        <f>COUNTIFS(Data!$T:$T,$B196,Data!$AS:$AS,H196)</f>
        <v>2</v>
      </c>
      <c r="D196" s="11">
        <f>COUNTIFS(Data!$T:$T,$B196,Data!$AS:$AS,I196)</f>
        <v>0</v>
      </c>
      <c r="E196" s="12">
        <f t="shared" si="20"/>
        <v>2</v>
      </c>
      <c r="F196" s="3"/>
      <c r="G196" s="3"/>
      <c r="H196" s="15" t="s">
        <v>37</v>
      </c>
      <c r="I196" s="15" t="s">
        <v>48</v>
      </c>
      <c r="J196" s="15"/>
      <c r="K196" s="3"/>
      <c r="L196" s="3"/>
      <c r="M196" s="3"/>
      <c r="N196" s="3"/>
      <c r="O196" s="3"/>
      <c r="P196" s="3"/>
      <c r="Q196" s="3"/>
      <c r="R196" s="3"/>
      <c r="S196" s="3"/>
      <c r="T196" s="3"/>
    </row>
    <row r="197" spans="1:20" ht="41.25" customHeight="1" x14ac:dyDescent="0.35">
      <c r="A197" s="4"/>
      <c r="B197" s="13" t="s">
        <v>84</v>
      </c>
      <c r="C197" s="11">
        <f>COUNTIFS(Data!$T:$T,$B197,Data!$AS:$AS,H197)</f>
        <v>2</v>
      </c>
      <c r="D197" s="11">
        <f>COUNTIFS(Data!$T:$T,$B197,Data!$AS:$AS,I197)</f>
        <v>0</v>
      </c>
      <c r="E197" s="12">
        <f t="shared" si="20"/>
        <v>2</v>
      </c>
      <c r="F197" s="3"/>
      <c r="G197" s="3"/>
      <c r="H197" s="15" t="s">
        <v>37</v>
      </c>
      <c r="I197" s="15" t="s">
        <v>48</v>
      </c>
      <c r="J197" s="15"/>
      <c r="K197" s="3"/>
      <c r="L197" s="3"/>
      <c r="M197" s="3"/>
      <c r="N197" s="3"/>
      <c r="O197" s="3"/>
      <c r="P197" s="3"/>
      <c r="Q197" s="3"/>
      <c r="R197" s="3"/>
      <c r="S197" s="3"/>
      <c r="T197" s="3"/>
    </row>
    <row r="198" spans="1:20" ht="41.25" customHeight="1" x14ac:dyDescent="0.35">
      <c r="A198" s="4"/>
      <c r="B198" s="13" t="s">
        <v>46</v>
      </c>
      <c r="C198" s="11">
        <f>COUNTIFS(Data!$T:$T,$B198,Data!$AS:$AS,H198)</f>
        <v>2</v>
      </c>
      <c r="D198" s="11">
        <f>COUNTIFS(Data!$T:$T,$B198,Data!$AS:$AS,I198)</f>
        <v>0</v>
      </c>
      <c r="E198" s="12">
        <f t="shared" si="20"/>
        <v>2</v>
      </c>
      <c r="F198" s="3"/>
      <c r="G198" s="3"/>
      <c r="H198" s="15" t="s">
        <v>37</v>
      </c>
      <c r="I198" s="15" t="s">
        <v>48</v>
      </c>
      <c r="J198" s="15"/>
      <c r="K198" s="3"/>
      <c r="L198" s="3"/>
      <c r="M198" s="3"/>
      <c r="N198" s="3"/>
      <c r="O198" s="3"/>
      <c r="P198" s="3"/>
      <c r="Q198" s="3"/>
      <c r="R198" s="3"/>
      <c r="S198" s="3"/>
      <c r="T198" s="3"/>
    </row>
    <row r="199" spans="1:20" ht="41.25" customHeight="1" x14ac:dyDescent="0.35">
      <c r="A199" s="4"/>
      <c r="B199" s="13" t="s">
        <v>90</v>
      </c>
      <c r="C199" s="11">
        <f>COUNTIFS(Data!$T:$T,$B199,Data!$AS:$AS,H199)</f>
        <v>2</v>
      </c>
      <c r="D199" s="11">
        <f>COUNTIFS(Data!$T:$T,$B199,Data!$AS:$AS,I199)</f>
        <v>0</v>
      </c>
      <c r="E199" s="12">
        <f t="shared" si="20"/>
        <v>2</v>
      </c>
      <c r="F199" s="3"/>
      <c r="G199" s="3"/>
      <c r="H199" s="15" t="s">
        <v>37</v>
      </c>
      <c r="I199" s="15" t="s">
        <v>48</v>
      </c>
      <c r="J199" s="15"/>
      <c r="K199" s="3"/>
      <c r="L199" s="3"/>
      <c r="M199" s="3"/>
      <c r="N199" s="3"/>
      <c r="O199" s="3"/>
      <c r="P199" s="3"/>
      <c r="Q199" s="3"/>
      <c r="R199" s="3"/>
      <c r="S199" s="3"/>
      <c r="T199" s="3"/>
    </row>
    <row r="200" spans="1:20" ht="48.75" customHeight="1" x14ac:dyDescent="0.35">
      <c r="A200" s="4"/>
      <c r="B200" s="13" t="s">
        <v>56</v>
      </c>
      <c r="C200" s="11">
        <f>COUNTIFS(Data!$T:$T,$B200,Data!$AS:$AS,H200)</f>
        <v>3</v>
      </c>
      <c r="D200" s="11">
        <f>COUNTIFS(Data!$T:$T,$B200,Data!$AS:$AS,I200)</f>
        <v>0</v>
      </c>
      <c r="E200" s="12">
        <f t="shared" si="20"/>
        <v>3</v>
      </c>
      <c r="F200" s="3"/>
      <c r="G200" s="3"/>
      <c r="H200" s="15" t="s">
        <v>37</v>
      </c>
      <c r="I200" s="15" t="s">
        <v>48</v>
      </c>
      <c r="J200" s="15"/>
      <c r="K200" s="3"/>
      <c r="L200" s="3"/>
      <c r="M200" s="3"/>
      <c r="N200" s="3"/>
      <c r="O200" s="3"/>
      <c r="P200" s="3"/>
      <c r="Q200" s="3"/>
      <c r="R200" s="3"/>
      <c r="S200" s="3"/>
      <c r="T200" s="3"/>
    </row>
    <row r="201" spans="1:20" ht="41.25" customHeight="1" x14ac:dyDescent="0.35">
      <c r="A201" s="4"/>
      <c r="B201" s="13" t="s">
        <v>114</v>
      </c>
      <c r="C201" s="11">
        <f>COUNTIFS(Data!$T:$T,$B201,Data!$AS:$AS,H201)</f>
        <v>0</v>
      </c>
      <c r="D201" s="11">
        <f>COUNTIFS(Data!$T:$T,$B201,Data!$AS:$AS,I201)</f>
        <v>0</v>
      </c>
      <c r="E201" s="12">
        <f t="shared" si="20"/>
        <v>0</v>
      </c>
      <c r="F201" s="3"/>
      <c r="G201" s="3"/>
      <c r="H201" s="15" t="s">
        <v>37</v>
      </c>
      <c r="I201" s="15" t="s">
        <v>48</v>
      </c>
      <c r="J201" s="15"/>
      <c r="K201" s="3"/>
      <c r="L201" s="3"/>
      <c r="M201" s="3"/>
      <c r="N201" s="3"/>
      <c r="O201" s="3"/>
      <c r="P201" s="3"/>
      <c r="Q201" s="3"/>
      <c r="R201" s="3"/>
      <c r="S201" s="3"/>
      <c r="T201" s="3"/>
    </row>
    <row r="202" spans="1:20" ht="41.25" customHeight="1" x14ac:dyDescent="0.35">
      <c r="A202" s="4"/>
      <c r="B202" s="13" t="s">
        <v>66</v>
      </c>
      <c r="C202" s="11">
        <f>COUNTIFS(Data!$T:$T,$B202,Data!$AS:$AS,H202)</f>
        <v>1</v>
      </c>
      <c r="D202" s="11">
        <f>COUNTIFS(Data!$T:$T,$B202,Data!$AS:$AS,I202)</f>
        <v>0</v>
      </c>
      <c r="E202" s="12">
        <f t="shared" si="20"/>
        <v>1</v>
      </c>
      <c r="F202" s="3"/>
      <c r="G202" s="3"/>
      <c r="H202" s="15" t="s">
        <v>37</v>
      </c>
      <c r="I202" s="15" t="s">
        <v>48</v>
      </c>
      <c r="J202" s="15"/>
      <c r="K202" s="3"/>
      <c r="L202" s="3"/>
      <c r="M202" s="3"/>
      <c r="N202" s="3"/>
      <c r="O202" s="3"/>
      <c r="P202" s="3"/>
      <c r="Q202" s="3"/>
      <c r="R202" s="3"/>
      <c r="S202" s="3"/>
      <c r="T202" s="3"/>
    </row>
    <row r="203" spans="1:20" ht="41.25" customHeight="1" x14ac:dyDescent="0.35">
      <c r="A203" s="4"/>
      <c r="B203" s="13" t="s">
        <v>117</v>
      </c>
      <c r="C203" s="11">
        <f>COUNTIFS(Data!$T:$T,$B203,Data!$AS:$AS,H203)</f>
        <v>1</v>
      </c>
      <c r="D203" s="11">
        <f>COUNTIFS(Data!$T:$T,$B203,Data!$AS:$AS,I203)</f>
        <v>0</v>
      </c>
      <c r="E203" s="12">
        <f t="shared" si="20"/>
        <v>1</v>
      </c>
      <c r="F203" s="3"/>
      <c r="G203" s="3"/>
      <c r="H203" s="15" t="s">
        <v>37</v>
      </c>
      <c r="I203" s="15" t="s">
        <v>48</v>
      </c>
      <c r="J203" s="15"/>
      <c r="K203" s="3"/>
      <c r="L203" s="3"/>
      <c r="M203" s="3"/>
      <c r="N203" s="3"/>
      <c r="O203" s="3"/>
      <c r="P203" s="3"/>
      <c r="Q203" s="3"/>
      <c r="R203" s="3"/>
      <c r="S203" s="3"/>
      <c r="T203" s="3"/>
    </row>
    <row r="204" spans="1:20" ht="41.25" customHeight="1" x14ac:dyDescent="0.35">
      <c r="A204" s="4"/>
      <c r="B204" s="13" t="s">
        <v>40</v>
      </c>
      <c r="C204" s="11">
        <f>COUNTIFS(Data!$T:$T,$B204,Data!$AS:$AS,H204)</f>
        <v>1</v>
      </c>
      <c r="D204" s="11">
        <f>COUNTIFS(Data!$T:$T,$B204,Data!$AS:$AS,I204)</f>
        <v>0</v>
      </c>
      <c r="E204" s="12">
        <f t="shared" si="20"/>
        <v>1</v>
      </c>
      <c r="F204" s="3"/>
      <c r="G204" s="3"/>
      <c r="H204" s="15" t="s">
        <v>37</v>
      </c>
      <c r="I204" s="15" t="s">
        <v>48</v>
      </c>
      <c r="J204" s="15"/>
      <c r="K204" s="3"/>
      <c r="L204" s="3"/>
      <c r="M204" s="3"/>
      <c r="N204" s="3"/>
      <c r="O204" s="3"/>
      <c r="P204" s="3"/>
      <c r="Q204" s="3"/>
      <c r="R204" s="3"/>
      <c r="S204" s="3"/>
      <c r="T204" s="3"/>
    </row>
    <row r="205" spans="1:20" ht="41.25" customHeight="1" thickBot="1" x14ac:dyDescent="0.4">
      <c r="A205" s="4"/>
      <c r="B205" s="13" t="s">
        <v>42</v>
      </c>
      <c r="C205" s="11">
        <f>COUNTIFS(Data!$T:$T,$B205,Data!$AS:$AS,H205)</f>
        <v>10</v>
      </c>
      <c r="D205" s="11">
        <f>COUNTIFS(Data!$T:$T,$B205,Data!$AS:$AS,I205)</f>
        <v>1</v>
      </c>
      <c r="E205" s="12">
        <f t="shared" si="20"/>
        <v>11</v>
      </c>
      <c r="F205" s="3"/>
      <c r="G205" s="3"/>
      <c r="H205" s="15" t="s">
        <v>37</v>
      </c>
      <c r="I205" s="15" t="s">
        <v>48</v>
      </c>
      <c r="J205" s="15"/>
      <c r="K205" s="3"/>
      <c r="L205" s="3"/>
      <c r="M205" s="3"/>
      <c r="N205" s="3"/>
      <c r="O205" s="3"/>
      <c r="P205" s="3"/>
      <c r="Q205" s="3"/>
      <c r="R205" s="3"/>
      <c r="S205" s="3"/>
      <c r="T205" s="3"/>
    </row>
    <row r="206" spans="1:20" ht="30.75" customHeight="1" thickBot="1" x14ac:dyDescent="0.4">
      <c r="A206" s="4"/>
      <c r="B206" s="7" t="s">
        <v>719</v>
      </c>
      <c r="C206" s="14">
        <f t="shared" ref="C206:E206" si="21">SUM(C192:C205)</f>
        <v>67</v>
      </c>
      <c r="D206" s="14">
        <f t="shared" si="21"/>
        <v>3</v>
      </c>
      <c r="E206" s="6">
        <f t="shared" si="21"/>
        <v>70</v>
      </c>
      <c r="F206" s="3"/>
      <c r="G206" s="3"/>
      <c r="H206" s="15"/>
      <c r="I206" s="15"/>
      <c r="J206" s="15"/>
      <c r="K206" s="3"/>
      <c r="L206" s="3"/>
      <c r="M206" s="3"/>
      <c r="N206" s="3"/>
      <c r="O206" s="3"/>
      <c r="P206" s="3"/>
      <c r="Q206" s="3"/>
      <c r="R206" s="3"/>
      <c r="S206" s="3"/>
      <c r="T206" s="3"/>
    </row>
    <row r="207" spans="1:20" ht="48" customHeight="1" thickBot="1" x14ac:dyDescent="0.4">
      <c r="A207" s="4"/>
      <c r="B207" s="83" t="s">
        <v>720</v>
      </c>
      <c r="C207" s="84"/>
      <c r="D207" s="84"/>
      <c r="E207" s="85"/>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9:G29"/>
    <mergeCell ref="B30:G30"/>
    <mergeCell ref="B64:L64"/>
    <mergeCell ref="B49:E49"/>
    <mergeCell ref="B62:E62"/>
    <mergeCell ref="B50:E50"/>
    <mergeCell ref="B47:G47"/>
    <mergeCell ref="B92:F92"/>
    <mergeCell ref="B80:F80"/>
    <mergeCell ref="B79:F79"/>
    <mergeCell ref="B77:L77"/>
    <mergeCell ref="B65:L65"/>
    <mergeCell ref="B139:I139"/>
    <mergeCell ref="B122:I122"/>
    <mergeCell ref="B121:I121"/>
    <mergeCell ref="B152:E152"/>
    <mergeCell ref="B94:I94"/>
    <mergeCell ref="B119:F119"/>
    <mergeCell ref="B110:F110"/>
    <mergeCell ref="B109:F109"/>
    <mergeCell ref="B107:I107"/>
    <mergeCell ref="B95:I95"/>
    <mergeCell ref="B172:L172"/>
    <mergeCell ref="B155:L155"/>
    <mergeCell ref="B154:L154"/>
    <mergeCell ref="B143:E143"/>
    <mergeCell ref="B142:E142"/>
    <mergeCell ref="B174:G174"/>
    <mergeCell ref="B175:G175"/>
    <mergeCell ref="B187:G187"/>
    <mergeCell ref="B207:E207"/>
    <mergeCell ref="B190:E190"/>
    <mergeCell ref="B189:E189"/>
    <mergeCell ref="B2:G2"/>
    <mergeCell ref="B17:G17"/>
    <mergeCell ref="B18:G18"/>
    <mergeCell ref="B27:G27"/>
    <mergeCell ref="B15:G15"/>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2024-09-29T18:21:06Z</dcterms:modified>
</cp:coreProperties>
</file>