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35A4E204-997F-4F1C-BFC6-6B16AD3182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  <sheet name="Stats" sheetId="2" r:id="rId2"/>
  </sheets>
  <externalReferences>
    <externalReference r:id="rId3"/>
  </externalReferences>
  <definedNames>
    <definedName name="_xlnm._FilterDatabase" localSheetId="0" hidden="1">data!$A$2:$AX$2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2" l="1"/>
  <c r="C104" i="2"/>
  <c r="D114" i="2"/>
  <c r="C114" i="2"/>
  <c r="F184" i="2"/>
  <c r="E184" i="2"/>
  <c r="D184" i="2"/>
  <c r="C184" i="2"/>
  <c r="F194" i="2"/>
  <c r="E194" i="2"/>
  <c r="D194" i="2"/>
  <c r="C194" i="2"/>
  <c r="E254" i="2"/>
  <c r="D254" i="2"/>
  <c r="C254" i="2"/>
  <c r="E264" i="2"/>
  <c r="D264" i="2"/>
  <c r="C264" i="2"/>
  <c r="G277" i="2"/>
  <c r="F277" i="2"/>
  <c r="E277" i="2"/>
  <c r="D277" i="2"/>
  <c r="C277" i="2"/>
  <c r="G288" i="2"/>
  <c r="F288" i="2"/>
  <c r="E288" i="2"/>
  <c r="D288" i="2"/>
  <c r="C288" i="2"/>
  <c r="G337" i="2"/>
  <c r="F337" i="2"/>
  <c r="E337" i="2"/>
  <c r="D337" i="2"/>
  <c r="C337" i="2"/>
  <c r="G327" i="2"/>
  <c r="F327" i="2"/>
  <c r="E327" i="2"/>
  <c r="D327" i="2"/>
  <c r="C327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49" i="2"/>
  <c r="G194" i="2" l="1"/>
  <c r="G184" i="2"/>
  <c r="F254" i="2"/>
  <c r="F264" i="2"/>
  <c r="H277" i="2"/>
  <c r="H288" i="2"/>
  <c r="H337" i="2"/>
  <c r="H327" i="2"/>
  <c r="D364" i="2"/>
  <c r="C364" i="2"/>
  <c r="D335" i="2"/>
  <c r="E335" i="2"/>
  <c r="F335" i="2"/>
  <c r="G335" i="2"/>
  <c r="D336" i="2"/>
  <c r="E336" i="2"/>
  <c r="F336" i="2"/>
  <c r="G336" i="2"/>
  <c r="D338" i="2"/>
  <c r="E338" i="2"/>
  <c r="F338" i="2"/>
  <c r="G338" i="2"/>
  <c r="D339" i="2"/>
  <c r="E339" i="2"/>
  <c r="F339" i="2"/>
  <c r="G339" i="2"/>
  <c r="D340" i="2"/>
  <c r="E340" i="2"/>
  <c r="F340" i="2"/>
  <c r="G340" i="2"/>
  <c r="D341" i="2"/>
  <c r="E341" i="2"/>
  <c r="F341" i="2"/>
  <c r="G341" i="2"/>
  <c r="D342" i="2"/>
  <c r="E342" i="2"/>
  <c r="F342" i="2"/>
  <c r="G342" i="2"/>
  <c r="C336" i="2"/>
  <c r="C338" i="2"/>
  <c r="C339" i="2"/>
  <c r="C340" i="2"/>
  <c r="C341" i="2"/>
  <c r="C342" i="2"/>
  <c r="C335" i="2"/>
  <c r="D326" i="2"/>
  <c r="E326" i="2"/>
  <c r="F326" i="2"/>
  <c r="G326" i="2"/>
  <c r="D328" i="2"/>
  <c r="E328" i="2"/>
  <c r="F328" i="2"/>
  <c r="G328" i="2"/>
  <c r="C328" i="2"/>
  <c r="C326" i="2"/>
  <c r="D315" i="2"/>
  <c r="E315" i="2"/>
  <c r="D316" i="2"/>
  <c r="E316" i="2"/>
  <c r="D317" i="2"/>
  <c r="E317" i="2"/>
  <c r="D318" i="2"/>
  <c r="E318" i="2"/>
  <c r="D319" i="2"/>
  <c r="E319" i="2"/>
  <c r="C316" i="2"/>
  <c r="C317" i="2"/>
  <c r="C318" i="2"/>
  <c r="C319" i="2"/>
  <c r="C315" i="2"/>
  <c r="F318" i="2" l="1"/>
  <c r="D302" i="2"/>
  <c r="E302" i="2"/>
  <c r="F302" i="2"/>
  <c r="G302" i="2"/>
  <c r="D303" i="2"/>
  <c r="E303" i="2"/>
  <c r="F303" i="2"/>
  <c r="G303" i="2"/>
  <c r="D304" i="2"/>
  <c r="E304" i="2"/>
  <c r="F304" i="2"/>
  <c r="G304" i="2"/>
  <c r="D305" i="2"/>
  <c r="E305" i="2"/>
  <c r="F305" i="2"/>
  <c r="G305" i="2"/>
  <c r="D306" i="2"/>
  <c r="E306" i="2"/>
  <c r="F306" i="2"/>
  <c r="G306" i="2"/>
  <c r="C303" i="2"/>
  <c r="C304" i="2"/>
  <c r="C305" i="2"/>
  <c r="C306" i="2"/>
  <c r="C302" i="2"/>
  <c r="D286" i="2"/>
  <c r="E286" i="2"/>
  <c r="F286" i="2"/>
  <c r="G286" i="2"/>
  <c r="D287" i="2"/>
  <c r="E287" i="2"/>
  <c r="F287" i="2"/>
  <c r="G287" i="2"/>
  <c r="D289" i="2"/>
  <c r="E289" i="2"/>
  <c r="F289" i="2"/>
  <c r="G289" i="2"/>
  <c r="D290" i="2"/>
  <c r="E290" i="2"/>
  <c r="F290" i="2"/>
  <c r="G290" i="2"/>
  <c r="D291" i="2"/>
  <c r="E291" i="2"/>
  <c r="F291" i="2"/>
  <c r="G291" i="2"/>
  <c r="D292" i="2"/>
  <c r="E292" i="2"/>
  <c r="F292" i="2"/>
  <c r="G292" i="2"/>
  <c r="D293" i="2"/>
  <c r="E293" i="2"/>
  <c r="F293" i="2"/>
  <c r="G293" i="2"/>
  <c r="C287" i="2"/>
  <c r="C289" i="2"/>
  <c r="C290" i="2"/>
  <c r="C291" i="2"/>
  <c r="C292" i="2"/>
  <c r="C293" i="2"/>
  <c r="C286" i="2"/>
  <c r="E276" i="2"/>
  <c r="F276" i="2"/>
  <c r="G276" i="2"/>
  <c r="E278" i="2"/>
  <c r="F278" i="2"/>
  <c r="G278" i="2"/>
  <c r="D276" i="2"/>
  <c r="D278" i="2"/>
  <c r="C278" i="2"/>
  <c r="C276" i="2"/>
  <c r="D262" i="2"/>
  <c r="E262" i="2"/>
  <c r="D263" i="2"/>
  <c r="E263" i="2"/>
  <c r="D265" i="2"/>
  <c r="E265" i="2"/>
  <c r="D266" i="2"/>
  <c r="E266" i="2"/>
  <c r="D267" i="2"/>
  <c r="E267" i="2"/>
  <c r="D268" i="2"/>
  <c r="E268" i="2"/>
  <c r="D269" i="2"/>
  <c r="E269" i="2"/>
  <c r="C263" i="2"/>
  <c r="C265" i="2"/>
  <c r="C266" i="2"/>
  <c r="C267" i="2"/>
  <c r="C268" i="2"/>
  <c r="C269" i="2"/>
  <c r="C262" i="2"/>
  <c r="D253" i="2"/>
  <c r="E253" i="2"/>
  <c r="D255" i="2"/>
  <c r="E255" i="2"/>
  <c r="C255" i="2"/>
  <c r="C253" i="2"/>
  <c r="C218" i="2"/>
  <c r="D218" i="2"/>
  <c r="E218" i="2"/>
  <c r="C219" i="2"/>
  <c r="D219" i="2"/>
  <c r="E219" i="2"/>
  <c r="C220" i="2"/>
  <c r="D220" i="2"/>
  <c r="E220" i="2"/>
  <c r="C221" i="2"/>
  <c r="D221" i="2"/>
  <c r="E221" i="2"/>
  <c r="C222" i="2"/>
  <c r="D222" i="2"/>
  <c r="E222" i="2"/>
  <c r="C223" i="2"/>
  <c r="D223" i="2"/>
  <c r="E223" i="2"/>
  <c r="C224" i="2"/>
  <c r="D224" i="2"/>
  <c r="E224" i="2"/>
  <c r="C225" i="2"/>
  <c r="D225" i="2"/>
  <c r="E225" i="2"/>
  <c r="C226" i="2"/>
  <c r="D226" i="2"/>
  <c r="E226" i="2"/>
  <c r="C227" i="2"/>
  <c r="D227" i="2"/>
  <c r="E227" i="2"/>
  <c r="C228" i="2"/>
  <c r="D228" i="2"/>
  <c r="E228" i="2"/>
  <c r="C229" i="2"/>
  <c r="D229" i="2"/>
  <c r="E229" i="2"/>
  <c r="C230" i="2"/>
  <c r="D230" i="2"/>
  <c r="E230" i="2"/>
  <c r="C231" i="2"/>
  <c r="D231" i="2"/>
  <c r="E231" i="2"/>
  <c r="C232" i="2"/>
  <c r="D232" i="2"/>
  <c r="E232" i="2"/>
  <c r="C233" i="2"/>
  <c r="D233" i="2"/>
  <c r="E233" i="2"/>
  <c r="C234" i="2"/>
  <c r="D234" i="2"/>
  <c r="E234" i="2"/>
  <c r="C235" i="2"/>
  <c r="D235" i="2"/>
  <c r="E235" i="2"/>
  <c r="C236" i="2"/>
  <c r="D236" i="2"/>
  <c r="E236" i="2"/>
  <c r="C237" i="2"/>
  <c r="D237" i="2"/>
  <c r="E237" i="2"/>
  <c r="C238" i="2"/>
  <c r="D238" i="2"/>
  <c r="E238" i="2"/>
  <c r="C239" i="2"/>
  <c r="D239" i="2"/>
  <c r="E239" i="2"/>
  <c r="C240" i="2"/>
  <c r="D240" i="2"/>
  <c r="E240" i="2"/>
  <c r="C241" i="2"/>
  <c r="D241" i="2"/>
  <c r="E241" i="2"/>
  <c r="C242" i="2"/>
  <c r="D242" i="2"/>
  <c r="E242" i="2"/>
  <c r="C243" i="2"/>
  <c r="D243" i="2"/>
  <c r="E243" i="2"/>
  <c r="D217" i="2"/>
  <c r="E217" i="2"/>
  <c r="C217" i="2"/>
  <c r="E206" i="2"/>
  <c r="E207" i="2"/>
  <c r="E208" i="2"/>
  <c r="E209" i="2"/>
  <c r="E210" i="2"/>
  <c r="D206" i="2"/>
  <c r="D207" i="2"/>
  <c r="D208" i="2"/>
  <c r="D209" i="2"/>
  <c r="D210" i="2"/>
  <c r="C207" i="2"/>
  <c r="C208" i="2"/>
  <c r="C209" i="2"/>
  <c r="C210" i="2"/>
  <c r="C206" i="2"/>
  <c r="D211" i="2" l="1"/>
  <c r="E211" i="2"/>
  <c r="C211" i="2"/>
  <c r="F193" i="2"/>
  <c r="F195" i="2"/>
  <c r="F196" i="2"/>
  <c r="F197" i="2"/>
  <c r="F198" i="2"/>
  <c r="F199" i="2"/>
  <c r="F192" i="2"/>
  <c r="E193" i="2"/>
  <c r="E195" i="2"/>
  <c r="E196" i="2"/>
  <c r="E197" i="2"/>
  <c r="E198" i="2"/>
  <c r="E199" i="2"/>
  <c r="E192" i="2"/>
  <c r="D193" i="2"/>
  <c r="D195" i="2"/>
  <c r="D196" i="2"/>
  <c r="D197" i="2"/>
  <c r="D198" i="2"/>
  <c r="D199" i="2"/>
  <c r="D192" i="2"/>
  <c r="C193" i="2"/>
  <c r="C195" i="2"/>
  <c r="C196" i="2"/>
  <c r="C197" i="2"/>
  <c r="C198" i="2"/>
  <c r="C199" i="2"/>
  <c r="C192" i="2"/>
  <c r="F185" i="2"/>
  <c r="F183" i="2"/>
  <c r="E185" i="2"/>
  <c r="E183" i="2"/>
  <c r="D185" i="2"/>
  <c r="D183" i="2"/>
  <c r="C185" i="2"/>
  <c r="C183" i="2"/>
  <c r="F175" i="2"/>
  <c r="F176" i="2"/>
  <c r="F174" i="2"/>
  <c r="E175" i="2"/>
  <c r="E176" i="2"/>
  <c r="E174" i="2"/>
  <c r="D175" i="2"/>
  <c r="D176" i="2"/>
  <c r="D174" i="2"/>
  <c r="C175" i="2"/>
  <c r="C176" i="2"/>
  <c r="C174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38" i="2"/>
  <c r="D200" i="2" l="1"/>
  <c r="C186" i="2"/>
  <c r="G193" i="2"/>
  <c r="D186" i="2"/>
  <c r="F186" i="2"/>
  <c r="G198" i="2"/>
  <c r="E200" i="2"/>
  <c r="E186" i="2"/>
  <c r="G192" i="2"/>
  <c r="F200" i="2"/>
  <c r="G199" i="2" s="1"/>
  <c r="G175" i="2"/>
  <c r="G183" i="2"/>
  <c r="C200" i="2"/>
  <c r="G185" i="2"/>
  <c r="F177" i="2"/>
  <c r="G174" i="2"/>
  <c r="E177" i="2"/>
  <c r="G176" i="2" s="1"/>
  <c r="D177" i="2"/>
  <c r="C177" i="2"/>
  <c r="G160" i="2"/>
  <c r="G140" i="2"/>
  <c r="G144" i="2"/>
  <c r="G142" i="2"/>
  <c r="G143" i="2"/>
  <c r="G139" i="2"/>
  <c r="E165" i="2"/>
  <c r="G146" i="2"/>
  <c r="G138" i="2"/>
  <c r="G145" i="2"/>
  <c r="G141" i="2"/>
  <c r="F165" i="2"/>
  <c r="D165" i="2"/>
  <c r="C165" i="2"/>
  <c r="F128" i="2"/>
  <c r="F129" i="2"/>
  <c r="F130" i="2"/>
  <c r="F131" i="2"/>
  <c r="F127" i="2"/>
  <c r="E128" i="2"/>
  <c r="E129" i="2"/>
  <c r="E130" i="2"/>
  <c r="E131" i="2"/>
  <c r="E127" i="2"/>
  <c r="D128" i="2"/>
  <c r="D129" i="2"/>
  <c r="D130" i="2"/>
  <c r="D131" i="2"/>
  <c r="D127" i="2"/>
  <c r="C128" i="2"/>
  <c r="C129" i="2"/>
  <c r="C130" i="2"/>
  <c r="C131" i="2"/>
  <c r="C127" i="2"/>
  <c r="G200" i="2" l="1"/>
  <c r="G177" i="2"/>
  <c r="G186" i="2"/>
  <c r="G128" i="2"/>
  <c r="C132" i="2"/>
  <c r="G165" i="2"/>
  <c r="G130" i="2"/>
  <c r="D132" i="2"/>
  <c r="E132" i="2"/>
  <c r="G129" i="2"/>
  <c r="G131" i="2"/>
  <c r="F132" i="2"/>
  <c r="G127" i="2"/>
  <c r="D113" i="2"/>
  <c r="D115" i="2"/>
  <c r="D116" i="2"/>
  <c r="D117" i="2"/>
  <c r="D118" i="2"/>
  <c r="D119" i="2"/>
  <c r="D112" i="2"/>
  <c r="C113" i="2"/>
  <c r="C115" i="2"/>
  <c r="C116" i="2"/>
  <c r="C117" i="2"/>
  <c r="C118" i="2"/>
  <c r="C119" i="2"/>
  <c r="C112" i="2"/>
  <c r="D105" i="2"/>
  <c r="D103" i="2"/>
  <c r="C105" i="2"/>
  <c r="C103" i="2"/>
  <c r="D95" i="2"/>
  <c r="D96" i="2"/>
  <c r="D94" i="2"/>
  <c r="C95" i="2"/>
  <c r="C96" i="2"/>
  <c r="C94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60" i="2"/>
  <c r="G132" i="2" l="1"/>
  <c r="C106" i="2"/>
  <c r="D106" i="2"/>
  <c r="D120" i="2"/>
  <c r="C120" i="2"/>
  <c r="D87" i="2"/>
  <c r="C97" i="2"/>
  <c r="C87" i="2"/>
  <c r="D97" i="2"/>
  <c r="D50" i="2"/>
  <c r="D51" i="2"/>
  <c r="D52" i="2"/>
  <c r="D53" i="2"/>
  <c r="D49" i="2"/>
  <c r="C50" i="2"/>
  <c r="C51" i="2"/>
  <c r="C52" i="2"/>
  <c r="C53" i="2"/>
  <c r="C49" i="2"/>
  <c r="D39" i="2"/>
  <c r="E39" i="2"/>
  <c r="D40" i="2"/>
  <c r="E40" i="2"/>
  <c r="D41" i="2"/>
  <c r="E41" i="2"/>
  <c r="C40" i="2"/>
  <c r="C41" i="2"/>
  <c r="C39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C6" i="2"/>
  <c r="F6" i="2" s="1"/>
  <c r="C7" i="2"/>
  <c r="F7" i="2" s="1"/>
  <c r="C8" i="2"/>
  <c r="F8" i="2" s="1"/>
  <c r="C9" i="2"/>
  <c r="F9" i="2" s="1"/>
  <c r="C10" i="2"/>
  <c r="F10" i="2" s="1"/>
  <c r="C11" i="2"/>
  <c r="F11" i="2" s="1"/>
  <c r="C12" i="2"/>
  <c r="F12" i="2" s="1"/>
  <c r="C13" i="2"/>
  <c r="C14" i="2"/>
  <c r="F14" i="2" s="1"/>
  <c r="C15" i="2"/>
  <c r="C16" i="2"/>
  <c r="F16" i="2" s="1"/>
  <c r="C17" i="2"/>
  <c r="C18" i="2"/>
  <c r="F18" i="2" s="1"/>
  <c r="C19" i="2"/>
  <c r="C20" i="2"/>
  <c r="C21" i="2"/>
  <c r="C22" i="2"/>
  <c r="F22" i="2" s="1"/>
  <c r="C23" i="2"/>
  <c r="C24" i="2"/>
  <c r="C25" i="2"/>
  <c r="C26" i="2"/>
  <c r="F26" i="2" s="1"/>
  <c r="C27" i="2"/>
  <c r="C28" i="2"/>
  <c r="C29" i="2"/>
  <c r="C30" i="2"/>
  <c r="F30" i="2" s="1"/>
  <c r="C31" i="2"/>
  <c r="C5" i="2"/>
  <c r="F5" i="2" s="1"/>
  <c r="F24" i="2" l="1"/>
  <c r="F28" i="2"/>
  <c r="F20" i="2"/>
  <c r="F29" i="2"/>
  <c r="F25" i="2"/>
  <c r="F21" i="2"/>
  <c r="F17" i="2"/>
  <c r="F13" i="2"/>
  <c r="F27" i="2"/>
  <c r="F23" i="2"/>
  <c r="F19" i="2"/>
  <c r="F15" i="2"/>
  <c r="F31" i="2"/>
  <c r="F40" i="2"/>
  <c r="C54" i="2"/>
  <c r="D54" i="2"/>
  <c r="C42" i="2"/>
  <c r="F41" i="2"/>
  <c r="E42" i="2"/>
  <c r="D42" i="2"/>
  <c r="F39" i="2"/>
  <c r="D32" i="2"/>
  <c r="E32" i="2"/>
  <c r="C32" i="2"/>
  <c r="F32" i="2" l="1"/>
  <c r="F42" i="2"/>
  <c r="F343" i="2"/>
  <c r="E343" i="2"/>
  <c r="F329" i="2"/>
  <c r="E329" i="2"/>
  <c r="F317" i="2"/>
  <c r="E320" i="2"/>
  <c r="F319" i="2" s="1"/>
  <c r="D320" i="2"/>
  <c r="H303" i="2"/>
  <c r="E307" i="2"/>
  <c r="D307" i="2"/>
  <c r="F294" i="2"/>
  <c r="E294" i="2"/>
  <c r="F279" i="2"/>
  <c r="F239" i="2"/>
  <c r="F230" i="2"/>
  <c r="F227" i="2"/>
  <c r="F226" i="2"/>
  <c r="F223" i="2"/>
  <c r="F222" i="2"/>
  <c r="F219" i="2"/>
  <c r="F218" i="2"/>
  <c r="E244" i="2"/>
  <c r="F243" i="2" s="1"/>
  <c r="F209" i="2"/>
  <c r="F208" i="2"/>
  <c r="D256" i="2" l="1"/>
  <c r="F207" i="2"/>
  <c r="F217" i="2"/>
  <c r="F221" i="2"/>
  <c r="F225" i="2"/>
  <c r="F229" i="2"/>
  <c r="F237" i="2"/>
  <c r="E256" i="2"/>
  <c r="E270" i="2"/>
  <c r="D279" i="2"/>
  <c r="G294" i="2"/>
  <c r="H293" i="2" s="1"/>
  <c r="F316" i="2"/>
  <c r="G329" i="2"/>
  <c r="G343" i="2"/>
  <c r="H342" i="2" s="1"/>
  <c r="F206" i="2"/>
  <c r="F210" i="2"/>
  <c r="D244" i="2"/>
  <c r="F220" i="2"/>
  <c r="F224" i="2"/>
  <c r="F228" i="2"/>
  <c r="F236" i="2"/>
  <c r="F263" i="2"/>
  <c r="F268" i="2"/>
  <c r="E279" i="2"/>
  <c r="D294" i="2"/>
  <c r="C307" i="2"/>
  <c r="G307" i="2"/>
  <c r="F315" i="2"/>
  <c r="D329" i="2"/>
  <c r="D343" i="2"/>
  <c r="H290" i="2"/>
  <c r="H304" i="2"/>
  <c r="H339" i="2"/>
  <c r="H286" i="2"/>
  <c r="H291" i="2"/>
  <c r="H335" i="2"/>
  <c r="H340" i="2"/>
  <c r="H305" i="2"/>
  <c r="H326" i="2"/>
  <c r="H287" i="2"/>
  <c r="H328" i="2"/>
  <c r="H336" i="2"/>
  <c r="F233" i="2"/>
  <c r="H289" i="2"/>
  <c r="H338" i="2"/>
  <c r="F234" i="2"/>
  <c r="G279" i="2"/>
  <c r="H278" i="2" s="1"/>
  <c r="F235" i="2"/>
  <c r="F307" i="2"/>
  <c r="H306" i="2" s="1"/>
  <c r="F231" i="2"/>
  <c r="F232" i="2"/>
  <c r="F211" i="2"/>
  <c r="F238" i="2"/>
  <c r="F242" i="2"/>
  <c r="F255" i="2"/>
  <c r="F262" i="2"/>
  <c r="F267" i="2"/>
  <c r="H276" i="2"/>
  <c r="C279" i="2"/>
  <c r="F241" i="2"/>
  <c r="F253" i="2"/>
  <c r="C256" i="2"/>
  <c r="D270" i="2"/>
  <c r="F266" i="2"/>
  <c r="C270" i="2"/>
  <c r="F240" i="2"/>
  <c r="C244" i="2"/>
  <c r="F265" i="2"/>
  <c r="F269" i="2"/>
  <c r="C294" i="2"/>
  <c r="C320" i="2"/>
  <c r="F320" i="2" s="1"/>
  <c r="C329" i="2"/>
  <c r="C343" i="2"/>
  <c r="H302" i="2"/>
  <c r="H294" i="2" l="1"/>
  <c r="H343" i="2"/>
  <c r="H329" i="2"/>
  <c r="H307" i="2"/>
  <c r="H279" i="2"/>
  <c r="F244" i="2"/>
  <c r="F270" i="2"/>
  <c r="F256" i="2"/>
  <c r="H341" i="2"/>
  <c r="H292" i="2"/>
</calcChain>
</file>

<file path=xl/sharedStrings.xml><?xml version="1.0" encoding="utf-8"?>
<sst xmlns="http://schemas.openxmlformats.org/spreadsheetml/2006/main" count="4214" uniqueCount="961">
  <si>
    <t>م</t>
  </si>
  <si>
    <t>تاريخ الواقعة</t>
  </si>
  <si>
    <t>ربع سنة الاجراء</t>
  </si>
  <si>
    <t>شهر الاجراء</t>
  </si>
  <si>
    <t>المحافظة</t>
  </si>
  <si>
    <t>الاقليم الجغرافي</t>
  </si>
  <si>
    <t>دائره الواقعة</t>
  </si>
  <si>
    <t>الحي او القرية</t>
  </si>
  <si>
    <t>تصنيف مكان الواقعة</t>
  </si>
  <si>
    <t>خلفيه الواقعة</t>
  </si>
  <si>
    <t>نوع الفعالية</t>
  </si>
  <si>
    <t>نوع الواقعة</t>
  </si>
  <si>
    <t>تفاصيل نوع الواقعة</t>
  </si>
  <si>
    <t>الاسم المفهرس</t>
  </si>
  <si>
    <t>اسم مميز للواقعه جغرافيا او اعلاميا او وفقا للاوراق الرسميه</t>
  </si>
  <si>
    <t>حصر شامل (رسمي وغير رسمي)</t>
  </si>
  <si>
    <t>فئة عدد المصابين (لحصر شامل)</t>
  </si>
  <si>
    <t>جهات صحفية</t>
  </si>
  <si>
    <t>جهات أخرى</t>
  </si>
  <si>
    <t>حصر رسمي (جهات رسمية)</t>
  </si>
  <si>
    <t>فئة عدد المصابين (لحصر رسمي)</t>
  </si>
  <si>
    <t>حصر الصحه</t>
  </si>
  <si>
    <t>حصر الاسعاف</t>
  </si>
  <si>
    <t>حصر جهات امنيه</t>
  </si>
  <si>
    <t>حصر القوات المسلحه</t>
  </si>
  <si>
    <t>قوات مُسلحة</t>
  </si>
  <si>
    <t>فئة عدد المصابين من القوات المسلحة</t>
  </si>
  <si>
    <t>شُرطة</t>
  </si>
  <si>
    <t>فئة عدد المصابين من الشرطة</t>
  </si>
  <si>
    <t>مدنيون</t>
  </si>
  <si>
    <t>فئة عدد المصابين من المدنيين</t>
  </si>
  <si>
    <t>جماعات مُسلحة</t>
  </si>
  <si>
    <t>فئة عدد المصابين من الجماعات المسلحة</t>
  </si>
  <si>
    <t>أنواع الإصابات</t>
  </si>
  <si>
    <t>درجة أكبر إصابة</t>
  </si>
  <si>
    <t>توزيع المصابين علي المستشفيات</t>
  </si>
  <si>
    <t>رقم رسمي (محضر/بلاغ/ قضية) عن الواقعة</t>
  </si>
  <si>
    <t>اتهامات مرتبطة بالواقعة</t>
  </si>
  <si>
    <t>بيانات إضافية للإصابة</t>
  </si>
  <si>
    <t>المصدر الرئيسي لاعتماد الواقعة</t>
  </si>
  <si>
    <t>رابط مصدر رسمي 1</t>
  </si>
  <si>
    <t>رابط مصدر رسمي 2</t>
  </si>
  <si>
    <t>رابط مصدر رسمي 3</t>
  </si>
  <si>
    <t>رابط مصدر حقوقي 1</t>
  </si>
  <si>
    <t>رابط مصدر حقوقي 2</t>
  </si>
  <si>
    <t>رابط مصدر صحفي 1</t>
  </si>
  <si>
    <t>رابط مصدر صحفي 2</t>
  </si>
  <si>
    <t>رابط مصدر صحفي 3</t>
  </si>
  <si>
    <t>رابط مصدر صحفي4</t>
  </si>
  <si>
    <t xml:space="preserve">رابط فيديو </t>
  </si>
  <si>
    <t>001</t>
  </si>
  <si>
    <t>الربع الأول من عام 2021</t>
  </si>
  <si>
    <t>شهر يناير 2021</t>
  </si>
  <si>
    <t>شمال سيناء</t>
  </si>
  <si>
    <t>المحافظات الحدودية</t>
  </si>
  <si>
    <t>بئر العبد</t>
  </si>
  <si>
    <t>منطقة جعل</t>
  </si>
  <si>
    <t>أخرى</t>
  </si>
  <si>
    <t>سياسية</t>
  </si>
  <si>
    <t>عمل إرهابي</t>
  </si>
  <si>
    <t>تفجير</t>
  </si>
  <si>
    <t>انفجار</t>
  </si>
  <si>
    <t>أحداث سياسية - شمال سيناء - بئر العبد- عبوة ناسفة 1/01/2021</t>
  </si>
  <si>
    <t>سيناء - بئر العبد- عبوة ناسفة - مقتل واصابة مجندين</t>
  </si>
  <si>
    <t>بين 5 - 10 مصابين</t>
  </si>
  <si>
    <t>أقل من 5 مصابين</t>
  </si>
  <si>
    <t>غير معلوم مع حدوث حالة قتل واحدة علي الاقل</t>
  </si>
  <si>
    <t>غير معلوم</t>
  </si>
  <si>
    <t>مستشفى العريش العسكري</t>
  </si>
  <si>
    <t xml:space="preserve">اصابة 5 مجندين وسقوط إثنين أخرين </t>
  </si>
  <si>
    <t>جهات رسمية عبر وسائل إعلام</t>
  </si>
  <si>
    <t>https://www.alarabiya.net/arab-and-world/egypt/2021/01/02/%D9%85%D8%B5%D8%B1-%D9%88%D8%A7%D9%84%D8%A7%D8%B1%D9%87%D8%A7%D8%A8-%D9%85%D9%82%D8%AA%D9%84-%D8%B9%D9%86%D8%B5%D8%B1%D9%8A-%D8%A3%D9%85%D9%86-%D9%88%D8%A7%D8%B5%D8%A7%D8%A8%D8%A9-5-%D8%A8%D8%A7%D9%86%D9%81%D8%AC%D8%A7%D8%B1-%D8%B4%D9%85%D8%A7%D9%84-%D8%B3%D9%8A%D9%86%D8%A7%D8%A1-%D8%A8%D9%85%D8%B5%D8%B1</t>
  </si>
  <si>
    <t>https://www.alhurra.com/egypt/2021/01/01/%D9%82%D8%AA%D9%8A%D9%84%D8%A7%D9%86-%D9%88%D8%AC%D8%B1%D8%AD%D9%89-%D8%A7%D9%84%D8%A3%D9%85%D9%86-%D8%A7%D9%84%D9%85%D8%B5%D8%B1%D9%8A-%D8%A8%D8%A7%D9%86%D9%81%D8%AC%D8%A7%D8%B1-%D8%B4%D9%85%D8%A7%D9%84%D9%8A-%D8%B3%D9%8A%D9%86%D8%A7%D8%A1</t>
  </si>
  <si>
    <t>002</t>
  </si>
  <si>
    <t>هجوم مسلح</t>
  </si>
  <si>
    <t>اطلاق نار</t>
  </si>
  <si>
    <t>أحداث سياسية - شمال سيناء- استشهاد مجند - 1/1/2021</t>
  </si>
  <si>
    <t xml:space="preserve"> سيناء -مقتل مجند - لم يعلن عن ظروف مقتله</t>
  </si>
  <si>
    <t>لم يتم الوصول لاسم المستشفى</t>
  </si>
  <si>
    <t>مقتل مجند بركات ناصر عبد الوارث - لم يتم الإعلان عن ظروف مقتله- استشهد الجمعة 1-1-2021</t>
  </si>
  <si>
    <t>https://el-yom.com/%D9%86%D9%86%D8%B4%D8%B1-%D8%B5%D9%88%D8%B1%D8%AA%D9%87-%D8%A7%D9%84%D8%A3%D9%88%D9%84%D9%8A-%D8%A7%D8%B3%D8%AA%D8%B4%D9%87%D8%A7%D8%AF-%D9%85%D8%AC%D9%86%D8%AF-%D9%81%D9%8A-%D8%B3%D9%8A%D9%86/</t>
  </si>
  <si>
    <t>https://www.facebook.com/sinainewsnow/posts/3796221457106094</t>
  </si>
  <si>
    <t>003</t>
  </si>
  <si>
    <t>رفح</t>
  </si>
  <si>
    <t>قرية المقاطعة</t>
  </si>
  <si>
    <t>أحداث سياسية- شمال سيناء- رفح -عبوة ناسفة 1/1/2021</t>
  </si>
  <si>
    <t>سيناء- رفح- عبوة ناسفة -مقتل مجند</t>
  </si>
  <si>
    <t xml:space="preserve">سقوط مجند </t>
  </si>
  <si>
    <t>https://www.alaraby.co.uk/politics/%D9%82%D8%AA%D9%84%D9%89-%D9%88%D8%AC%D8%B1%D8%AD%D9%89-%D9%85%D9%86-%D8%A7%D9%84%D8%AC%D9%8A%D8%B4-%D8%A7%D9%84%D9%85%D8%B5%D8%B1%D9%8A-%D8%A8%D9%87%D8%AC%D9%88%D9%85%D9%8A%D9%86-%D9%81%D9%8A-%D8%B3%D9%8A%D9%86%D8%A7%D8%A1</t>
  </si>
  <si>
    <t>004</t>
  </si>
  <si>
    <t>أحداث سياسية - شمال سيناء- استشهاد مجند - عبوة ناسفة 1/1/2021</t>
  </si>
  <si>
    <t>سيناء - عبوة ناسفة- مقتل ضابط</t>
  </si>
  <si>
    <t>مقتل الرقيب محمد أحمد متولي بسيناء - لم يعلن عن مكان مقتله- قتل بتاريخ 1-1-2021</t>
  </si>
  <si>
    <t>https://www.facebook.com/sinainewsnow/posts/3795008633894043</t>
  </si>
  <si>
    <t>005</t>
  </si>
  <si>
    <t>قرية التلول</t>
  </si>
  <si>
    <t>اختطاف</t>
  </si>
  <si>
    <t>أحداث سياسية - شمال سيناء- هجوم مسلح - 1/1/2021</t>
  </si>
  <si>
    <t xml:space="preserve">سيناء- بئر العبد- هجوم مسلح - خطف 9 مدنيين </t>
  </si>
  <si>
    <t>غير معلوم مع حدوث عنف بدون قتل</t>
  </si>
  <si>
    <t>محسن محمد السيد- فرحان شحاته فرحان- خالدعبد الجواد - ميمي يحيي أبو نصر- محمد حسن قمحاوي- السيد عبد الله السيد- أحمد عادل عبد المنعم - شخصين مجهولين (اختطاف)</t>
  </si>
  <si>
    <t>جهات حقوقية</t>
  </si>
  <si>
    <t>https://sinaifhr.org//show/56</t>
  </si>
  <si>
    <t>006</t>
  </si>
  <si>
    <t xml:space="preserve">العريش أول </t>
  </si>
  <si>
    <t>محيط مدينة العريش</t>
  </si>
  <si>
    <t>منشأة عسكرية</t>
  </si>
  <si>
    <t xml:space="preserve">أحداث سياسية- شمال سيناء- العريش - تفجير كمين - 6/01/2021 </t>
  </si>
  <si>
    <t xml:space="preserve"> سيناء -تفجير كمين- العريش-مقتل ضابط ومجند</t>
  </si>
  <si>
    <t xml:space="preserve">مقتل النقيب محمد عبد الخالق عطوة والمجند محمد كمال </t>
  </si>
  <si>
    <t>https://www.youm7.com/story/2021/1/6/%D8%A7%D9%84%D8%AD%D8%B2%D9%86-%D9%8A%D8%AE%D9%8A%D9%85-%D8%B9%D9%84%D9%89-%D9%82%D9%84%D9%8A%D9%88%D8%A8-%D9%81%D9%89-%D8%A7%D9%86%D8%AA%D8%B8%D8%A7%D8%B1-%D8%AC%D8%AB%D9%85%D8%A7%D9%86-%D8%A7%D9%84%D8%B4%D9%87%D9%8A%D8%AF-%D8%A7%D9%84%D9%86%D9%82%D9%8A%D8%A8-%D9%85%D8%AD%D9%85%D8%AF/5145594</t>
  </si>
  <si>
    <t>https://www.alaraby.co.uk/politics/%D9%85%D9%82%D8%AA%D9%84-%D8%B6%D8%A7%D8%A8%D8%B7-%D9%88%D9%85%D8%AC%D9%86%D8%AF-%D9%85%D8%B5%D8%B1%D9%8A%D9%8A%D9%86-%D8%A8%D8%AA%D9%81%D8%AC%D9%8A%D8%B1-%D8%B9%D8%A8%D9%88%D8%A9-%D9%84%D8%A2%D9%84%D9%8A%D8%A9-%D8%B9%D8%B3%D9%83%D8%B1%D9%8A%D8%A9-%D8%A8%D8%B3%D9%8A%D9%86%D8%A7%D8%A1</t>
  </si>
  <si>
    <t>007</t>
  </si>
  <si>
    <t>قرية تفاحة</t>
  </si>
  <si>
    <t>أحداث سياسية- شمال سيناء- بئر العبد - عبوة ناسفة -6-1-2021</t>
  </si>
  <si>
    <t xml:space="preserve"> سيناء- بئر العبد -عبوة ناسفة- مقتل ضابط ومجندين</t>
  </si>
  <si>
    <t>مقتل ضابط برتبة مقدم و 3 جنود لم تعلن مصادر عن اسمائهم</t>
  </si>
  <si>
    <t>https://thenewkhalij.news/article/217805/%D9%85%D8%B5%D8%B1-%D9%85%D9%82%D8%AA%D9%84-%D8%B6%D8%A7%D8%A8%D8%B7-%D9%85%D8%B5%D8%B1%D9%8A-%D9%883-%D9%85%D8%AC%D9%86%D8%AF%D9%8A%D9%86-%D9%81%D9%8A-%D9%87%D8%AC%D9%88%D9%85-%D8%A8%D8%B3%D9%8A%D9%86%D8%A7%D8%A1</t>
  </si>
  <si>
    <t>https://www.alaraby.co.uk/politics/%D9%85%D9%82%D8%AA%D9%84-%D8%B6%D8%A7%D8%A8%D8%B7-%D9%85%D8%B5%D8%B1%D9%8A-%D9%883-%D9%85%D8%AC%D9%86%D8%AF%D9%8A%D9%86-%D8%A8%D8%AA%D9%81%D8%AC%D9%8A%D8%B1-%D8%A2%D9%84%D9%8A%D8%A9-%D9%81%D9%8A-%D8%B3%D9%8A%D9%86%D8%A7%D8%A1</t>
  </si>
  <si>
    <t>008</t>
  </si>
  <si>
    <t>أحداث سياسية- شمال سيناء- بئر العبد - استشهاد مجند</t>
  </si>
  <si>
    <t xml:space="preserve">سيناء - مقتل مجند- لم يعلن عن ظروف قتله </t>
  </si>
  <si>
    <t>مقتل مجند تامر أبو خيشة بسيناء - ولم يتم الاعلان عن ظروف مقتله - جنازة بتاريخ 7-1-2021</t>
  </si>
  <si>
    <t>https://m.akhbarelyom.com/news/newdetails/3219513/1/-%D8%A7%D9%84%D9%85%D9%86%D9%88%D9%81%D9%8A%D8%A9--%D8%AA%D9%88%D8%AF%D8%B9-%D8%B4%D9%87%D9%8A%D8%AF-%D8%A7%D9%84%D9%88%D8%A7%D8%AC%D8%A8-%D8%A7%D9%84%D9%85%D8%AC%D9%86%D8%AF-%D8%AA%D8%A7%D9%85%D8%B1-%D8%A3%D8%A8%D9%88%D8%AE%D9%8A%D8%B4%D8%A9-%D8%A8%D9%85%D8%B3%D9%82%D8%B7-%D8%B1%D8%A3%D8%B3%D9%87-%D8%A8%D9%80-%D8%AF%D9%85%D9%84%D9%8A%D8%AC</t>
  </si>
  <si>
    <t>https://www.madamasr.com/ar/2021/01/15/feature/%D8%B3%D9%8A%D8%A7%D8%B3%D8%A9/%D9%88%D9%84%D8%A7%D9%8A%D8%A9-%D8%B3%D9%8A%D9%86%D8%A7%D8%A1-%D9%8A%D9%82%D8%AA%D8%B1%D8%A8-%D9%85%D9%86-%D9%82%D9%86%D8%A7%D8%A9-%D8%A7%D9%84%D8%B3%D9%88%D9%8A%D8%B3-%D8%BA%D8%B1%D8%A8/</t>
  </si>
  <si>
    <t>https://ahlmasrnews.com/news/local-news/1107248/%D8%B2%D8%BA%D8%A7%D8%B1%D9%8A%D8%AF-%D9%88%D8%AC%D9%86%D8%A7%D8%B2%D8%A9-%D8%B9%D8%B3%D9%83%D8%B1%D9%8A%D8%A9-%D9%85%D9%87%D9%8A%D8%A8%D8%A9-%D8%AA%D8%B4%D9%8A%D9%8A%D8%B9-%D8%AC%D8%AB%D9%85%D8%A7%D9%86-%D8%A7%D9%84%D8%B4%D9%87%D9%8A%D8%AF-%D8%AA%D8%A7%D9%85%D8%B1-%D8%A3%D9%85%D9%8A%D9%86-%D9%81%D9%8A-%D8%A7%D9%84%D9%85%D9%86%D9%88%D9%81%D9%8A%D8%A9</t>
  </si>
  <si>
    <t>009</t>
  </si>
  <si>
    <t>مقتل مجند عمر أحمد مرزوق كرش بسيناء - ولم يتم الاعلان عن ظروف مقتله - جنازة بتاريخ 7-1-2021</t>
  </si>
  <si>
    <t>https://www.almasryalyoum.com/news/details/2228700</t>
  </si>
  <si>
    <t>https://ahlmasrnews.com/news/local-news/1107264/%D9%84%D8%A7%D9%81-%D8%A7%D9%84%D8%A3%D9%87%D8%A7%D9%84-%D9%8A%D8%B4%D9%8A%D8%B9%D9%88%D9%86-%D8%AC%D8%AB%D9%85%D8%A7%D9%86-%D8%A7%D9%84%D8%B4%D9%87%D9%8A%D8%AF-%D9%85%D8%AD%D9%85%D8%AF-%D9%83%D8%B1%D8%B4-%D8%A8%D8%A7%D9%84%D9%88%D8%A7%D8%B3%D8%B7-%D8%A8%D8%A8%D9%86%D9%8A-%D8%B3%D9%88%D9%8A%D9%81</t>
  </si>
  <si>
    <t>https://alwafd.news/%D8%A7%D9%84%D9%85%D8%AD%D8%A7%D9%81%D8%B8%D9%80%D8%A7%D8%AA/3410401-%D8%A3%D9%87%D8%A7%D9%84%D9%8A-%D9%82%D8%B1%D9%8A%D8%A9-%D8%A7%D9%84%D9%85%D9%8A%D9%85%D9%88%D9%86-%D9%8A%D8%B4%D9%8A%D8%B9%D9%88%D9%86-%D8%AC%D9%86%D8%A7%D8%B2%D8%A9-%D8%B4%D9%87%D9%8A%D8%AF-%D8%A7%D9%84%D8%B9%D9%85%D9%84%D9%8A%D8%A7%D8%AA-%D8%A7%D9%84%D8%A7%D8%B1%D9%87%D8%A7%D8%A8%D9%8A%D9%87-%D8%A8%D8%B4%D9%85%D8%A7%D9%84-%D8%B3%D9%8A%D9%86%D8%A7%D8%A1-%D9%81%D9%89-%D9%85%D9%88%D9%83%D8%A8-%D9%85%D9%87%D9%8A%D8%A8</t>
  </si>
  <si>
    <t>010</t>
  </si>
  <si>
    <t xml:space="preserve">أحداث سياسية- شمال سيناء- بئر العبد- عبوة ناسفة - 8/01/2021 </t>
  </si>
  <si>
    <t xml:space="preserve"> سيناء - مقتل و إصابة مدنيين - عبوة ناسفة</t>
  </si>
  <si>
    <t>جروح خطيرة نتيجة انفجار</t>
  </si>
  <si>
    <t>تفجير وقذائف</t>
  </si>
  <si>
    <t>مستشفى بئر العبد</t>
  </si>
  <si>
    <t>مقتل مواطن عساف العميري من اهالي سيناء واصابه عمر موسى عميره و محمد صقر عميره و محمدابراهيم عميره</t>
  </si>
  <si>
    <t>https://www.madamasr.com/ar/2021/01/15/feature/%d8%b3%d9%8a%d8%a7%d8%b3%d8%a9/%d9%88%d9%84%d8%a7%d9%8a%d8%a9-%d8%b3%d9%8a%d9%86%d8%a7%d8%a1-%d9%8a%d9%82%d8%aa%d8%b1%d8%a8-%d9%85%d9%86-%d9%82%d9%86%d8%a7%d8%a9-%d8%a7%d9%84%d8%b3%d9%88%d9%8a%d8%b3-%d8%ba%d8%b1%d8%a8/</t>
  </si>
  <si>
    <t>https://sinaifhr.org//show/58</t>
  </si>
  <si>
    <t>https://www.facebook.com/sinainewsnow/posts/3812134358848137</t>
  </si>
  <si>
    <t>https://www.facebook.com/sinainewsnow/posts/3812675142127392</t>
  </si>
  <si>
    <t>011</t>
  </si>
  <si>
    <t>اطلاق نار عشوائي</t>
  </si>
  <si>
    <t>احداث سياسية - شمال سيناء- رفح - هجوم على كمين عسكري 9/1/2021</t>
  </si>
  <si>
    <t xml:space="preserve">سيناء- هجوم على كمين - رفح - مقتل مجند واصابات غير معلنة </t>
  </si>
  <si>
    <t>مقتل المجند محمد ماهر مبارك ولم يعلن عن أسماء وعدد الاصابات</t>
  </si>
  <si>
    <t>https://thenewkhalij.news/article/218161/%D9%85%D9%82%D8%AA%D9%84-%D9%85%D8%AC%D9%86%D8%AF-%D9%88%D8%A5%D8%B5%D8%A7%D8%A8%D8%A9-%D8%A2%D8%AE%D8%B1%D9%8A%D9%86-%D9%81%D9%8A-%D8%A7%D8%B3%D8%AA%D9%87%D8%AF%D8%A7%D9%81-%D9%86%D9%82%D8%B7%D8%A9-%D8%AA%D9%81%D8%AA%D9%8A%D8%B4-%D8%A8%D8%B3%D9%8A%D9%86%D8%A7%D8%A1-%D8%A7%D9%84%D9%85%D8%B5%D8%B1%D9%8A%D8%A9</t>
  </si>
  <si>
    <t>https://nwafez.com/%D9%85%D9%82%D8%AA%D9%84-%D9%85%D8%AC%D9%86%D8%AF-%D9%81%D9%8A-%D8%A7%D9%84%D8%AC%D9%8A%D8%B4-%D8%A7%D9%84%D9%85%D8%B5%D8%B1%D9%8A/</t>
  </si>
  <si>
    <t>https://www.facebook.com/sinainewsnow/posts/3818008758260697</t>
  </si>
  <si>
    <t>https://www.alaraby.co.uk/politics/%D9%85%D9%82%D8%AA%D9%84-%D9%85%D8%AC%D9%86%D8%AF-%D9%85%D8%B5%D8%B1%D9%8A-%D9%88%D8%A5%D8%B5%D8%A7%D8%A8%D8%A9-%D8%A2%D8%AE%D8%B1%D9%8A%D9%86-%D8%A8%D9%87%D8%AC%D9%88%D9%85-%D9%81%D9%8A-%D8%B4%D9%85%D8%A7%D9%84-%D8%B3%D9%8A%D9%86%D8%A7%D8%A1</t>
  </si>
  <si>
    <t>012</t>
  </si>
  <si>
    <t xml:space="preserve">أحداث سياسية- شمال سيناء- رفح- عبوة ناسفة - 9/01/2021 </t>
  </si>
  <si>
    <t>سيناء- رفح- عبوة ناسفة - اصابة مدني</t>
  </si>
  <si>
    <t>جروح طفيفة نتيجة انفجار</t>
  </si>
  <si>
    <t>إصابة المواطن أحمد صالح سلامة أبو رياش</t>
  </si>
  <si>
    <t>013</t>
  </si>
  <si>
    <t xml:space="preserve">أحداث سياسية- شمال سيناء- قتل مدنيين 9/01/2021 </t>
  </si>
  <si>
    <t>سيناء- قتل مدنيين بدعوى تعاونهم مع الأمن</t>
  </si>
  <si>
    <t>مقتل ماهر حسين لافي وسليمان شلاش خالد- من اهالي سيناء</t>
  </si>
  <si>
    <t>014</t>
  </si>
  <si>
    <t>تحرك أمني</t>
  </si>
  <si>
    <t>أحداث سياسية - شمال سيناء- عملية أمنية - 10/1/2021</t>
  </si>
  <si>
    <t>سيناء - عملية أمنية- بئر العبد- قتل عناصر ارهابية</t>
  </si>
  <si>
    <t xml:space="preserve">مقتل عنصريين ارهابيين ولم تعلن المصادر أسمائهم </t>
  </si>
  <si>
    <t>https://www.facebook.com/sinainewsnow/posts/3818307658230807</t>
  </si>
  <si>
    <t>015</t>
  </si>
  <si>
    <t>الشيخ زويد</t>
  </si>
  <si>
    <t>الشلاق</t>
  </si>
  <si>
    <t>أحداث سياسية - شمال سيناء- هجوم مسلح- 10/1/2021</t>
  </si>
  <si>
    <t>سيناء- الشيخ زويد- خطف مدنيين بدعوى تعاونهم مع الأمن</t>
  </si>
  <si>
    <t>اختطاف محمد سلامة مسعود ومسعود أحمد حسن - من أهالي سيناء</t>
  </si>
  <si>
    <t>016</t>
  </si>
  <si>
    <t xml:space="preserve">أحداث سياسية- شمال سيناء- بئر العبد- عبوة ناسفة - 11/01/2021 </t>
  </si>
  <si>
    <t>سيناء- بئر العبد- عبوة ناسفة - مقتل واصابة مجندين ومدنيين</t>
  </si>
  <si>
    <t xml:space="preserve">مقتل المقدم أحمد بهجت مناع و مجند لم يعلن عن اسمه و المواطن ناجي على نصر من اهالي سيناء </t>
  </si>
  <si>
    <t>https://www.alaraby.co.uk/politics/%D9%85%D9%82%D8%AA%D9%84-%D9%85%D9%82%D8%AF%D9%85-%D9%88%D9%85%D8%AC%D9%86%D8%AF-%D8%A8%D8%A7%D9%84%D8%AC%D9%8A%D8%B4-%D8%A7%D9%84%D9%85%D8%B5%D8%B1%D9%8A-%D9%88%D9%85%D8%AF%D9%86%D9%8A-%D8%A8%D8%AA%D9%81%D8%AC%D9%8A%D8%B1-%D9%81%D9%8A-%D8%B3%D9%8A%D9%86%D8%A7%D8%A1</t>
  </si>
  <si>
    <t>https://www.facebook.com/sinainewsnow/posts/3820252734702966</t>
  </si>
  <si>
    <t>017</t>
  </si>
  <si>
    <t>الإسماعيلية</t>
  </si>
  <si>
    <t>مدن القناة</t>
  </si>
  <si>
    <t>مدينة الاسماعيلية</t>
  </si>
  <si>
    <t>حي ثاني</t>
  </si>
  <si>
    <t>بمحيط منشأة حكومية</t>
  </si>
  <si>
    <t>رياضية</t>
  </si>
  <si>
    <t>فض تظاهرة</t>
  </si>
  <si>
    <t xml:space="preserve">احداث رياضية - الاسماعيلية - القناة - مظاهرة </t>
  </si>
  <si>
    <t>الاسماعيليه- مظاهرة - فض مظاهرة - جماهير نادي الاسماعيلي</t>
  </si>
  <si>
    <t>اختناق</t>
  </si>
  <si>
    <t>اختناقات واغماءات وإصابة سطحية</t>
  </si>
  <si>
    <t>تم تحرير محضر</t>
  </si>
  <si>
    <t xml:space="preserve">التجمهر وقطع الطريق وتكدير الأمن العام </t>
  </si>
  <si>
    <t xml:space="preserve">تم إلقاء القبض على بعض المتظاهرين </t>
  </si>
  <si>
    <t>https://m.akhbarelyom.com/news/newdetails/3224326/1/%D8%B9%D8%A7%D8%AC%D9%84---%D8%A3%D9%85%D9%86-%D8%A7%D9%84%D8%A5%D8%B3%D9%85%D8%A7%D8%B9%D9%8A%D9%84%D9%8A%D8%A9-%D9%8A%D9%81%D8%B6-%D9%85%D8%B8%D8%A7%D9%87%D8%B1%D8%A7%D8%AA-%D8%AC%D9%85%D8%A7%D9%87%D9%8A%D8%B1-%D8%A7%D9%84%D8%AF%D8%B1%D8%A7%D9%88%D9%8A%D8%B4</t>
  </si>
  <si>
    <t>https://horriapost.online/article/112187/%D8%A7%D9%84%D8%A7%D8%B3%D9%85%D8%A7%D8%B9%D9%8A%D9%84%D9%8A%D8%A9-%D8%AA%D8%AD%D8%AA%D8%B1%D9%82-%D9%81%D9%8A-%D8%A7%D9%83%D8%A8%D8%B1-%D9%85%D8%B8%D8%A7%D9%87%D8%B1%D8%A9-%D8%AA%D8%B4%D9%87%D8%AF%D9%87%D8%A7-%D9%85%D8%B5%D8%B1-%D9%85%D9%86-%D8%A8%D8%B9%D8%AF-%D8%AB%D9%88%D8%B1%D8%A9-%D9%8A%D9%86%D8%A7%D9%8A%D8%B1</t>
  </si>
  <si>
    <t>https://www.masrawy.com/news/news_egypt/details/2021/1/14/1951416/%D8%A8%D8%B9%D8%AF-%D8%A3%D8%B2%D9%85%D8%A9-%D9%85%D8%A8%D8%A7%D8%B1%D8%A7%D8%A9-%D8%A7%D9%84%D8%B1%D8%AC%D8%A7%D8%A1-%D9%82%D8%B1%D8%A7%D8%B1-%D8%AC%D8%AF%D9%8A%D8%AF-%D8%A8%D8%B4%D8%A3%D9%86-%D8%AC%D9%85%D8%A7%D9%87%D9%8A%D8%B1-%D8%A7%D9%84%D8%A5%D8%B3%D9%85%D8%A7%D8%B9%D9%8A%D9%84%D9%8A-%D8%A7%D9%84%D9%85%D8%AD%D8%AA%D8%AC%D8%B2%D9%8A%D9%86</t>
  </si>
  <si>
    <t>018</t>
  </si>
  <si>
    <t>أحداث سياسية- شمال سيناء- بئر العبد -عبوة ناسفة -11/1/2021</t>
  </si>
  <si>
    <t>سيناء- بئر العبد- عبوة ناسفة - مقتل مجند</t>
  </si>
  <si>
    <t xml:space="preserve">مقتل مجند محمود حفني عبد الغني </t>
  </si>
  <si>
    <t>https://www.facebook.com/sinainewsnow/posts/3822973794430860</t>
  </si>
  <si>
    <t>019</t>
  </si>
  <si>
    <t>قصف جوي</t>
  </si>
  <si>
    <t>أحداث سياسية- شمال سيناء- بئر العبد - قرية تفاحة 15/01/2021</t>
  </si>
  <si>
    <t>سيناء -قصف جوي -شمال سيناء- بئر العبد</t>
  </si>
  <si>
    <t>https://www.alaraby.co.uk/politics/%D8%A7%D9%84%D8%B7%D9%8A%D8%B1%D8%A7%D9%86-%D8%A7%D9%84%D8%AD%D8%B1%D8%A8%D9%8A-%D8%A7%D9%84%D9%85%D8%B5%D8%B1%D9%8A-%D9%8A%D8%B4%D9%86-%D8%BA%D8%A7%D8%B1%D8%A7%D8%AA-%D8%B9%D9%84%D9%89-%D8%B3%D9%8A%D9%86%D8%A7%D8%A1-0</t>
  </si>
  <si>
    <t>020</t>
  </si>
  <si>
    <t>قرية الظهير</t>
  </si>
  <si>
    <t>أحداث سياسية- شمال سيناء- العريش -اطلاق نار من كمين - 15/1/2021</t>
  </si>
  <si>
    <t xml:space="preserve"> سيناء - الشيخ زويد - اطلاق نار من كمين حسان على مدني</t>
  </si>
  <si>
    <t>مستشفى الشيخ زويد</t>
  </si>
  <si>
    <t xml:space="preserve">مقتل المواطنه دلال حسن نصر من اهالي سيناء </t>
  </si>
  <si>
    <t>https://sinaifhr.org//show/59</t>
  </si>
  <si>
    <t>021</t>
  </si>
  <si>
    <t>الزراويطه</t>
  </si>
  <si>
    <t>احداث سياسية- شمال سيناء- بئر العبد- عبوة ناسفة -16/1/2021</t>
  </si>
  <si>
    <t xml:space="preserve"> سيناء-بئر العبد -عبوة ناسفة - مقتل ضابط- اصابات غير معلنة</t>
  </si>
  <si>
    <t>مقتل النقيب محمد عمرو الطاهر ومجند لم يعلن عن اسمه</t>
  </si>
  <si>
    <t>https://thenewkhalij.news/article/218947/%D9%85%D9%82%D8%AA%D9%84-%D8%B6%D8%A7%D8%A8%D8%B7-%D9%85%D8%B5%D8%B1%D9%8A-%D9%88%D9%85%D8%AC%D9%86%D8%AF-%D9%81%D9%8A-%D8%AA%D9%81%D8%AC%D9%8A%D8%B1-%D8%B9%D8%A8%D9%88%D8%A9-%D9%86%D8%A7%D8%B3%D9%81%D8%A9-%D8%A8%D8%B3%D9%8A%D9%86%D8%A7%D8%A1</t>
  </si>
  <si>
    <t>022</t>
  </si>
  <si>
    <t>قرية المطلة</t>
  </si>
  <si>
    <t>احداث سياسية- شمال سيناء- رفح- عبوة ناسفة -20/1/2021</t>
  </si>
  <si>
    <t xml:space="preserve"> سيناء- رفح -عبوة ناسفة -مقتل واصابة مجندين ومدنيين</t>
  </si>
  <si>
    <t>مستشفى العريش العام و مستشفى العريش العسكري</t>
  </si>
  <si>
    <t>مقتل الطفل محمد العبادي ووالده نضال العبادي - من أهالي سيناء - وجنود لم تعلن المصادر عن أسمائهم</t>
  </si>
  <si>
    <t>https://www.alaraby.co.uk/politics/%D9%85%D9%82%D8%AA%D9%84-%D9%85%D8%AC%D9%86%D8%AF%D9%8A%D9%86-%D9%85%D8%B5%D8%B1%D9%8A%D9%8A%D9%86-%D9%883-%D9%85%D8%AF%D9%86%D9%8A%D9%8A%D9%86-%D8%A8%D9%87%D8%AC%D9%88%D9%85-%D8%A5%D8%B1%D9%87%D8%A7%D8%A8%D9%8A-%D9%81%D9%8A-%D8%B3%D9%8A%D9%86%D8%A7%D8%A1</t>
  </si>
  <si>
    <t>https://www.alaraby.co.uk/society/%D8%B3%D9%8A%D9%86%D8%A7%D8%A1-%D8%A3%D9%88%D9%84-%D8%A7%D9%84%D8%B6%D8%AD%D8%A7%D9%8A%D8%A7-%D8%A7%D9%84%D8%A3%D8%B7%D9%81%D8%A7%D9%84-%D9%81%D9%8A-2021</t>
  </si>
  <si>
    <t>https://www.facebook.com/sinainewsnow/posts/3837306012997638</t>
  </si>
  <si>
    <t>023</t>
  </si>
  <si>
    <t>احداث سياسية- شمال سيناء- بئر العبد- عبوة ناسفة -18/1/2021</t>
  </si>
  <si>
    <t xml:space="preserve"> سيناء- بئرالعبد-عبوة ناسفة </t>
  </si>
  <si>
    <t>جروح نتيجة انفجار</t>
  </si>
  <si>
    <t xml:space="preserve">اصابة المجند مصطفى محمد مأمون </t>
  </si>
  <si>
    <t>https://www.facebook.com/sinainewsnow/posts/3841814579213448</t>
  </si>
  <si>
    <t>024</t>
  </si>
  <si>
    <t>احداث سياسية- شمال سيناء- الشيخ زويد- عبوة ناسفة -21/1/2021</t>
  </si>
  <si>
    <t xml:space="preserve"> سيناء- الشيخ زويد- الطريق الساحلي-عبوة ناسفة - مقتل واصابة ظباط شرطة </t>
  </si>
  <si>
    <t>لم تعلن مصادر عن اسمائهم- وقع الحادث فجرا- ضباط شرطة</t>
  </si>
  <si>
    <t>https://arabic.rt.com/middle_east/1194992-%D9%82%D8%AA%D9%8A%D9%84-%D9%883-%D8%AC%D8%B1%D8%AD%D9%89-%D9%81%D9%8A-%D8%AA%D9%81%D8%AC%D9%8A%D8%B1-%D8%AA%D8%A8%D9%86%D8%A7%D9%87-%D8%AF%D8%A7%D8%B9%D8%B4-%D9%81%D9%8A-%D8%B3%D9%8A%D9%86%D8%A7%D8%A1/</t>
  </si>
  <si>
    <t>https://www.alhurra.com/egypt/2021/01/22/%D9%85%D9%82%D8%AA%D9%84-%D9%88%D8%A5%D8%B5%D8%A7%D8%A8%D8%A9-4-%D8%A3%D9%81%D8%B1%D8%A7%D8%AF-%D8%A7%D9%84%D8%B4%D8%B1%D8%B7%D8%A9-%D8%A7%D9%84%D9%85%D8%B5%D8%B1%D9%8A%D8%A9-%D9%81%D9%8A-%D8%AA%D9%81%D8%AC%D9%8A%D8%B1-%D9%84%D8%AF%D8%A7%D8%B9%D8%B4-%D8%A8%D8%B3%D9%8A%D9%86%D8%A7%D8%A1</t>
  </si>
  <si>
    <t>025</t>
  </si>
  <si>
    <t>شرق الشيخ زويد</t>
  </si>
  <si>
    <t xml:space="preserve"> سيناء- الشيخ زويد-عبوة ناسفة - مقتل و اصابة مجندين</t>
  </si>
  <si>
    <t>لم تعلن مصادر عن اسمائهم- وقع الحادث ظهرا</t>
  </si>
  <si>
    <t>https://www.alaraby.co.uk/politics/%D9%82%D8%AA%D9%84%D9%89-%D9%88%D8%AC%D8%B1%D8%AD%D9%89-%D9%85%D9%86-%D8%A7%D9%84%D8%AC%D9%8A%D8%B4-%D8%A7%D9%84%D9%85%D8%B5%D8%B1%D9%8A-%D8%A8%D8%AA%D9%81%D8%AC%D9%8A%D8%B1-%D8%A5%D8%B1%D9%87%D8%A7%D8%A8%D9%8A-%D9%81%D9%8A-%D8%B3%D9%8A%D9%86%D8%A7%D8%A1</t>
  </si>
  <si>
    <t>026</t>
  </si>
  <si>
    <t>قرية الروضة</t>
  </si>
  <si>
    <t>احداث سياسية- شمال سيناء- بئر العبد- قصف جوي -23/1/2021</t>
  </si>
  <si>
    <t>سيناء- بئر العبد- قرية الروضة- قصف جوي</t>
  </si>
  <si>
    <t>اعلنت المصادر مقتل 12 عنصر ارهابي</t>
  </si>
  <si>
    <t>https://www.facebook.com/sinainewsnow/posts/3861343420593897</t>
  </si>
  <si>
    <t>027</t>
  </si>
  <si>
    <t>احداث سياسية- شمال سيناء- بئر العبد- عبوة ناسفة -26/1/2021</t>
  </si>
  <si>
    <t xml:space="preserve"> سيناء- بئر العبد-عبوة ناسفة - مقتل مدني</t>
  </si>
  <si>
    <t xml:space="preserve">قتل عبد العزيز محارب أحمد - من اهالي سيناء </t>
  </si>
  <si>
    <t>https://sinaifhr.org//show/60</t>
  </si>
  <si>
    <t>028</t>
  </si>
  <si>
    <t>أحداث سياسية -شمال سيناء- بئر العبد- عبوة ناسفة 29/1/2021</t>
  </si>
  <si>
    <t>سيناء- بئر العبد- عبوة ناسفة- مقتل مجند</t>
  </si>
  <si>
    <t>قتل المجند جابر عبد الفتاح محمد- لم يعلن عن ظروف مقتله</t>
  </si>
  <si>
    <t>https://www.shorouknews.com/news/view.aspx?cdate=31012021&amp;id=e19f2e80-7e45-48dc-911b-1ad5db7027f2</t>
  </si>
  <si>
    <t>https://alwafd.news/%D8%A7%D9%84%D9%85%D8%AD%D8%A7%D9%81%D8%B8%D9%80%D8%A7%D8%AA/3452445-%D9%85%D8%AD%D8%A7%D9%81%D8%B8-%D8%B3%D9%88%D9%87%D8%A7%D8%AC-%D9%8A%D9%86%D8%B9%D9%89-%D8%A7%D9%84%D8%B4%D9%87%D9%8A%D8%AF-%D8%AC%D8%A7%D8%A8%D8%B1-%D8%B9%D8%A8%D8%AF-%D8%A7%D9%84%D9%81%D8%AA%D8%A7%D8%AD-%D8%A7%D8%A8%D9%86-%D8%B3%D9%88%D9%87%D8%A7%D8%AC</t>
  </si>
  <si>
    <t>https://www.facebook.com/permalink.php?id=238890229484816&amp;story_fbid=5362200537153734</t>
  </si>
  <si>
    <t>https://twitter.com/rassdnewsn/status/1355120605201387521</t>
  </si>
  <si>
    <t>029</t>
  </si>
  <si>
    <t>شهر فبراير 2021</t>
  </si>
  <si>
    <t>أحداث سياسية -شمال سيناء</t>
  </si>
  <si>
    <t>سيناء- مقتل مجند- لم يعلن عن ظروف مقتله</t>
  </si>
  <si>
    <t>قتل المجند السيد ثابت السيد- لم يعلن عن ظروف قتله</t>
  </si>
  <si>
    <t>https://sharkia-news.com/2021/02/04/%D8%B4%D9%8A%D8%B9-%D8%A3%D9%87%D8%A7%D9%84%D9%8A-%D8%B9%D8%B2%D8%A8%D8%A9-%D8%A3%D8%B2%D9%86%D9%8A%D9%86%D8%8C-%D8%A8%D8%A7%D9%84%D8%A5%D8%AE%D9%8A%D9%88%D8%A9-%D8%A8%D9%85%D8%B1%D9%83%D8%B2-%D8%A7/</t>
  </si>
  <si>
    <t>https://www.shorouknews.com/news/view.aspx?cdate=04022021&amp;id=28eba9d0-e3eb-4da0-8fbd-10543e3c4c98</t>
  </si>
  <si>
    <t>https://www.cairo24.com/1136792</t>
  </si>
  <si>
    <t>https://www.facebook.com/sinainewsnow/posts/3886867894708116</t>
  </si>
  <si>
    <t>030</t>
  </si>
  <si>
    <t>قرية الشلاق</t>
  </si>
  <si>
    <t>أحداث سياسية -شمال سيناء - هجوم مسلح</t>
  </si>
  <si>
    <t>سيناء- الشيخ زويد -مقتل مدني بدعوى تعاون مع أجهزة الأمن</t>
  </si>
  <si>
    <t>قتل أحمد فراج سليمان الكيكي - من أهالي سيناء</t>
  </si>
  <si>
    <t>https://sinaifhr.org//show/65</t>
  </si>
  <si>
    <t>031</t>
  </si>
  <si>
    <t>أحداث سياسية -شمال سيناء- الشيخ زويد - عبوة ناسفة -11/2/2021</t>
  </si>
  <si>
    <t>سيناء- الشيخ زويد- عبوة ناسفة- قتل مجندين</t>
  </si>
  <si>
    <t xml:space="preserve">قتل مجندان ولم تعلن المصادر عن أسمائهما </t>
  </si>
  <si>
    <t>https://www.alaraby.co.uk/politics/%D9%85%D9%82%D8%AA%D9%84-%D9%85%D8%AC%D9%86%D8%AF%D9%8A%D9%86-%D9%85%D8%B5%D8%B1%D9%8A%D9%8A%D9%86-%D8%A8%D9%87%D8%AC%D9%88%D9%85-%D9%81%D9%8A-%D8%B3%D9%8A%D9%86%D8%A7%D8%A1</t>
  </si>
  <si>
    <t>032</t>
  </si>
  <si>
    <t>أحداث سياسية -شمال سيناء- بئر العبد</t>
  </si>
  <si>
    <t xml:space="preserve">سيناء- بئر العبد- مقتل عناصر ارهابية </t>
  </si>
  <si>
    <t>قتل عنصريين ارهابيين لم يعلن أسمائهم</t>
  </si>
  <si>
    <t>https://www.facebook.com/sinainewsnow/posts/3903708026357436</t>
  </si>
  <si>
    <t>033</t>
  </si>
  <si>
    <t>منطقة الخروبة</t>
  </si>
  <si>
    <t>أحداث سياسية -شمال سيناء- الشيخ زويد-إطلاق نار-24/2/2021</t>
  </si>
  <si>
    <t>سيناء- الشيخ زويد- مقتل مدني</t>
  </si>
  <si>
    <t>مستشفى العريش العام</t>
  </si>
  <si>
    <t>قتل المواطن أحمد الحمايدة - من سكان سيناء</t>
  </si>
  <si>
    <t>https://www.alaraby.co.uk/politics/%D9%85%D9%82%D8%AA%D9%84-%D9%85%D8%AF%D8%B1%D8%B3-%D8%A8%D8%B1%D8%B5%D8%A7%D8%B5-%D8%A7%D9%84%D8%AC%D9%8A%D8%B4-%D8%A7%D9%84%D9%85%D8%B5%D8%B1%D9%8A-%D9%81%D9%8A-%D8%B3%D9%8A%D9%86%D8%A7%D8%A1</t>
  </si>
  <si>
    <t>034</t>
  </si>
  <si>
    <t>أحداث سياسية -شمال سيناء- الشيخ زويد- قصف جوي -26/2/2021</t>
  </si>
  <si>
    <t>سيناء- رفح- قصف جوي</t>
  </si>
  <si>
    <t>https://www.alaraby.co.uk/politics/%D9%82%D8%B5%D9%81-%D8%AC%D9%88%D9%8A-%D9%85%D8%B5%D8%B1%D9%8A-%D8%B9%D9%84%D9%89-%D8%B4%D9%85%D8%A7%D9%84-%D8%B3%D9%8A%D9%86%D8%A7%D8%A1</t>
  </si>
  <si>
    <t>035</t>
  </si>
  <si>
    <t>سيناء- الشيخ زويد- قصف جوي</t>
  </si>
  <si>
    <t>036</t>
  </si>
  <si>
    <t>مداهمة أمنية</t>
  </si>
  <si>
    <t>أحداث سياسية - شمال سيناء -رفح- مداهمة أمنية -27/2/2021</t>
  </si>
  <si>
    <t xml:space="preserve">سيناء- رفح- عبوة ناسفة- مقتل ضابط - اصابات </t>
  </si>
  <si>
    <t xml:space="preserve">قتل العميد أحمد عبد المحسن </t>
  </si>
  <si>
    <t>https://www.almasryalyoum.com/news/details/2270900</t>
  </si>
  <si>
    <t>https://www.facebook.com/sinainewsnow/posts/3952223631505875</t>
  </si>
  <si>
    <t>https://www.alaraby.co.uk/politics/%D9%85%D9%82%D8%AA%D9%84-%D8%B9%D9%82%D9%8A%D8%AF-%D8%A8%D8%A7%D9%84%D8%AC%D9%8A%D8%B4-%D8%A7%D9%84%D9%85%D8%B5%D8%B1%D9%8A-%D8%A8%D9%87%D8%AC%D9%88%D9%85-%D9%84%D8%AA%D9%86%D8%B8%D9%8A%D9%85-%22%D8%AF%D8%A7%D8%B9%D8%B4%22-%D9%81%D9%8A-%D8%B3%D9%8A%D9%86%D8%A7%D8%A1</t>
  </si>
  <si>
    <t>037</t>
  </si>
  <si>
    <t>أحداث سياسية -شمال سيناء- رفح - قصف جوي -28/2/2021</t>
  </si>
  <si>
    <t xml:space="preserve">سيناء- رفح- قصف جوي </t>
  </si>
  <si>
    <t>https://www.alaraby.co.uk/politics/%D9%82%D8%B5%D9%81-%D8%AC%D9%88%D9%8A-%D8%B9%D9%86%D9%8A%D9%81-%D8%B9%D9%84%D9%89-%D8%B4%D9%85%D8%A7%D9%84-%D8%B3%D9%8A%D9%86%D8%A7%D8%A1-%D8%A7%D9%84%D9%85%D8%B5%D8%B1%D9%8A%D8%A9</t>
  </si>
  <si>
    <t>038</t>
  </si>
  <si>
    <t>أحداث سياسية -شمال سيناء- الشيخ زويد- قصف جوي -28/2/2021</t>
  </si>
  <si>
    <t>039</t>
  </si>
  <si>
    <t>قرية الزوارعة</t>
  </si>
  <si>
    <t>منشأة حكومية</t>
  </si>
  <si>
    <t>قصف مدفعي</t>
  </si>
  <si>
    <t>أحداث سياسية -شمال سيناء- الشيخ زويد- قصف مدفعي -28/2/2021</t>
  </si>
  <si>
    <t>سيناء- الشيخ زويد- قذيفة- اصابة مدني</t>
  </si>
  <si>
    <t>كسر في اليد</t>
  </si>
  <si>
    <t>جروح وكسور وحروق وكدمات</t>
  </si>
  <si>
    <t>اصابة المواطن حسن سلامة سالم - من اهالي سيناء</t>
  </si>
  <si>
    <t>https://sinaifhr.org//show/68</t>
  </si>
  <si>
    <t>040</t>
  </si>
  <si>
    <t>شهر مارس 2021</t>
  </si>
  <si>
    <t>قرية بالوظة</t>
  </si>
  <si>
    <t>أحداث سياسية -شمال سيناء- بئر العبد- قتل مدني -3/3/2021</t>
  </si>
  <si>
    <t>سيناء- بئر العبد- قتل مدني (مسيحي)</t>
  </si>
  <si>
    <t>مقتل صبحي سامي عبد النور - من سكان الشرقية ويعمل بسيناء</t>
  </si>
  <si>
    <t>https://sinaifhr.org//show/74</t>
  </si>
  <si>
    <t>041</t>
  </si>
  <si>
    <t>منطقة تفاحة</t>
  </si>
  <si>
    <t>أحداث سياسية -شمال سيناء- بئر العبد- عبوة ناسفة -5/3/2021</t>
  </si>
  <si>
    <t>سيناء- بئر العبد- عبوة ناسفة- مقتل واصابة مدنيين</t>
  </si>
  <si>
    <t>مقتل عبد الرحمن فرج و محمد سليمان واصابه سليمان سالمان و سليطين سالمان - من أهالي سيناء</t>
  </si>
  <si>
    <t>042</t>
  </si>
  <si>
    <t>بين قريتي قاطية وإقطية</t>
  </si>
  <si>
    <t>أحداث سياسية -شمال سيناء- بئر العبد- عبوة ناسفة -6/3/2021</t>
  </si>
  <si>
    <t>سيناء- بئر العبد- عبوة ناسفة- لا يوجد خسائر بشرية</t>
  </si>
  <si>
    <t xml:space="preserve">تضرر جرار زراعي </t>
  </si>
  <si>
    <t>043</t>
  </si>
  <si>
    <t>أسوان</t>
  </si>
  <si>
    <t>محافظات الصعيد</t>
  </si>
  <si>
    <t>مركز نصر النوبة</t>
  </si>
  <si>
    <t>قرية نصر النوبة</t>
  </si>
  <si>
    <t>اجتماعية</t>
  </si>
  <si>
    <t>إشتباك</t>
  </si>
  <si>
    <t>أحداث اجتماعية -أسوان -فض تظاهرة -10/3/2021</t>
  </si>
  <si>
    <t>أسوان-فض تظاهرة إعتراضا على مقتل مدني</t>
  </si>
  <si>
    <t xml:space="preserve">مقتل حسن عبد العظيم - سائق توكتوك- اجبر على المشاركة في مداهمة للشرطه </t>
  </si>
  <si>
    <t>https://www.aljazeera.net/news/politics/2021/3/10/%D8%BA%D8%B6%D8%A8-%D9%81%D9%8A-%D9%85%D8%B5%D8%B1-%D9%84%D9%85%D9%82%D8%AA%D9%84-%D8%B3%D8%A7%D8%A6%D9%82-%D8%AA%D9%88%D9%83%D8%AA%D9%88%D9%83-%D8%A3%D8%AC%D8%A8%D8%B1%D8%AA%D9%87</t>
  </si>
  <si>
    <t>https://www.alaraby.com/news/%D8%B3%D9%8A%D8%A7%D8%B3%D8%A9-12229</t>
  </si>
  <si>
    <t>044</t>
  </si>
  <si>
    <t>قرية الحمه</t>
  </si>
  <si>
    <t>أحداث سياسية- شمال سيناء- هجوم مسلح - قتل مدنيين-11/3/2021</t>
  </si>
  <si>
    <t>سيناء- الحسنة- قتل مدنيين بدعوى تعاونهم مع قوات الأمن</t>
  </si>
  <si>
    <t>مستشفى الإسماعيليه العام</t>
  </si>
  <si>
    <t xml:space="preserve">مقتل عبد العزيز سلامة سويلم و والده سلامة سويلم- من أهالي سيناء </t>
  </si>
  <si>
    <t>https://sinaifhr.org//show/75</t>
  </si>
  <si>
    <t>045</t>
  </si>
  <si>
    <t>أحداث سياسية -شمال سيناء- الشيخ زويد- عبوة ناسفة -17/3/2021</t>
  </si>
  <si>
    <t>سيناء- الشيخ زويد- عبوة ناسفة- قتل ضباط</t>
  </si>
  <si>
    <t>مقتل النقيب حسين جمال- و صف ضابط أسامة أحمد</t>
  </si>
  <si>
    <t>https://www.facebook.com/sinainewsnow/posts/3999164480145123</t>
  </si>
  <si>
    <t>https://www.facebook.com/sinainewsnow/posts/4002736899787881</t>
  </si>
  <si>
    <t>046</t>
  </si>
  <si>
    <t>أحداث سياسية -شمال سيناء- رفح - قصف جوي -26/2/2021</t>
  </si>
  <si>
    <t>https://www.alaraby.co.uk/politics/%D9%82%D8%B5%D9%81-%D8%AC%D9%88%D9%8A-%D8%B9%D9%86%D9%8A%D9%81-%D9%85%D9%86-%D8%A7%D9%84%D8%B7%D9%8A%D8%B1%D8%A7%D9%86-%D8%A7%D9%84%D8%AD%D8%B1%D8%A8%D9%8A-%D8%A7%D9%84%D9%85%D8%B5%D8%B1%D9%8A-%D8%B9%D9%84%D9%89-%D8%B4%D9%85%D8%A7%D9%84-%D8%B3%D9%8A%D9%86%D8%A7%D8%A1</t>
  </si>
  <si>
    <t>047</t>
  </si>
  <si>
    <t>048</t>
  </si>
  <si>
    <t>أحداث سياسية -شمال سيناء- الشيخ زويد- عبوة ناسفة -18/3/2021</t>
  </si>
  <si>
    <t>سيناء- الشيخ زويد- عبوة ناسفة- مقتل مدنيين</t>
  </si>
  <si>
    <t>مقتل غانمه عبدالله سويلم وابنتها انتصار عيد سليم- من أهالي سيناء</t>
  </si>
  <si>
    <t>https://sinaifhr.org/show/76</t>
  </si>
  <si>
    <t>https://www.facebook.com/sinainewsnow/posts/4002018556526382</t>
  </si>
  <si>
    <t>https://www.alaraby.co.uk/politics/%D9%85%D9%82%D8%AA%D9%84-%D9%85%D8%B5%D8%B1%D9%8A%D8%AA%D9%8A%D9%86-%D8%A8%D9%82%D8%B5%D9%81-%D9%85%D8%AF%D9%81%D8%B9%D9%8A-%D9%81%D9%8A-%D8%B3%D9%8A%D9%86%D8%A7%D8%A1</t>
  </si>
  <si>
    <t>049</t>
  </si>
  <si>
    <t>قرية المعنية</t>
  </si>
  <si>
    <t>سيناء- الشيخ زويد- عبوة ناسفة- اصابة مدنيين</t>
  </si>
  <si>
    <t>اصابة الطفل محمد عيد و الطفل أكرم عقل - من اهالي سيناء</t>
  </si>
  <si>
    <t>050</t>
  </si>
  <si>
    <t>منطقة البواطي</t>
  </si>
  <si>
    <t>كمين أمني</t>
  </si>
  <si>
    <t>تبادل إطلاق نار</t>
  </si>
  <si>
    <t>أحداث سياسية- سيناء- رفح - كمين أمني 22-3-2021</t>
  </si>
  <si>
    <t>سيناء-رفح- كمين أمني -اتحاد قبائل سيناء- مقتل قيادي بداعش</t>
  </si>
  <si>
    <t>مقتل سليم سلمي سعيد - عنصر ارهابي</t>
  </si>
  <si>
    <t>https://www.alarabiya.net/arab-and-world/egypt/2021/03/22/%D8%AF%D8%A7%D8%B9%D8%B4-%D9%85%D8%B1%D8%A7%D8%B3%D9%84%D8%A9-%D8%A7%D9%84%D8%B9%D8%B1%D8%A8%D9%8A%D8%A9-%D9%85%D9%82%D8%AA%D9%84-%D9%82%D9%8A%D8%A7%D8%AF%D9%8A-%D9%81%D9%8A-%D8%AF%D8%A7%D8%B9%D8%B4-%D8%A8%D8%B4%D9%85%D8%A7%D9%84-%D8%B3%D9%8A%D9%86%D8%A7%D8%A1</t>
  </si>
  <si>
    <t>051</t>
  </si>
  <si>
    <t>قرية العمورية</t>
  </si>
  <si>
    <t>أحداث سياسية- سيناء- بئر العبد - اختطاف مدنيين 25-3-2021</t>
  </si>
  <si>
    <t>سيناء- بئر العبد-اختطاف 15 شخص من قبيلة الدواغرة بدعوى تعاونهم مع الأمن</t>
  </si>
  <si>
    <t xml:space="preserve">محمد مغنم -سليمان مغنم- موسى مغنم - يوسف مغنم -غريفد غانم -محمد سالمان- محمد غانم - خليل مغنم-محمود سعاده - سالم مغنم - حامد أحمد- سعد صباح - حسين سويلم - ابراهيم سويلم -فرحان جمعه- مجهول </t>
  </si>
  <si>
    <t>https://sinaifhr.org/show/77</t>
  </si>
  <si>
    <t>052</t>
  </si>
  <si>
    <t>العريش ثالث</t>
  </si>
  <si>
    <t>منطقة جلبانة</t>
  </si>
  <si>
    <t>أحداث سياسية- سيناء- مداهمة أمنية 29-3-2021</t>
  </si>
  <si>
    <t>سيناء-تحرك أمني - مداهمة أمنية- قتل مدنيين- 29-3-2022</t>
  </si>
  <si>
    <t>مقتل خالد محمود حسن عباد و حسام عياد - من اهالي سيناء</t>
  </si>
  <si>
    <t>https://sinaifhr.org/show/82</t>
  </si>
  <si>
    <t>053</t>
  </si>
  <si>
    <t>الربع الثاني من عام 2021</t>
  </si>
  <si>
    <t>شهر ابريل 2021</t>
  </si>
  <si>
    <t>أحداث سياسية- سيناء- قتل مدني -5/4/2021</t>
  </si>
  <si>
    <t>سيناء- خطف وقتل مدني بدعوى تعاونة مع أجهزة الأمن</t>
  </si>
  <si>
    <t>مقتل محمد سليمان سلمي - من أهالي سيناء</t>
  </si>
  <si>
    <t>054</t>
  </si>
  <si>
    <t>الفيوم</t>
  </si>
  <si>
    <t>أحداث اجتماعية- الفيوم- مداهمة أمنية 6-4-2021</t>
  </si>
  <si>
    <t>الفيوم-تحرك أمني - مداهمة أمنية- قتل ضابط</t>
  </si>
  <si>
    <t>مستشفى فيديمين</t>
  </si>
  <si>
    <t>مقتل العميد محمد عمار الزناتي</t>
  </si>
  <si>
    <t>https://arabic.rt.com/middle_east/1218853-%D9%85%D8%B5%D8%B1-%D9%81%D9%8A%D8%AF%D9%8A%D9%88-%D9%8A%D9%83%D8%B4%D9%81-%D9%84%D8%AD%D8%B8%D8%A9-%D9%85%D9%82%D8%AA%D9%84-%D9%82%D8%A7%D8%A6%D8%AF-%D9%82%D9%88%D8%A7%D8%AA-%D8%A7%D9%84%D8%A3%D9%85%D9%86-%D9%81%D9%8A-%D8%A7%D9%84%D9%81%D9%8A%D9%88%D9%85/</t>
  </si>
  <si>
    <t>https://www.alarabiya.net/arab-and-world/egypt/2021/04/05/%D9%85%D8%B5%D8%B1%D9%8A-%D8%A3%D8%B1%D8%AF%D9%89-%D8%A3%D8%B3%D8%B1%D8%AA%D9%87-%D8%B1%D9%85%D9%8A%D8%A7-%D8%A8%D8%A7%D9%84%D8%B1%D8%B5%D8%A7%D8%B5-%D9%88%D8%A7%D8%AE%D8%AA%D8%AA%D9%85%D9%87%D8%A7-%D8%A8%D9%82%D8%AA%D9%84-%D8%B6%D8%A7%D8%A8%D8%B7-%D9%83%D8%A8%D9%8A%D8%B1</t>
  </si>
  <si>
    <t>055</t>
  </si>
  <si>
    <t>قنطرة شرق</t>
  </si>
  <si>
    <t>قرية جلبانة</t>
  </si>
  <si>
    <t>أحداث سياسية- سيناء- خطف مدنيين -6/4/2021</t>
  </si>
  <si>
    <t>سيناء(حدود ادارية للإسماعيلية )- اختطاف 3 مدنيين</t>
  </si>
  <si>
    <t>056</t>
  </si>
  <si>
    <t>أحداث سياسية -سيناء-7/4/2021</t>
  </si>
  <si>
    <t>سيناء- مقتل مجندين- لم يعلن عن ظروف قتلهم</t>
  </si>
  <si>
    <t>مقتل المجند ابراهيم عيون محمد و المجند ابراهيم مجدي العوضي - ولم يعلن عن ظروف مقتلهم</t>
  </si>
  <si>
    <t>https://www.alaraby.co.uk/politics/%D9%82%D8%B5%D9%81-%D8%AC%D9%88%D9%8A-%D9%85%D8%B5%D8%B1%D9%8A-%D8%B9%D9%86%D9%8A%D9%81-%D8%B9%D9%84%D9%89-%D8%B1%D9%81%D8%AD-%D9%81%D9%8A-%D8%B4%D9%85%D8%A7%D9%84-%D8%B3%D9%8A%D9%86%D8%A7%D8%A1</t>
  </si>
  <si>
    <t>https://www.facebook.com/AhlAssuit/posts/520469692674235/</t>
  </si>
  <si>
    <t>https://akhbarak.net/news/23358186/articles/41779556/%D9%85%D8%AD%D8%A7%D9%81%D8%B8-%D8%A3%D8%B3%D9%8A%D9%88%D8%B7-%D9%8A%D8%AA%D9%82%D8%AF%D9%85-%D8%A7%D9%84%D8%AC%D9%86%D8%A7%D8%B2%D8%A9-%D8%A7%D9%84%D8%B9%D8%B3%D9%83%D8%B1%D9%8A%D8%A9-%D9%84%D9%84%D8%B4%D9%87%D9%8A%D8%AF-%D8%A5%D8%A8%D8%B1%D8%A7%D9%87%D9%8A%D9%85</t>
  </si>
  <si>
    <t>057</t>
  </si>
  <si>
    <t>أحداث سياسية -شمال سيناء- رفح - قصف جوي -8/4/2021</t>
  </si>
  <si>
    <t>058</t>
  </si>
  <si>
    <t>أحداث سياسية -شمال سيناء- الشيخ زويد - قصف جوي -8/4/2021</t>
  </si>
  <si>
    <t>059</t>
  </si>
  <si>
    <t>أحداث سياسية -شمال سيناء- غرب رفح - قصف جوي -8/4/2021</t>
  </si>
  <si>
    <t>سيناء- غرب رفح- قصف جوي</t>
  </si>
  <si>
    <t>060</t>
  </si>
  <si>
    <t>قرية أقطية</t>
  </si>
  <si>
    <t>أحداث سياسية - شمال سيناء- بئر العبد- عبوة ناسفة -9/4/2021</t>
  </si>
  <si>
    <t>سيناء- بئر العبد- عبوة ناسفة- اصابة مدنيين</t>
  </si>
  <si>
    <t>نقل المصابين لمستشفي بئر العبد</t>
  </si>
  <si>
    <t>https://www.facebook.com/sinainewsnow/posts/4067690476625856</t>
  </si>
  <si>
    <t>061</t>
  </si>
  <si>
    <t>قرية قاطية</t>
  </si>
  <si>
    <t>أحداث سياسية - شمال سيناء- بئر العبد- عبوة ناسفة -10/4/2021</t>
  </si>
  <si>
    <t>سيناء- بئر العبد- عبوة ناسفة- مقتل و اصابة مدنيين</t>
  </si>
  <si>
    <t>اصابة في العين</t>
  </si>
  <si>
    <t>مستشفى بئر العبد ومستشفى الجامعي بالإسماعيلية</t>
  </si>
  <si>
    <t>مقتل الطفلة سارة محمد سليمان في 4 مايو 2021 نتيجة اصابتها بتاريخ 10ابريل 2021 واصابة الطفلة أمل سليمان مقبيل</t>
  </si>
  <si>
    <t>https://sinaifhr.org/show/90</t>
  </si>
  <si>
    <t>062</t>
  </si>
  <si>
    <t>أحداث سياسية - شمال سيناء- قتل مدنيين -11/4/2021</t>
  </si>
  <si>
    <t>مقتل محمد ابراهيم حمدان و سويلم أحمد سويلم - من أهالي سيناء</t>
  </si>
  <si>
    <t>https://sinaifhr.org/show/83</t>
  </si>
  <si>
    <t>063</t>
  </si>
  <si>
    <t>قرية العكور</t>
  </si>
  <si>
    <t>أحداث سياسية - شمال سيناء- الشيخ زويد- اطلاق النار- 24/4/2021</t>
  </si>
  <si>
    <t>سيناء-تحرك أمني - قتل مدني</t>
  </si>
  <si>
    <t>مقتل عبد الرحمن أحمد على عكور- من أهالي سيناء</t>
  </si>
  <si>
    <t>https://sinaifhr.org/show/85</t>
  </si>
  <si>
    <t>https://www.alaraby.co.uk/politics/%D9%85%D9%82%D8%AA%D9%84-%D9%85%D9%88%D8%A7%D8%B7%D9%86-%D9%85%D8%B5%D8%B1%D9%8A-%D8%A8%D8%B1%D8%B5%D8%A7%D8%B5-%D8%A7%D9%84%D8%AC%D9%8A%D8%B4-%D9%81%D9%8A-%D8%B3%D9%8A%D9%86%D8%A7%D8%A1</t>
  </si>
  <si>
    <t>064</t>
  </si>
  <si>
    <t>أحداث سياسية -شمال سيناء- رفح - قصف جوي -26/4/2021</t>
  </si>
  <si>
    <t>https://www.alaraby.co.uk/politics/%D9%81%D9%8A-%D8%B9%D9%8A%D8%AF-%D8%AA%D8%AD%D8%B1%D9%8A%D8%B1-%D8%B3%D9%8A%D9%86%D8%A7%D8%A1-%D9%82%D8%B5%D9%81-%D8%AC%D9%88%D9%8A-%D9%88%D9%82%D8%AA%D9%84%D9%89-%D8%A8%D8%B1%D8%B5%D8%A7%D8%B5-%D8%A7%D9%84%D8%AC%D9%8A%D8%B4-%D8%A7%D9%84%D9%85%D8%B5%D8%B1%D9%8A</t>
  </si>
  <si>
    <t>065</t>
  </si>
  <si>
    <t>العريش</t>
  </si>
  <si>
    <t>حي الأمل</t>
  </si>
  <si>
    <t>أحداث سياسية - شمال سيناء- قتل مدنيين -28/4/2021</t>
  </si>
  <si>
    <t>مقتل محمد عليان الحمراوي و مسلم عبد الحميد سالمان و دوابة سليم سالم - من أهالي سيناء</t>
  </si>
  <si>
    <t>066</t>
  </si>
  <si>
    <t>شهر مايو 2021</t>
  </si>
  <si>
    <t>أحداث سياسية -شمال سيناء- تحرك أمني 8/5/2021</t>
  </si>
  <si>
    <t>سيناء- تحرك أمني-اصابة مجندين- لم يعلن عن تفاصيل الواقعة</t>
  </si>
  <si>
    <t>اصابة النقيب كريم اباظة و الملازم ميلاد سمير و الرائد رامي منتصر - لم يعلن عن تفاصيل الواقعه</t>
  </si>
  <si>
    <t>https://www.facebook.com/sinainewsnow/posts/4150707231657513</t>
  </si>
  <si>
    <t>067</t>
  </si>
  <si>
    <t>أحداث سياسية - شمال سيناء- اطلاق نار- قتل مدنيين-19/5/2021</t>
  </si>
  <si>
    <t>سيناء- العريش- مقتل مدني</t>
  </si>
  <si>
    <t>مقتل الطفل كامل نصر العيسوي- من اهالي سيناء</t>
  </si>
  <si>
    <t>068</t>
  </si>
  <si>
    <t>أحداث سياسية -شمال سيناء- تحرك أمني 21/5/2021</t>
  </si>
  <si>
    <t>سيناء- تحرك أمني- كمين أمني- مقتل عناصر ارهابية</t>
  </si>
  <si>
    <t>3قتل وقبض على 3 أخريين من عناصر الارهابية</t>
  </si>
  <si>
    <t>https://arabic.rt.com/middle_east/1234076-%D8%A7%D9%84%D9%82%D8%A8%D8%B6-%D9%85%D8%B3%D9%84%D8%AD%D9%8A%D9%86-%D8%B4%D9%85%D8%A7%D9%84-%D8%B3%D9%8A%D9%86%D8%A7%D8%A1/</t>
  </si>
  <si>
    <t>069</t>
  </si>
  <si>
    <t>قصرويت</t>
  </si>
  <si>
    <t>أحداث سياسية - شمال سيناء- بئر العبد- عبوة ناسفة -27/5/2021</t>
  </si>
  <si>
    <t>سيناء- بئر العبد- عبوة ناسفة- اصابة مدني</t>
  </si>
  <si>
    <t xml:space="preserve">اصابة فايز فارس محمد - من اهالي سيناء </t>
  </si>
  <si>
    <t>070</t>
  </si>
  <si>
    <t>أحداث سياسية - شمال سيناء- بئر العبد- تبادل اطلاق النار-27/5/2021</t>
  </si>
  <si>
    <t>https://www.facebook.com/sinainewsnow/posts/4209357189125850</t>
  </si>
  <si>
    <t>071</t>
  </si>
  <si>
    <t>أحداث سياسية - شمال سيناء- الشيخ زويد- تبادل اطلاق النار-31/5/2021</t>
  </si>
  <si>
    <t>سيناء- مداهمة أمنية - تبادل اطلاق النار- رصاص قناص- مقتل ضابط</t>
  </si>
  <si>
    <t>مقتل العقيد خالد العريان</t>
  </si>
  <si>
    <t>https://www.facebook.com/sinainewsnow/posts/4218888111506091</t>
  </si>
  <si>
    <t>https://almashhadalaraby.com/news/283671</t>
  </si>
  <si>
    <t>https://www.alaraby.co.uk/politics/%D9%85%D9%82%D8%AA%D9%84-%D9%82%D8%A7%D8%A6%D8%AF-%D9%82%D9%88%D8%A7%D8%AA-%D8%A7%D9%84%D8%AA%D8%AF%D8%AE%D9%84-%D8%A7%D9%84%D8%B3%D8%B1%D9%8A%D8%B9-%D8%A8%D8%A7%D9%84%D8%AC%D9%8A%D8%B4-%D8%A7%D9%84%D9%85%D8%B5%D8%B1%D9%8A-%D9%81%D9%8A-%D9%87%D8%AC%D9%88%D9%85-%D9%84%D9%80%22%D8%AF%D8%A7%D8%B9%D8%B4%22-%D8%A8%D8%B3%D9%8A%D9%86%D8%A7%D8%A1</t>
  </si>
  <si>
    <t>072</t>
  </si>
  <si>
    <t>أحداث سياسية - شمال سيناء- قتل مدنيين-31/5/2021</t>
  </si>
  <si>
    <t>سيناء- قتل مختطفين من الأهالي بدعوى تعاونهم من الأمن</t>
  </si>
  <si>
    <t>مقتل حسين سويلم فرحات المختطف بتاريخ 25-3-2021 و أحمد بادي مبارك - من اهالي سيناء</t>
  </si>
  <si>
    <t>https://sinaifhr.org/show/92</t>
  </si>
  <si>
    <t>073</t>
  </si>
  <si>
    <t>شهر يونيو 2021</t>
  </si>
  <si>
    <t>أحداث سياسية - شمال سيناء- عبوة ناسفة -4/6/2021</t>
  </si>
  <si>
    <t xml:space="preserve">سيناء-عبوة ناسفة - مقتل ضابط واصابات في صفوف الجيش لم يعلن عن عددها </t>
  </si>
  <si>
    <t xml:space="preserve">مقتل المقدم أحمد محمد جمعه وغير معلوم الاصابات </t>
  </si>
  <si>
    <t>https://www.facebook.com/sinainewsnow/posts/4232905283437707</t>
  </si>
  <si>
    <t>https://www.alaraby.co.uk/politics/%D9%85%D9%82%D8%AA%D9%84-%D8%B6%D8%A7%D8%A8%D8%B7-%D8%A8%D8%A7%D9%84%D9%85%D8%AE%D8%A7%D8%A8%D8%B1%D8%A7%D8%AA-%D8%A7%D9%84%D9%85%D8%B5%D8%B1%D9%8A%D8%A9-%D8%AC%D8%B1%D8%A7%D8%A1-%D8%A7%D8%B3%D8%AA%D9%87%D8%AF%D8%A7%D9%81%D9%87-%D8%A8%D8%B9%D8%A8%D9%88%D8%A9-%D9%86%D8%A7%D8%B3%D9%81%D8%A9-%D8%B4%D9%85%D8%A7%D9%84-%D8%B3%D9%8A%D9%86%D8%A7%D8%A1</t>
  </si>
  <si>
    <t>074</t>
  </si>
  <si>
    <t>أحداث سياسية - شمال سيناء- قتل مدني-4/6/2021</t>
  </si>
  <si>
    <t>سيناء- قتل مدني بتهمة تعاون مع أجهزة الأمن</t>
  </si>
  <si>
    <t>مقتل مواطن غريقد غانم سالمان - والمختطف بتاريخ 25-3-2021</t>
  </si>
  <si>
    <t>075</t>
  </si>
  <si>
    <t>الدقهلية</t>
  </si>
  <si>
    <t>محافظات الدلتا</t>
  </si>
  <si>
    <t>دكرنس</t>
  </si>
  <si>
    <t>منطقة ميت رومي</t>
  </si>
  <si>
    <t>أحداث اجتماعية- الدقهلية - مداهمة أمنية-6/6/2021</t>
  </si>
  <si>
    <t>الدقهلية - مداهمة أمنية - تبادل اطلاق النار - مقتل مخبر شرطة واثنان من المطلوبين (مسجلين خطر)</t>
  </si>
  <si>
    <t xml:space="preserve">قتل معاون شرطة و 3 مطلوبين </t>
  </si>
  <si>
    <t>https://www.almasryalyoum.com/news/details/2347248</t>
  </si>
  <si>
    <t>https://www.elwatannews.com/news/details/5522521</t>
  </si>
  <si>
    <t>076</t>
  </si>
  <si>
    <t>الإسكندرية</t>
  </si>
  <si>
    <t>المحافظات المركزية</t>
  </si>
  <si>
    <t>محرم بك</t>
  </si>
  <si>
    <t>منطقة نادي الصيد</t>
  </si>
  <si>
    <t>أحداث اجتماعية- الإسكندرية - فض مظاهرة -6/6/2021</t>
  </si>
  <si>
    <t>الإٍسكندرية -منطقة نادي الصيد- فض تظاهره للإعتراض على إخلاء منازل - اشتباكات- قبض على مدنيين</t>
  </si>
  <si>
    <t>قضية 4675 لسنة 2021 إداري محرم بيك</t>
  </si>
  <si>
    <t>تحريض على التجمهر والتظاهر ورشق قوات الأمن بالحجارة وإحداث إصابات بهم.</t>
  </si>
  <si>
    <t>https://eipr.org/press/2021/06/%D8%A7%D9%84%D9%82%D8%A8%D8%B6-%D8%B9%D9%84%D9%89-%D8%A3%D9%87%D8%A7%D9%84%D9%89-%D8%B9%D8%B2%D8%A8%D8%A9-%D9%86%D8%A7%D8%AF%D9%89-%D8%A7%D9%84%D8%B5%D9%8A%D8%AF-%D8%A8%D8%A7%D9%84%D8%A7%D8%B3%D9%83%D9%86%D8%AF%D8%B1%D9%8A%D8%A9-%D8%A7%D8%B3%D8%AA%D9%85%D8%B1%D8%A7%D8%B1-%D9%84%D9%84%D8%AD%D9%84-%D8%A7%D9%84%D8%A3%D9%85%D9%86%D9%8A-%D9%81%D9%8A-%D9%85%D9%88%D8%A7%D8%AC%D9%87%D8%A9-%D8%A7%D9%84%D9%85%D8%B8%D8%A7%D9%84%D9%85</t>
  </si>
  <si>
    <t>https://www.alaraby.co.uk/society/%D8%AD%D8%A8%D8%B3-%D8%B9%D8%B4%D8%B1%D8%A7%D8%AA-%D8%A7%D9%84%D9%85%D8%B5%D8%B1%D9%8A%D9%8A%D9%86-%D9%85%D9%86-%D8%B9%D8%B2%D8%A8%D8%A9-%D9%86%D8%A7%D8%AF%D9%8A-%D8%A7%D9%84%D8%B5%D9%8A%D8%AF-%D8%A8%D8%B9%D8%AF-%D8%A7%D8%AD%D8%AA%D8%AC%D8%A7%D8%AC%D8%A7%D8%AA-%D8%B9%D9%84%D9%89-%D8%A7%D9%84%D8%A5%D8%AE%D9%84%D8%A7%D8%A1</t>
  </si>
  <si>
    <t>https://www.aljazeera.net/news/politics/2021/6/6/%D8%A3%D8%B9%D8%A7%D8%AF%D8%AA-%D8%AC%D8%AF%D9%84-%D9%85%D9%88%D8%A7%D9%82%D8%B9-%D8%A7%D9%84%D8%AA%D9%88%D8%A7%D8%B5%D9%84-%D9%85%D8%B8%D8%A7%D9%87%D8%B1%D8%A7%D8%AA-%D8%B6%D8%AF</t>
  </si>
  <si>
    <t>077</t>
  </si>
  <si>
    <t>أحداث سياسية - شمال سيناء - بئر العبد -8/6/2021</t>
  </si>
  <si>
    <t>اختطاف خمسة مدنيين(3 مهندسين وسائق وعامل)</t>
  </si>
  <si>
    <t>078</t>
  </si>
  <si>
    <t>أحداث سياسية- سيناء- 11/6/2021</t>
  </si>
  <si>
    <t>قتل المجند مصطفى عبده أبو زيد- أصيب الجمعة 11يونيو 2021 و توفى الأربعاء 16يونيو 2011 - لم يعلن عن تفاصيل الواقعه</t>
  </si>
  <si>
    <t>https://www.facebook.com/sinainewsnow/posts/4275149435879958</t>
  </si>
  <si>
    <t>079</t>
  </si>
  <si>
    <t>قرية البرث</t>
  </si>
  <si>
    <t>أحداث سياسية - شمال سيناء- رفح- تبادل اطلاق النار-13/6/2021</t>
  </si>
  <si>
    <t>سيناء- مداهمة أمنية - تبادل اطلاق النار- مقتل عنصر إرهابي</t>
  </si>
  <si>
    <t>قتل عبدالله بريك العواصي - عنصر ارهابي</t>
  </si>
  <si>
    <t>https://www.maannews.net/news/2042664.html</t>
  </si>
  <si>
    <t>080</t>
  </si>
  <si>
    <t>أحداث سياسية - شمال سيناء- بئر العبد- قصف جوي- غير معلوم التاريخ</t>
  </si>
  <si>
    <t>سيناء- بئر العبد- قصف جوي - مقتل عناصر إرهابية</t>
  </si>
  <si>
    <t>مقتل 20 عنصر ارهابي</t>
  </si>
  <si>
    <t>081</t>
  </si>
  <si>
    <t>أحداث سياسية - شمال سيناء- بئر العبد-كمين أمني- غير معلوم التاريخ</t>
  </si>
  <si>
    <t>سيناء- بئر العبد- كمين أمني- مقتل عناصر إرهابية</t>
  </si>
  <si>
    <t>مقتل 8 عناصر ارهابية</t>
  </si>
  <si>
    <t>082</t>
  </si>
  <si>
    <t>أحداث سياسية -شمال سيناء- رفح - قصف جوي -16/6/2021</t>
  </si>
  <si>
    <t>https://www.alaraby.co.uk/politics/%D8%A7%D9%84%D8%B7%D9%8A%D8%B1%D8%A7%D9%86-%D8%A7%D9%84%D9%85%D8%B5%D8%B1%D9%8A-%D9%8A%D8%B4%D9%86-%D8%BA%D8%A7%D8%B1%D8%A7%D8%AA-%D8%B9%D9%84%D9%89-%D9%85%D8%AD%D8%A7%D9%81%D8%B8%D8%A9-%D8%B4%D9%85%D8%A7%D9%84-%D8%B3%D9%8A%D9%86%D8%A7%D8%A1-0</t>
  </si>
  <si>
    <t>083</t>
  </si>
  <si>
    <t>أحداث سياسية -شمال سيناء- الشيخ زويد - قصف جوي -16/6/2021</t>
  </si>
  <si>
    <t>084</t>
  </si>
  <si>
    <t>مركز سنورس</t>
  </si>
  <si>
    <t>منطقة الجنينة</t>
  </si>
  <si>
    <t>أحداث اجتماعية - الفيوم- تبادل اطلاق نار-18/6/2021</t>
  </si>
  <si>
    <t>الفيوم- مداهمة أمنية- تبادل اطلاق نار- تجار مخدرات - مقتل واصابة المطلوبين واصابات في صفوف الشرطة</t>
  </si>
  <si>
    <t>طلق ناري</t>
  </si>
  <si>
    <t>طلقات نارية</t>
  </si>
  <si>
    <t>مستشفى الفيوم العام</t>
  </si>
  <si>
    <t>تم تحرير محضر في مركز شرطة سنهور</t>
  </si>
  <si>
    <t>مقتل محمد كمال عبد الفتاح و محمد صبحي عبد السميع و حسين محمد عثمان ومحمد جمال محمد و اصابة أمين الشرطة محمود أحمد فرغلي و 3مطلوبين</t>
  </si>
  <si>
    <t>https://www.elwatannews.com/news/details/5536691</t>
  </si>
  <si>
    <t>085</t>
  </si>
  <si>
    <t>قنا</t>
  </si>
  <si>
    <t>مركز دشنا</t>
  </si>
  <si>
    <t>قرية السمطا</t>
  </si>
  <si>
    <t>أحداث اجتماعية - قنا- تبادل اطلاق نار-19/6/2021</t>
  </si>
  <si>
    <t>قنا- مداهمة أمنية- تبادل اطلاق نار- تجار مخدرات - مقتل واصابة المطلوبين واصابات في صفوف الشرطة</t>
  </si>
  <si>
    <t>مستشفى قنا العام</t>
  </si>
  <si>
    <t>مقتل فرج أبو السعود واصابة 2 أخريين مطلوبين للعدالة</t>
  </si>
  <si>
    <t>https://www.shorouknews.com/news/view.aspx?cdate=19062021&amp;id=c575753d-137a-4208-a204-9992ecf752ac</t>
  </si>
  <si>
    <t>https://www.alarabiya.net/arab-and-world/egypt/2021/06/19/%D9%85%D8%B5%D8%B1%D9%8A-%D8%B1%D9%88%D8%AC-%D8%B9%D9%84%D9%86%D8%A7%D9%8B-%D9%84%D8%A8%D9%8A%D8%B9-%D8%A7%D9%84%D9%85%D8%AE%D8%AF%D8%B1%D8%A7%D8%AA-%D8%B9%D9%84%D9%89-%D9%81%D9%8A%D8%B3%D8%A8%D9%88%D9%83-%D9%81%D9%82%D8%AA%D9%84-%D8%A8%D8%AD%D9%85%D9%84%D8%A9-%D8%A3%D9%85%D9%86%D9%8A%D8%A9-</t>
  </si>
  <si>
    <t>https://www.bbc.com/arabic/tv-and-radio-57559364</t>
  </si>
  <si>
    <t>086</t>
  </si>
  <si>
    <t>أحداث سياسية - شمال سيناء- عبوة ناسفة -20/6/2021</t>
  </si>
  <si>
    <t>سيناء- بئر العبد- عبوة ناسفة- مقتل ضابط واصابات في صفوف الجيش لم يعلن عن عددها</t>
  </si>
  <si>
    <t>مقتل الرائد/ أحمد شرف</t>
  </si>
  <si>
    <t>https://www.facebook.com/sinainewsnow/posts/4275684525826449</t>
  </si>
  <si>
    <t>https://nwafez.com/%D9%85%D8%B5%D8%B1%D8%B9-%D8%B1%D8%A6%D9%8A%D8%B3-%D8%B9%D9%85%D9%84%D9%8A%D8%A7%D8%AA-%D8%A7%D9%84%D9%83%D8%AA%D9%8A%D8%A8%D8%A9-26/</t>
  </si>
  <si>
    <t>087</t>
  </si>
  <si>
    <t xml:space="preserve">الحسنة </t>
  </si>
  <si>
    <t>منطقة المغارة</t>
  </si>
  <si>
    <t>أحداث سياسية - شمال سيناء- عبوة ناسفة -21/6/2021</t>
  </si>
  <si>
    <t>سيناء- العريش- عبوة ناسفة- مقتل مدنيين</t>
  </si>
  <si>
    <t>مقتل المواطن سيد أحمد سيد و عادل الحصيني و اصابة علاء جلال أبو مالك - عمال في سيناء</t>
  </si>
  <si>
    <t>https://www.alaraby.co.uk/politics/%D9%85%D9%82%D8%AA%D9%84-%D8%B9%D8%A7%D9%85%D9%84%D9%8A%D9%86-%D9%85%D8%B5%D8%B1%D9%8A%D9%8A%D9%86-%D8%A8%D8%A7%D9%86%D9%81%D8%AC%D8%A7%D8%B1-%D9%88%D8%B3%D8%B7-%D8%B3%D9%8A%D9%86%D8%A7%D8%A1</t>
  </si>
  <si>
    <t>088</t>
  </si>
  <si>
    <t>أحداث سياسية - شمال سيناء - بئر العبد -25/6/2021</t>
  </si>
  <si>
    <t>سيناء- بئر العبد- هجوم مسلح على سيارة مدنيين- اصابة مدني</t>
  </si>
  <si>
    <t>اصابة المواطن عبدالله سعيد موسى - من اهالي سيناء</t>
  </si>
  <si>
    <t>ابعاد الواقعة</t>
  </si>
  <si>
    <t>وصف الواقعة</t>
  </si>
  <si>
    <t>فئات المصابين (حصر شامل)</t>
  </si>
  <si>
    <t>بيانات الإصابة</t>
  </si>
  <si>
    <t>بيانات قانونية</t>
  </si>
  <si>
    <t>الاجمالي</t>
  </si>
  <si>
    <t>عدد الوقائع التي حدثت بها إصابة وفقاً للمصدر الرئيسي لاعتماد الواقعة و محافظة الواقعة</t>
  </si>
  <si>
    <t>القاهرة</t>
  </si>
  <si>
    <t>الجيزة</t>
  </si>
  <si>
    <t>القليوبية</t>
  </si>
  <si>
    <t>الشرقية</t>
  </si>
  <si>
    <t>الغربية</t>
  </si>
  <si>
    <t>المنوفية</t>
  </si>
  <si>
    <t>البحيرة</t>
  </si>
  <si>
    <t>كفر الشيخ</t>
  </si>
  <si>
    <t>دمياط</t>
  </si>
  <si>
    <t>بورسعيد</t>
  </si>
  <si>
    <t>السويس</t>
  </si>
  <si>
    <t>بني سويف</t>
  </si>
  <si>
    <t>المنيا</t>
  </si>
  <si>
    <t>أسيوط</t>
  </si>
  <si>
    <t>سوهاج</t>
  </si>
  <si>
    <t>الأقصر</t>
  </si>
  <si>
    <t>جنوب سيناء</t>
  </si>
  <si>
    <t>مرسي مطروح</t>
  </si>
  <si>
    <t>البحر الأحمر</t>
  </si>
  <si>
    <t>الوادي الجديد</t>
  </si>
  <si>
    <t>العدد صفر لا يعني عدم حدوث أي وقائع إصابة في المحافظة ولكن يعني عدم التوصل لوقائع إصابة وفقًا لآلية البحث المتبعة</t>
  </si>
  <si>
    <t>عدد الوقائع التي حدثت بها إصابة وفقاً للمصدر الرئيسي لاعتماد الواقعة و خلفية الواقعة</t>
  </si>
  <si>
    <t>الحصر الإجمالي لعدد المصابين</t>
  </si>
  <si>
    <t>عدد الإصابات وفقاً للحصر الإجمالي لعدد المصابين والاقليم الجغرافي للواقعة</t>
  </si>
  <si>
    <t>عدد الإصابات وفقاً للحصر الإجمالي لعدد المصابين ومحافظة الواقعة</t>
  </si>
  <si>
    <t>عدد الإصابات وفقاً للحصر الإجمالي لعدد المصابين خلفية الواقعة</t>
  </si>
  <si>
    <t>عدد الإصابات وفقاً للحصر الإجمالي لعدد المصابين ونوع الفعالية</t>
  </si>
  <si>
    <t>عدد الإصابات وفقاً للحصر الإجمالي لعدد المصابين ونوع الواقعة</t>
  </si>
  <si>
    <t>فئة المصابين (حصر أشمل)</t>
  </si>
  <si>
    <t>عدد الإصابات وفقاً لفئة المصابين (حصر أشمل) والاقليم الجغرافي للواقعة</t>
  </si>
  <si>
    <t>عدد الإصابات وفقاً لفئة المصابين (حصر أشمل) ومحافظة الواقعة</t>
  </si>
  <si>
    <t>عدد الإصابات وفقاً لفئة المصابين (حصر أشمل) وخلفية الواقعة</t>
  </si>
  <si>
    <t>عدد الإصابات وفقاً لفئة المصابين (حصر أشمل) ونوع الفعالية</t>
  </si>
  <si>
    <t>عدد الإصابات وفقاً لفئة المصابين (حصر أشمل) و نوع الواقعة</t>
  </si>
  <si>
    <t>خلفية الواقعة</t>
  </si>
  <si>
    <t>عدد الوقائع التي حدثت بها إصابة وفقاً لخلفية الواقعة والاقليم الجغرافي للواقعة</t>
  </si>
  <si>
    <t>عدد الوقائع التي حدثت بها إصابة وفقاً لخلفية الواقعة ومحافظة الواقعة</t>
  </si>
  <si>
    <t>عدد الوقائع التي حدثت بها إصابة وفقاً لخلفية الواقعة ونوع الفعالية</t>
  </si>
  <si>
    <t>عدد الوقائع التي حدثت بها إصابة وفقاً لخلفية الواقعة ونوع الواقعة</t>
  </si>
  <si>
    <t>عدد الوقائع التي حدثت بها إصابة وفقاً لنوع الفعالية و الاقليم الجغرافي للواقعة</t>
  </si>
  <si>
    <t>عدد الوقائع التي حدثت بها إصابة وفقاً للاقليم الجغرافي للواقعة ونوع الواقعة</t>
  </si>
  <si>
    <t>عدد الوقائع التي حدثت بها إصابة وفقاً لدرجة أكبر إصابة و الاقليم الجغرافي للواقعة</t>
  </si>
  <si>
    <t>عدد الوقائع التي حدثت بها إصابة وفقاً لدرجة أكبر إصابة و خلفية الواقعة</t>
  </si>
  <si>
    <t>عدد الوقائع التي حدثت بها إصابة وفقاً لدرجة أكبر إصابة و نوع الفعالية</t>
  </si>
  <si>
    <t>عدد الوقائع التي حدثت بها إصابة وفقاً لدرجة أكبر إصابة و نوع الواقعة</t>
  </si>
  <si>
    <t>حصر رسمي</t>
  </si>
  <si>
    <t>الحصر الإجمالي للمصابين</t>
  </si>
  <si>
    <t>عدد الإصابات وفقا للحصر الإجمالي لعدد المصابين والدائرة الجغرافية للواقعة</t>
  </si>
  <si>
    <t>المصادر</t>
  </si>
  <si>
    <t>الربع الثالث من عام 2021</t>
  </si>
  <si>
    <t>شهر يوليو 2021</t>
  </si>
  <si>
    <t>التومة</t>
  </si>
  <si>
    <t>تحرك امني</t>
  </si>
  <si>
    <t>مداهمة امنية</t>
  </si>
  <si>
    <t>تصدى تنظيم داعش لحملة عسكرية مصرية</t>
  </si>
  <si>
    <t>أحداث سياسية - شمال سيناء - الشيخ زويد - التومة - 12/07/2021</t>
  </si>
  <si>
    <t>غير معلوم مع حدوث حالة اصابة واحدة علي الاقل</t>
  </si>
  <si>
    <t>العدد غير محدد</t>
  </si>
  <si>
    <t>قتلى وجرحى من الجيش المصري باشتباكات مع “داعش”</t>
  </si>
  <si>
    <t>https://www.alaraby.co.uk/politics/%D9%82%D8%AA%D9%84%D9%89-%D9%88%D8%AC%D8%B1%D8%AD%D9%89-%D9%85%D9%86-%D8%A7%D9%84%D8%AC%D9%8A%D8%B4-%D8%A7%D9%84%D9%85%D8%B5%D8%B1%D9%8A-%D8%A8%D8%A7%D8%B4%D8%AA%D8%A8%D8%A7%D9%83%D8%A7%D8%AA-%D9%85%D8%B9-%22%D8%AF%D8%A7%D8%B9%D8%B4%22-%D9%81%D9%8A-%D8%B3%D9%8A%D9%86%D8%A7%D8%A1</t>
  </si>
  <si>
    <t>https://marsad-egypt.info/ar/2021/07/12/%d9%82%d8%aa%d9%84%d9%89-%d9%88%d8%ac%d8%b1%d8%ad%d9%89-%d9%85%d9%86-%d8%a7%d9%84%d8%ac%d9%8a%d8%b4-%d8%a7%d9%84%d9%85%d8%b5%d8%b1%d9%8a-%d8%a8%d8%a7%d8%b4%d8%aa%d8%a8%d8%a7%d9%83%d8%a7%d8%aa-%d9%85/</t>
  </si>
  <si>
    <t>جنوب الشيخ زويد</t>
  </si>
  <si>
    <t>أحداث سياسية - شمال سيناء - الشيخ زويد - جنوب الشيخ زويد - 12/07/2021</t>
  </si>
  <si>
    <t>غير معلوم مع حدوث عنف بدون إصابة</t>
  </si>
  <si>
    <t>-</t>
  </si>
  <si>
    <t>شرق العريش</t>
  </si>
  <si>
    <t>أحداث سياسية - شمال سيناء - العريش - شرق العريش - 12/07/2021</t>
  </si>
  <si>
    <t>أماكن متفرقة</t>
  </si>
  <si>
    <t>ضربات استباقية</t>
  </si>
  <si>
    <t>أحداث سياسية - شمال سيناء - 20/07/2021</t>
  </si>
  <si>
    <t>https://www.alaraby.co.uk/politics/%D8%B9%D9%8A%D8%AF-%D8%B3%D9%8A%D9%86%D8%A7%D8%A1-%D9%82%D8%B5%D9%81-%D8%AC%D9%88%D9%8A-%D9%88%D8%B9%D8%B2%D9%88%D9%81-%D8%B9%D9%86-%D8%A7%D9%84%D8%A3%D8%B6%D8%A7%D8%AD%D9%8A</t>
  </si>
  <si>
    <t>أحداث سياسية - شمال سيناء - 21/07/2021</t>
  </si>
  <si>
    <t>أحداث سياسية - شمال سيناء - 22/07/2021</t>
  </si>
  <si>
    <t>أحداث سياسية - شمال سيناء - 23/07/2021</t>
  </si>
  <si>
    <t>الجورة</t>
  </si>
  <si>
    <t>كمين قوات مسلحة</t>
  </si>
  <si>
    <t>هجوم على كمين</t>
  </si>
  <si>
    <t>أحداث سياسية - شمال سيناء - الشيخ زويد - الجورة - 31/07/2021</t>
  </si>
  <si>
    <t>هجوم كمين زلزال 13</t>
  </si>
  <si>
    <t>مقتل 5 من عناصر الأمن المصري الرقيب محمد رجب - المجندين شريف عيد أحمد - بيشوى ميلاد نبيل- إسحاق يونان فايق - إيهاب ميلاد زكي
 واصابة 6 اخرين - مقتل ثلاثة مسلحين</t>
  </si>
  <si>
    <t>https://arabi21.com/story/1375612/%D9%85%D9%82%D8%AA%D9%84-5-%D8%AC%D9%86%D9%88%D8%AF-%D9%85%D8%B5%D8%B1%D9%8A%D9%8A%D9%86-%D8%A8%D9%83%D9%85%D9%8A%D9%86-%D9%84%D8%AA%D9%86%D8%B8%D9%8A%D9%85-%D8%A7%D9%84%D8%AF%D9%88%D9%84%D8%A9-%D9%81%D9%8A-%D8%B3%D9%8A%D9%86%D8%A7%D8%A1</t>
  </si>
  <si>
    <t>https://www.alhurra.com/egypt/2021/07/31/%D9%85%D9%82%D8%AA%D9%84-5-%D8%B9%D9%86%D8%A7%D8%B5%D8%B1-%D8%A7%D9%84%D8%A3%D9%85%D9%86-%D8%A7%D9%84%D9%85%D8%B5%D8%B1%D9%8A-%D9%81%D9%8A-%D9%83%D9%85%D9%8A%D9%86-%D8%A8%D8%B3%D9%8A%D9%86%D8%A7%D8%A1</t>
  </si>
  <si>
    <t>https://www.maannews.net/news/2046342.html</t>
  </si>
  <si>
    <t>https://snd.ps/post/58448/%D9%82%D8%AA%D9%84%D9%89-%D9%88%D8%AC%D8%B1%D8%AD%D9%89-%D8%A5%D8%AB%D8%B1-%D9%87%D8%AC%D9%88%D9%85-%D8%A8%D8%A7%D9%84%D8%B4%D9%8A%D8%AE-%D8%B2%D9%88%D9%8A%D8%AF</t>
  </si>
  <si>
    <t>شهر أغسطس 2021</t>
  </si>
  <si>
    <t>تفاحة</t>
  </si>
  <si>
    <t>انفجار عبوة ناسفة داخل محول كهرباء</t>
  </si>
  <si>
    <t>أحداث سياسية - شمال سيناء - بئر العبد - تفاحة - 01/08/2021</t>
  </si>
  <si>
    <t>إصابة 5 مدنيين في انفجار علوة ناسفة - توفى منهم سلمي سليمان محمد سليطين</t>
  </si>
  <si>
    <t>https://sinaifhr.org/show/104</t>
  </si>
  <si>
    <t>https://www.facebook.com/mada.masr/photos/a.564476860276121/4489653384425096/</t>
  </si>
  <si>
    <t>حملة شاملة</t>
  </si>
  <si>
    <t>أحداث سياسية - شمال سيناء - 01/08/2021</t>
  </si>
  <si>
    <t>مقتل 89 تكفيريا واستشهاد واصابة 8 من القوات المسلحة</t>
  </si>
  <si>
    <t>https://www.mod.gov.eg/ModWebSite/NewsDetailsAr.aspx?id=41809</t>
  </si>
  <si>
    <t>https://www.youm7.com/story/2021/8/1/%D8%A7%D9%84%D9%82%D9%88%D8%A7%D8%AA-%D8%A7%D9%84%D9%85%D8%B3%D9%84%D8%AD%D8%A9-%D8%AA%D8%B9%D9%84%D9%86-%D9%85%D9%82%D8%AA%D9%84-89-%D8%AA%D9%83%D9%81%D9%8A%D8%B1%D9%8A%D8%A7-%D8%A8%D8%B4%D9%85%D8%A7%D9%84-%D8%B3%D9%8A%D9%86%D8%A7%D8%A1-%D8%AA%D8%BA%D8%B7%D9%8A%D8%A9-%D8%AA%D9%84%D9%8A%D9%81%D8%B2%D9%8A%D9%88%D9%86/5409336</t>
  </si>
  <si>
    <t>https://www.elwatannews.com/news/details/5613313</t>
  </si>
  <si>
    <t>https://www.skynewsarabia.com/middle-east/1454607-%D8%A7%D9%84%D8%AC%D9%8A%D8%B4-%D8%A7%D9%84%D9%85%D8%B5%D8%B1%D9%8A-%D9%8A%D8%B9%D9%84%D9%86-%D9%85%D9%82%D8%AA%D9%84-%D8%A7%D9%95%D8%B1%D9%87%D8%A7%D8%A8%D9%8A%D9%8A%D9%86-%D8%B4%D8%AF%D9%8A%D8%AF%D9%8A-%D8%A7%D9%84%D8%AE%D8%B7%D9%88%D8%B1%D8%A9-%D8%A8%D8%B4%D9%85%D8%A7%D9%84-%D8%B3%D9%8A%D9%86%D8%A7%D8%A1</t>
  </si>
  <si>
    <t>https://www.france24.com/ar/%D8%A7%D9%84%D8%B4%D8%B1%D9%82-%D8%A7%D9%84%D8%A3%D9%88%D8%B3%D8%B7/20210801-%D9%85%D8%B5%D8%B1-%D8%A7%D9%84%D8%AC%D9%8A%D8%B4-%D9%8A%D8%B9%D9%84%D9%86-%D8%AA%D8%AD%D9%8A%D9%8A%D8%AF-89-%D8%AA%D9%83%D9%81%D9%8A%D8%B1%D9%8A%D8%A7-%D9%88%D8%AC%D8%B1%D8%AD-%D9%88%D9%85%D9%82%D8%AA%D9%84-8-%D9%85%D9%86-%D8%AC%D9%86%D9%88%D8%AF%D9%87-%D9%81%D9%8A-%D8%B4%D9%85%D8%A7%D9%84-%D8%B3%D9%8A%D9%86%D8%A7%D8%A1</t>
  </si>
  <si>
    <t>https://www.alaraby.co.uk/politics/%D8%A7%D9%84%D8%AC%D9%8A%D8%B4-%D8%A7%D9%84%D9%85%D8%B5%D8%B1%D9%8A-%D9%8A%D8%B9%D9%84%D9%86-%D9%85%D9%82%D8%AA%D9%84-8-%D8%B9%D8%B3%D9%83%D8%B1%D9%8A%D9%8A%D9%86-%D9%88%D8%AA%D8%B5%D9%81%D9%8A%D8%A9-89-%22%D8%AA%D9%83%D9%81%D9%8A%D8%B1%D9%8A%D8%A7%D9%8B%22-%D8%B4%D9%85%D8%A7%D9%84-%D8%B3%D9%8A%D9%86%D8%A7%D8%A1</t>
  </si>
  <si>
    <t>https://www.almasryalyoum.com/news/details/2388859</t>
  </si>
  <si>
    <t>انفجار عبوة ناسفة بآلية تابعة للجيش المصري</t>
  </si>
  <si>
    <t>أحداث سياسية - شمال سيناء - رفح - 09/08/2021</t>
  </si>
  <si>
    <t>مقتل عميد أركان حرب في الجيش المصري "محمد عبد المتجلي"من الدفعة 93 حربية – رئيس أركان اللواء 12 مشاة ووقوع جرحى</t>
  </si>
  <si>
    <t>https://www.alaraby.co.uk/politics/%D9%85%D9%82%D8%AA%D9%84-%D8%B9%D9%85%D9%8A%D8%AF-%D8%A3%D8%B1%D9%83%D8%A7%D9%86-%D8%AD%D8%B1%D8%A8-%D8%A8%D8%A7%D9%84%D8%AC%D9%8A%D8%B4-%D8%A7%D9%84%D9%85%D8%B5%D8%B1%D9%8A-%D9%81%D9%8A-%D9%87%D8%AC%D9%88%D9%85-%D8%A8%D8%B3%D9%8A%D9%86%D8%A7%D8%A1</t>
  </si>
  <si>
    <t>https://twitter.com/SinaiTribes/status/1425194957527261191?cxt=HHwWjoC5senQp8cnAAAA</t>
  </si>
  <si>
    <t>https://www.arab48.com/%D8%A3%D8%AE%D8%A8%D8%A7%D8%B1-%D8%B9%D8%B1%D8%A8%D9%8A%D8%A9-%D9%88%D8%AF%D9%88%D9%84%D9%8A%D8%A9/%D8%A3%D8%AE%D8%A8%D8%A7%D8%B1-%D9%85%D8%B5%D8%B1/2021/08/09/%D8%B3%D9%8A%D9%86%D8%A7%D8%A1-%D9%85%D9%82%D8%AA%D9%84-%D8%B9%D9%85%D9%8A%D8%AF-%D8%A3%D8%B1%D9%83%D8%A7%D9%86-%D8%AD%D8%B1%D8%A8-%D8%A8%D8%A7%D9%84%D8%AC%D9%8A%D8%B4-%D8%A7%D9%84%D9%85%D8%B5%D8%B1%D9%8A-%D9%81%D9%8A-%D8%A7%D9%86%D9%81%D8%AC%D8%A7%D8%B1-%D8%B9%D8%A8%D9%88%D8%A9-%D9%86%D8%A7%D8%B3%D9%81%D8%A9</t>
  </si>
  <si>
    <t>https://www.facebook.com/Sinai.News/photos/a.219923738020536/4562535410425992/</t>
  </si>
  <si>
    <t>أحداث سياسية - شمال سيناء - بئر العبد - 10/08/2021</t>
  </si>
  <si>
    <t>مقتل 5 من عناصر داعش</t>
  </si>
  <si>
    <t>https://www.sadaa.ps/284591.html</t>
  </si>
  <si>
    <t>رفح الجديدة</t>
  </si>
  <si>
    <t>عبوة ناسفة</t>
  </si>
  <si>
    <t>أحداث سياسية - شمال سيناء - رفح الجديدة - 12/08/2021</t>
  </si>
  <si>
    <t>مقتل 7 من افراد قوات الامن واصابة 6 آخرون</t>
  </si>
  <si>
    <t>https://www.alarabiya.net/arab-and-world/egypt/2021/08/13/%D8%B3%D9%8A%D9%86%D8%A7%D8%A1-%D8%A7%D9%86%D9%81%D8%AC%D8%A7%D8%B1-%D8%B9%D8%A8%D9%88%D8%A9-%D9%86%D8%A7%D8%B3%D9%81%D8%A9-%D8%A8%D8%A7%D9%84%D8%B9%D8%B1%D9%8A%D8%B4-%D8%AA%D9%88%D8%AF%D9%8A-%D8%A8%D8%AD%D9%8A%D8%A7%D8%A9-7-%D8%B9%D8%B3%D9%83%D8%B1%D9%8A%D9%8A%D9%86</t>
  </si>
  <si>
    <t>أحداث سياسية - شمال سيناء - 12/08/2021</t>
  </si>
  <si>
    <t>مقتل 13 تكفيريًا وإستشهاد وإصابة 9 من القوات المسلحة بوسط وشمال سيناء</t>
  </si>
  <si>
    <t>https://www.youm7.com/story/2021/8/12/%D8%A7%D9%84%D9%85%D8%AA%D8%AD%D8%AF%D8%AB-%D8%A7%D9%84%D8%B9%D8%B3%D9%83%D8%B1%D9%89-%D8%A7%D9%84%D9%82%D9%88%D8%A7%D8%AA-%D8%A7%D9%84%D9%85%D8%B3%D9%84%D8%AD%D8%A9-%D8%AA%D9%82%D8%B6%D9%89-%D8%B9%D9%84%D9%89-13-%D8%B9%D9%86%D8%B5%D8%B1%D8%A7-%D8%AA%D9%83%D9%81%D9%8A%D8%B1%D9%8A%D8%A7-%D8%A8%D8%B4%D9%85%D8%A7%D9%84/5422683</t>
  </si>
  <si>
    <t>https://www.almasryalyoum.com/news/details/2396182</t>
  </si>
  <si>
    <t>https://www.mod.gov.eg/ModWebSite/NewsDetailsAr.aspx?id=41823</t>
  </si>
  <si>
    <t>https://www.alhurra.com/egypt/2021/08/13/%D9%85%D9%82%D8%AA%D9%84-%D9%88%D8%A5%D8%B5%D8%A7%D8%A8%D8%A9-9-%D8%B9%D8%B3%D9%83%D8%B1%D9%8A%D9%8A%D9%86-%D9%85%D8%B5%D8%B1%D9%8A%D9%8A%D9%86-%D8%A8%D8%A7%D8%B4%D8%AA%D8%A8%D8%A7%D9%83%D8%A7%D8%AA-%D9%81%D9%8A-%D8%B3%D9%8A%D9%86%D8%A7%D8%A1</t>
  </si>
  <si>
    <t>https://www.elwatannews.com/news/details/5635429</t>
  </si>
  <si>
    <t>https://arabic.rt.com/middle_east/1261708-%D9%85%D8%B5%D8%B1-%D9%88%D9%81%D9%8A%D8%A7%D8%AA-%D8%A5%D8%B5%D8%A7%D8%A8%D8%A7%D8%AA-%D8%A7%D9%84%D8%AC%D9%8A%D8%B4-%D8%AA%D8%B5%D9%81%D9%8A%D8%A9-13-%D8%B9%D9%86%D8%B5%D8%B1%D8%A7-%D9%85%D8%B3%D9%84%D8%AD%D8%A7-%D8%A8%D9%88%D8%B3%D8%B7-%D9%88%D8%B4%D9%85%D8%A7%D9%84-%D8%B3%D9%8A%D9%86%D8%A7%D8%A1/</t>
  </si>
  <si>
    <t>https://arabic.cnn.com/middle-east/article/2021/08/13/egypt-army-kills-13-terrorists-in-sinai</t>
  </si>
  <si>
    <t>وسط سيناء</t>
  </si>
  <si>
    <t>أحداث سياسية - شمال سيناء - وسط سيناء - 12/08/2021</t>
  </si>
  <si>
    <t>الخربة</t>
  </si>
  <si>
    <t>انفجار عبوات ناسفة أسفل أبراج الضغط العالي</t>
  </si>
  <si>
    <t>أحداث سياسية - شمال سيناء - بئر العبد - الخربة - 16/08/2021</t>
  </si>
  <si>
    <t>https://marsad-egypt.info/ar/2021/08/17/%D8%B4%D9%85%D8%A7%D9%84-%D8%B3%D9%8A%D9%86%D8%A7%D8%A1-%D8%A8%D9%84%D8%A7-%D9%83%D9%87%D8%B1%D8%A8%D8%A7%D8%A1-%D9%86%D8%AA%D9%8A%D8%AC%D8%A9-%D8%AA%D9%81%D8%AC%D9%8A%D8%B1-%D8%A5%D8%B1%D9%87%D8%A7/</t>
  </si>
  <si>
    <t>نقطة تابعة لحرس الحدود</t>
  </si>
  <si>
    <t>هجوم على نقطة حراسة تابعة لقوات حرس الحدود</t>
  </si>
  <si>
    <t>أحداث سياسية - شمال سيناء - رفح - 18/08/2021</t>
  </si>
  <si>
    <t>اقل من 5 مصابين</t>
  </si>
  <si>
    <t>مقتل مجندين واصابة اخر</t>
  </si>
  <si>
    <t>https://www.alaraby.co.uk/politics/%D9%85%D9%82%D8%AA%D9%84-%D9%85%D8%AC%D9%86%D8%AF%D9%8A%D9%86-%D9%85%D8%B5%D8%B1%D9%8A%D9%8A%D9%86-%D8%A8%D9%87%D8%AC%D9%88%D9%85-%D9%81%D9%8A-%D8%B1%D9%81%D8%AD</t>
  </si>
  <si>
    <t>شن الطيران المصري غارات على محافظة شمال سيناء</t>
  </si>
  <si>
    <t>أحداث سياسية - شمال سيناء - الشيخ زويد - 23/08/2021</t>
  </si>
  <si>
    <t>https://marsad-egypt.info/ar/2021/08/23/%d8%a7%d9%84%d8%b7%d9%8a%d8%b1%d8%a7%d9%86-%d8%a7%d9%84%d9%85%d8%b5%d8%b1%d9%8a-%d9%8a%d8%b4%d9%86-%d8%ba%d8%a7%d8%b1%d8%a7%d8%aa-%d8%b9%d9%84%d9%89-%d9%85%d8%ad%d8%a7%d9%81%d8%b8%d8%a9-%d8%b4%d9%85-5/</t>
  </si>
  <si>
    <t>أحداث سياسية - شمال سيناء - رفح - 23/08/2021</t>
  </si>
  <si>
    <t>أحداث سياسية - شمال سيناء - الشيخ زويد - 25/08/2021</t>
  </si>
  <si>
    <t>https://www.alaraby.co.uk/politics/%D8%A7%D9%84%D8%B7%D9%8A%D8%B1%D8%A7%D9%86-%D8%A7%D9%84%D8%AD%D8%B1%D8%A8%D9%8A-%D8%A7%D9%84%D9%85%D8%B5%D8%B1%D9%8A-%D9%8A%D8%B4%D9%86-%D8%BA%D8%A7%D8%B1%D8%A7%D8%AA-%D8%B9%D9%84%D9%89-%D9%85%D8%AD%D8%A7%D9%81%D8%B8%D8%A9-%D8%B4%D9%85%D8%A7%D9%84-%D8%B3%D9%8A%D9%86%D8%A7%D8%A1</t>
  </si>
  <si>
    <t>https://marsad-egypt.info/ar/2021/08/25/%d8%a7%d9%84%d8%b7%d9%8a%d8%b1%d8%a7%d9%86-%d8%a7%d9%84%d8%ad%d8%b1%d8%a8%d9%8a-%d8%a7%d9%84%d9%85%d8%b5%d8%b1%d9%8a-%d9%8a%d8%b4%d9%86-%d8%ba%d8%a7%d8%b1%d8%a7%d8%aa-%d8%b9%d9%84%d9%89-%d9%85%d8%ad-2/</t>
  </si>
  <si>
    <t>أحداث سياسية - شمال سيناء - رفح - 25/08/2021</t>
  </si>
  <si>
    <t>المنتزه</t>
  </si>
  <si>
    <t>حدث داخل مكان احتجاز</t>
  </si>
  <si>
    <t>عنف فردي داخل مكان احتجاز</t>
  </si>
  <si>
    <t>اعتداء على محام بقسم شرطة المنتزة</t>
  </si>
  <si>
    <t>أحداث سياسية - الإسكندرية - المنتزه - 26/08/2021</t>
  </si>
  <si>
    <t>إصابة بالرأس والمخ</t>
  </si>
  <si>
    <t>https://gate.ahram.org.eg/daily/News/203860/38/821052/%D8%AD%D9%88%D8%A7%D8%AF%D8%AB/%D8%AD%D8%A8%D8%B3-%D8%B6%D8%A7%D8%A8%D8%B7-%D8%B4%D8%B1%D8%B7%D8%A9-%D8%A8%D9%82%D8%B3%D9%85-%D8%A3%D9%88%D9%84-%D8%A7%D9%84%D9%85%D9%86%D8%AA%D8%B2%D9%87-%D9%84%D8%AA%D8%B9%D8%AF%D9%8A%D9%87-%D8%B9%D9%84%D9%89-%D9%85%D8%AD%D8%A7%D9%85%D9%8D-%D8%A8%D8%A7.aspx</t>
  </si>
  <si>
    <t>https://www.shorouknews.com/news/view.aspx?cdate=28082021&amp;id=01176b44-1acc-4370-94dc-88c4083d8bb3</t>
  </si>
  <si>
    <t>https://www.elwatannews.com/news/details/5661235?t=push</t>
  </si>
  <si>
    <t>https://www.madamasr.com/ar/2021/08/28/news/u/%D8%AD%D8%A8%D8%B3-%D8%B6%D8%A7%D8%A8%D8%B7-%D8%A3%D8%B5%D8%A7%D8%A8-%D9%85%D8%AD%D8%A7%D9%85%D9%8A-%D8%A8%D9%86%D8%B2%D9%8A%D9%81-%D9%81%D9%8A-%D8%A7%D9%84%D9%85%D8%AE-%D9%88%D9%85%D9%88%D9%86/</t>
  </si>
  <si>
    <t>بالوظة</t>
  </si>
  <si>
    <t>هجوم على مقهى واطلاق نار</t>
  </si>
  <si>
    <t>أحداث سياسية - شمال سيناء - بئر العبد - بالوظة - 31/08/2021</t>
  </si>
  <si>
    <t>إصابة ثلاثة مواطنين واختطاف 10 اخرين 
1- علي مسعود علي، 33 عام " إصابة بطلق ناري في الركبة"
2- محمد نصرالله سليمان، 27 عام "إصابة بطلق ناري في الحوض"
3- جابر حسن محمد الغفير، 26 عام "إصابة بطلق ناري في الركبة واسفل الظهر"
أسماء المختطفين 
1- محمد نبيل السيد، 35 عام. 
2- نصر علاوي رشيد، 49 عام. 
3- رضالله حسين رضالله ، 47 عام.
4 - هاني نصر علي رشيد، 35 عام. 
5- سالم أحمد السيد الأقرع، 27 عام. 
6- عمر محمد سالم، 18 عام.
7- محمد سالم عبد اللطيف، 17 عام.
8 - باسل محمد عبدالله، 27 عام.
9- حسام حسن رضالله، 23 عام.
10- إبراهيم سليمان محيسن، 40 عام.</t>
  </si>
  <si>
    <t>https://sinaifhr.org/show/110</t>
  </si>
  <si>
    <t>https://marsad-egypt.info/ar/2021/09/01/%d8%af%d8%a7%d8%b9%d8%b4-%d9%8a%d8%b5%d9%8a%d8%a8-3-%d9%85%d8%b5%d8%b1%d9%8a%d9%8a%d9%86-%d9%88%d9%8a%d8%ae%d8%aa%d8%b7%d9%81-5-%d8%a8%d9%87%d8%ac%d9%88%d9%85-%d8%b9%d9%84%d9%89-%d8%a7%d8%b3%d8%aa/</t>
  </si>
  <si>
    <t>https://www.alaraby.co.uk/politics/%22%D8%AF%D8%A7%D8%B9%D8%B4%22-%D9%8A%D8%B5%D9%8A%D8%A8-3-%D9%85%D8%B5%D8%B1%D9%8A%D9%8A%D9%86-%D9%88%D9%8A%D8%AE%D8%AA%D8%B7%D9%81-5-%D8%A8%D9%87%D8%AC%D9%88%D9%85-%D8%B9%D9%84%D9%89-%D8%A7%D8%B3%D8%AA%D8%B1%D8%A7%D8%AD%D8%A9-%D9%81%D9%8A-%D8%B3%D9%8A%D9%86%D8%A7%D8%A1</t>
  </si>
  <si>
    <t>https://nwafez.com/%D8%A8%D8%A7%D9%84%D8%A7%D8%B3%D9%85%D8%A7%D8%A1-%D8%A7%D8%AE%D8%AA%D8%B7%D8%A7%D9%81-5-%D9%85%D9%88%D8%A7%D8%B7%D9%86%D9%8A%D9%86-%D9%88%D8%A5%D8%B5%D8%A7%D8%A8%D8%A9-3-%D8%A3%D8%AE%D8%B1%D9%8A/</t>
  </si>
  <si>
    <t>https://www.alaraby.co.uk/politics/%22%D8%AF%D8%A7%D8%B9%D8%B4%22-%D9%8A%D8%AA%D8%AC%D8%B1%D8%A3-%D9%85%D8%AC%D8%AF%D8%AF%D8%A7%D9%8B-%D8%B9%D9%84%D9%89-%D9%85%D8%AF%D9%86%D9%8A%D9%8A-%D8%B3%D9%8A%D9%86%D8%A7%D8%A1-%D8%AA%D8%AD%D8%AA-%D8%A3%D9%86%D8%B8%D8%A7%D8%B1-%D8%A7%D9%84%D8%AC%D9%8A%D8%B4</t>
  </si>
  <si>
    <t>شهر سبتمبر 2021</t>
  </si>
  <si>
    <t>أحداث سياسية - شمال سيناء - الشيخ زويد - 07/09/2021</t>
  </si>
  <si>
    <t>https://marsad-egypt.info/ar/2021/09/07/%d8%a7%d9%84%d8%b7%d9%8a%d8%b1%d8%a7%d9%86-%d8%a7%d9%84%d8%ad%d8%b1%d8%a8%d9%8a-%d8%a7%d9%84%d9%85%d8%b5%d8%b1%d9%8a-%d9%8a%d8%b4%d9%86-%d8%ba%d8%a7%d8%b1%d8%a7%d8%aa-%d8%b9%d9%84%d9%89-%d9%85%d8%ad-3/?doing_wp_cron=1655049140.8343930244445800781250</t>
  </si>
  <si>
    <t>أحداث سياسية - شمال سيناء - رفح - 07/09/2021</t>
  </si>
  <si>
    <t>أحداث سياسية - شمال سيناء - الشيخ زويد - 08/09/2021</t>
  </si>
  <si>
    <t>https://marsad-egypt.info/ar/2021/09/09/%d9%85%d9%82%d8%aa%d9%84-%d9%85%d8%ac%d9%86%d8%af%d9%8a%d9%86-%d9%85%d8%b5%d8%b1%d9%8a%d9%8a%d9%86-%d8%a8%d9%87%d8%ac%d9%88%d9%85-%d8%a5%d8%b1%d9%87%d8%a7%d8%a8%d9%8a-%d9%81%d9%8a-%d8%b3%d9%8a%d9%86/?doing_wp_cron=1655670987.5481441020965576171875</t>
  </si>
  <si>
    <t>أحداث سياسية - شمال سيناء - رفح - 08/09/2021</t>
  </si>
  <si>
    <t>أحداث سياسية - شمال سيناء - الشيخ زويد - 09/09/2021</t>
  </si>
  <si>
    <t>هاجم تنظيم داعش هاجم قوة أمنية تابعة لوزارة الداخلية</t>
  </si>
  <si>
    <t>أحداث سياسية - شمال سيناء - العريش - 09/09/2021</t>
  </si>
  <si>
    <t>مقتل مجندين على الأقل وثلاثة جرحى</t>
  </si>
  <si>
    <t>https://www.alaraby.co.uk/politics/%D9%85%D9%82%D8%AA%D9%84-%D9%85%D8%AC%D9%86%D8%AF%D9%8A%D9%86-%D9%85%D8%B5%D8%B1%D9%8A%D9%8A%D9%86-%D8%A8%D9%87%D8%AC%D9%88%D9%85-%D8%A5%D8%B1%D9%87%D8%A7%D8%A8%D9%8A-%D9%81%D9%8A-%D8%B3%D9%8A%D9%86%D8%A7%D8%A1</t>
  </si>
  <si>
    <t>أحداث سياسية - شمال سيناء - رفح - 09/09/2021</t>
  </si>
  <si>
    <t>الربع الرابع من عام 2021</t>
  </si>
  <si>
    <t>شهر نوفمبر 2021</t>
  </si>
  <si>
    <t>هجوم داعش لقوة عسكرية تابعة للجيش المصري</t>
  </si>
  <si>
    <t>أحداث سياسية - شمال سيناء - العريش - 04/11/2021</t>
  </si>
  <si>
    <t>جروح متوسطة</t>
  </si>
  <si>
    <t>مقتل مجندين واصابة اخرين</t>
  </si>
  <si>
    <t>https://www.alaraby.co.uk/politics/%D9%85%D9%82%D8%AA%D9%84-%D9%85%D8%AC%D9%86%D8%AF%D9%8A%D9%86-%D9%85%D8%B5%D8%B1%D9%8A%D9%8A%D9%86-%D8%A8%D9%87%D8%AC%D9%88%D9%85-%D9%81%D9%8A-%D8%B3%D9%8A%D9%86%D8%A7%D8%A1-0</t>
  </si>
  <si>
    <t>https://marsad-egypt.info/ar/2021/11/04/%d9%85%d9%82%d8%aa%d9%84-%d9%85%d8%ac%d9%86%d8%af%d9%8a%d9%86-%d9%85%d8%b5%d8%b1%d9%8a%d9%8a%d9%86-%d8%a8%d9%87%d8%ac%d9%88%d9%85-%d9%81%d9%8a-%d8%b3%d9%8a%d9%86%d8%a7%d8%a1-2/?doing_wp_cron=1655049498.0248260498046875000000</t>
  </si>
  <si>
    <t>أحداث سياسية - شمال سيناء - الشيخ زويد - 09/11/2021</t>
  </si>
  <si>
    <t>https://www.alaraby.co.uk/politics/%D8%A7%D9%84%D8%B7%D9%8A%D8%B1%D8%A7%D9%86-%D8%A7%D9%84%D8%AD%D8%B1%D8%A8%D9%8A-%D8%A7%D9%84%D9%85%D8%B5%D8%B1%D9%8A-%D9%8A%D8%B4%D9%86-%D8%BA%D8%A7%D8%B1%D8%A7%D8%AA-%D8%B9%D9%84%D9%89-%D8%B4%D9%85%D8%A7%D9%84-%D8%B3%D9%8A%D9%86%D8%A7%D8%A1-0</t>
  </si>
  <si>
    <t>https://marsad-egypt.info/ar/2021/11/09/%d8%a7%d9%84%d8%b7%d9%8a%d8%b1%d8%a7%d9%86-%d8%a7%d9%84%d8%ad%d8%b1%d8%a8%d9%8a-%d8%a7%d9%84%d9%85%d8%b5%d8%b1%d9%8a-%d9%8a%d8%b4%d9%86-%d8%ba%d8%a7%d8%b1%d8%a7%d8%aa-%d8%b9%d9%84%d9%89-%d8%b4%d9%85-2/</t>
  </si>
  <si>
    <t>أحداث سياسية - شمال سيناء - رفح - 09/11/2021</t>
  </si>
  <si>
    <t>اطلاق قذيفة مضادة للدروع</t>
  </si>
  <si>
    <t>أحداث سياسية - جنوب سيناء - 15/11/2021</t>
  </si>
  <si>
    <t>مقتل ضابط برتبة ملازم أول ومجند، وإصابة ثالث بجروح متوسطة</t>
  </si>
  <si>
    <t>https://www.alaraby.co.uk/politics/%D9%85%D9%82%D8%AA%D9%84-%D8%B9%D8%B3%D9%83%D8%B1%D9%8A%D9%8A%D9%86-%D9%85%D8%B5%D8%B1%D9%8A%D9%8A%D9%86-%D8%A8%D9%87%D8%AC%D9%88%D9%85-%D9%86%D8%A7%D8%AF%D8%B1-%D9%81%D9%8A-%D8%AC%D9%86%D9%88%D8%A8-%D8%B3%D9%8A%D9%86%D8%A7%D8%A1</t>
  </si>
  <si>
    <t>https://marsad-egypt.info/ar/2021/11/15/%d9%85%d9%82%d8%aa%d9%84-%d8%b9%d8%b3%d9%83%d8%b1%d9%8a%d9%8a%d9%86-%d9%85%d8%b5%d8%b1%d9%8a%d9%8a%d9%86-%d8%a8%d9%87%d8%ac%d9%88%d9%85-%d9%86%d8%a7%d8%af%d8%b1-%d9%81%d9%8a-%d8%ac%d9%86%d9%88%d8%a8/</t>
  </si>
  <si>
    <t>https://marsad-egypt.info/ar/2021/11/15/%D9%85%D9%82%D8%AA%D9%84-%D8%B9%D8%B3%D9%83%D8%B1%D9%8A%D9%8A%D9%86-%D9%85%D8%B5%D8%B1%D9%8A%D9%8A%D9%86-%D8%A8%D9%87%D8%AC%D9%88%D9%85-%D9%86%D8%A7%D8%AF%D8%B1-%D9%81%D9%8A-%D8%AC%D9%86%D9%88%D8%A8/</t>
  </si>
  <si>
    <t>العجراء</t>
  </si>
  <si>
    <t>أحداث سياسية - شمال سيناء - رفح - العجراء - 21/11/2021</t>
  </si>
  <si>
    <t>مقتل ثلاثة أفراد من المجموعات القبلية المساندة للجيش المصري واصابة اخرين
أسماء القتلى عاطف جهامة، وصابر جهامة، وفارس أبو غرقد.</t>
  </si>
  <si>
    <t>https://twitter.com/SinaiTribes/status/1462493698462302209</t>
  </si>
  <si>
    <t>https://www.alaraby.co.uk/politics/3-%D9%82%D8%AA%D9%84%D9%89-%D9%85%D9%86-%D8%A7%D9%84%D8%B9%D9%86%D8%A7%D8%B5%D8%B1-%D8%A7%D9%84%D9%82%D8%A8%D9%84%D9%8A%D8%A9-%D8%A7%D9%84%D9%85%D8%B3%D8%A7%D9%86%D8%AF%D8%A9-%D9%84%D9%84%D8%AC%D9%8A%D8%B4-%D8%A7%D9%84%D9%85%D8%B5%D8%B1%D9%8A-%D9%81%D9%8A-%D8%B3%D9%8A%D9%86%D8%A7%D8%A1</t>
  </si>
  <si>
    <t>https://marsad-egypt.info/ar/2021/11/21/3-%d9%82%d8%aa%d9%84%d9%89-%d9%85%d9%86-%d8%a7%d9%84%d8%b9%d9%86%d8%a7%d8%b5%d8%b1-%d8%a7%d9%84%d9%82%d8%a8%d9%84%d9%8a%d8%a9-%d8%a7%d9%84%d9%85%d8%b3%d8%a7%d9%86%d8%af%d8%a9-%d9%84%d9%84%d8%ac%d9%8a/?doing_wp_cron=1655053519.4608190059661865234375</t>
  </si>
  <si>
    <t>https://www.facebook.com/Sinai.News/posts/4893248547354675</t>
  </si>
  <si>
    <t>https://nwafez.com/%D9%85%D9%82%D8%AA%D9%84-%D8%AB%D9%84%D8%A7%D8%AB%D8%A9-%D9%85%D9%86-%D8%A7%D8%AA%D8%AD%D8%A7%D8%AF-%D8%A7%D9%84%D9%82%D8%A8%D8%A7%D8%A6%D9%84-%D8%A7%D9%84%D9%85%D9%88%D8%A7%D9%84%D9%8A-%D9%84/</t>
  </si>
  <si>
    <t>أحداث سياسية - شمال سيناء - الشيخ زويد - 28/11/2021</t>
  </si>
  <si>
    <t>https://www.alaraby.co.uk/politics/%D8%A7%D9%84%D8%B7%D9%8A%D8%B1%D8%A7%D9%86-%D8%A7%D9%84%D8%AD%D8%B1%D8%A8%D9%8A-%D8%A7%D9%84%D9%85%D8%B5%D8%B1%D9%8A-%D9%8A%D8%B4%D9%86-%D8%BA%D8%A7%D8%B1%D8%A7%D8%AA-%D8%B9%D9%84%D9%89-%D8%B4%D9%85%D8%A7%D9%84-%D8%B3%D9%8A%D9%86%D8%A7%D8%A1-1</t>
  </si>
  <si>
    <t>أحداث سياسية - شمال سيناء - رفح - 28/11/2021</t>
  </si>
  <si>
    <t>نصب كمين</t>
  </si>
  <si>
    <t>أحداث سياسية - شمال سيناء - رفح - 30/11/2021</t>
  </si>
  <si>
    <t>مقتل ضابط أحمد أيمن نور الدين وعدد من الجرحى</t>
  </si>
  <si>
    <t>https://www.alaraby.co.uk/politics/%D9%85%D9%82%D8%AA%D9%84-%D8%B6%D8%A7%D8%A8%D8%B7-%D9%85%D9%86-%D8%A7%D9%84%D8%AC%D9%8A%D8%B4-%D8%A7%D9%84%D9%85%D8%B5%D8%B1%D9%8A-%D8%A8%D9%87%D8%AC%D9%88%D9%85-%D9%81%D9%8A-%D8%B3%D9%8A%D9%86%D8%A7%D8%A1</t>
  </si>
  <si>
    <t>شهر ديسمبر 2021</t>
  </si>
  <si>
    <t>هجوم مشترك مع اتحاد قبائل سيناء بغطاء جوي</t>
  </si>
  <si>
    <t>أحداث سياسية - شمال سيناء - وسط سيناء - 30/11/2021</t>
  </si>
  <si>
    <t>إيقاع قياديين تكفيريين والقاء القبض عليهم</t>
  </si>
  <si>
    <t>https://twitter.com/SinaiTribes/status/1465799897526026248</t>
  </si>
  <si>
    <t>الحسنة</t>
  </si>
  <si>
    <t>المنجم</t>
  </si>
  <si>
    <t>اشتباك مع مهندسي زرع العبوات الناسفة</t>
  </si>
  <si>
    <t>أحداث سياسية - شمال سيناء - الحسنة - المنجم - 01/12/2021</t>
  </si>
  <si>
    <t>قتل اثنين من مسلحي ولاية سيناء</t>
  </si>
  <si>
    <t>https://twitter.com/SinaiTribes/status/1465996898981105664</t>
  </si>
  <si>
    <t>https://www.facebook.com/mada.masr/photos/4886106984779732/</t>
  </si>
  <si>
    <t>اطلاق نار على سيارة بداخلها مدنيين</t>
  </si>
  <si>
    <t>أحداث سياسية - شمال سيناء - رفح - 02/12/2021</t>
  </si>
  <si>
    <t>اختطاف المهندس "سعد محمد سعد غيث: ثم قنله</t>
  </si>
  <si>
    <t>https://sinaifhr.org/show/122</t>
  </si>
  <si>
    <t>اطلاق نار على احد مشاريع الجيش</t>
  </si>
  <si>
    <t>أحداث سياسية - شمال سيناء - رفح - 03/12/2021</t>
  </si>
  <si>
    <t>إصابة المهندس "سعد محمد سعد" ثم توفي متأثرا بجراحه بالمستشفى</t>
  </si>
  <si>
    <t>https://nwafez.com/%D9%85%D9%82%D8%AA%D9%84-%D9%85%D9%87%D9%86%D8%AF%D8%B3-%D8%A8%D8%B1%D8%B5%D8%A7%D8%B5-%D9%88%D9%84%D8%A7%D9%8A%D8%A9-%D8%B3%D9%8A%D9%86%D8%A7%D8%A1/</t>
  </si>
  <si>
    <t>إحباط اتحاد قبائل سيناء هجوم انتحاري كان يعد له تنظيم ولاية سيناء</t>
  </si>
  <si>
    <t>أحداث سياسية - شمال سيناء - الشيخ زويد - 04/12/2021</t>
  </si>
  <si>
    <t>مقتل عنصرين من تنظيم داعش احدهم "محمد أكرم فاروق اللحام"</t>
  </si>
  <si>
    <t>https://twitter.com/SinaiTribes/status/1467178997322821634?cxt=HHwWhMC51cnhu9woAAAA</t>
  </si>
  <si>
    <t>https://www.alhadath.net/egypt/2021/12/07/-%D8%AF%D8%A7%D8%B9%D8%B4%D9%8A-%D8%AA%D8%B3%D9%84%D9%84-%D9%85%D9%86-%D8%BA%D8%B2%D8%A9-%D9%87%D9%88%D9%8A%D8%A9-%D8%A7%D8%B1%D9%87%D8%A7%D8%A8%D9%8A-%D9%82%D8%AA%D9%84-%D9%81%D9%8A-%D9%85%D8%AF%D8%A7%D9%87%D9%85%D8%A7%D8%AA-%D8%A8%D8%B3%D9%8A%D9%86%D8%A7%D8%A1</t>
  </si>
  <si>
    <t>https://www.alarabiya.net/arab-and-world/egypt/2021/12/07/-%D8%AF%D8%A7%D8%B9%D8%B4%D9%8A-%D8%AA%D8%B3%D9%84%D9%84-%D9%85%D9%86-%D8%BA%D8%B2%D8%A9-%D9%87%D9%88%D9%8A%D8%A9-%D8%A7%D8%B1%D9%87%D8%A7%D8%A8%D9%8A-%D9%82%D8%AA%D9%84-%D9%81%D9%8A-%D9%85%D8%AF%D8%A7%D9%87%D9%85%D8%A7%D8%AA-%D8%A8%D8%B3%D9%8A%D9%86%D8%A7%D8%A1</t>
  </si>
  <si>
    <t>https://www.almukhtaralarabi.com/2021/12/07/%D9%85%D9%82%D8%AA%D9%84-%D8%A7%D9%84%D8%BA%D8%B2%D8%A7%D9%88%D9%8A-%D8%A7%D9%84%D8%AF%D8%A7%D8%B9%D8%B4%D9%8A-%D9%85%D8%AD%D9%85%D8%AF-%D8%A7%D9%84%D9%84%D8%AD%D8%A7%D9%85-%D8%A5%D8%AB%D8%B1/</t>
  </si>
  <si>
    <t>https://darhaya.com/news/2021/12/05/39618/%D8%A7%D9%84%D8%AC%D9%8A%D8%B4-%D8%A7%D9%84%D9%85%D8%B5%D8%B1%D9%8A-%D9%8A%D8%B5%D9%81%D9%8A-%D8%A7%D9%84%D9%82%D9%8A%D8%A7%D8%AF%D9%8A-%D8%A7%D9%84%D8%AF%D8%A7%D8%B9%D8%B4%D9%8A-%D8%A7%D9%84%D8%BA%D8%B2%D8%A7%D9%88%D9%8A-%D8%A3%D8%A8%D9%88-%D8%AF%D8%B9%D8%A7%D8%A1-%D8%AE%D9%84%D8%A7%D9%84-%D8%A7%D8%B4%D8%AA%D8%A8%D8%A7%D9%83%D8%A7%D8%AA-</t>
  </si>
  <si>
    <t>https://twitter.com/SinaiTribes/status/1467244179059261446?cxt=HHwWjICyudOz2dwoAAAA</t>
  </si>
  <si>
    <t>أحداث سياسية - شمال سيناء - الشيخ زويد - 07/12/2021</t>
  </si>
  <si>
    <t>شظايا متفرقة بالجسد</t>
  </si>
  <si>
    <t>إصابة طفلة تدعى حلا سليمان محمد حماد</t>
  </si>
  <si>
    <t>https://www.alaraby.co.uk/politics/%D9%85%D8%B5%D8%B1-%D9%85%D9%82%D8%AA%D9%84-%D8%B9%D9%86%D8%B5%D8%B1-%D9%85%D9%86-%D8%A7%D9%84%D9%85%D8%AC%D9%85%D9%88%D8%B9%D8%A7%D8%AA-%D8%A7%D9%84%D9%82%D8%A8%D9%84%D9%8A%D8%A9-%D8%A7%D9%84%D9%85%D8%B3%D8%A7%D9%86%D8%AF%D8%A9-%D9%84%D9%84%D8%AC%D9%8A%D8%B4-%D9%81%D9%8A-%D8%B3%D9%8A%D9%86%D8%A7%D8%A1</t>
  </si>
  <si>
    <t>https://marsad-egypt.info/ar/2021/12/08/%D9%85%D8%B5%D8%B1-%D9%85%D9%82%D8%AA%D9%84-%D8%B9%D9%86%D8%B5%D8%B1-%D9%85%D9%86-%D8%A7%D9%84%D9%85%D8%AC%D9%85%D9%88%D8%B9%D8%A7%D8%AA-%D8%A7%D9%84%D9%82%D8%A8%D9%84%D9%8A%D8%A9-%D8%A7%D9%84%D9%85/</t>
  </si>
  <si>
    <t>https://www.facebook.com/Sinai.News/posts/4945676985445164</t>
  </si>
  <si>
    <t>https://www.facebook.com/mada.masr/photos/a.564476860276121/4892916390765458/</t>
  </si>
  <si>
    <t>https://www.facebook.com/Sinai.News/posts/4945451108801085</t>
  </si>
  <si>
    <t>https://twitter.com/Sinai_N_Network/status/1468226270597107742</t>
  </si>
  <si>
    <t>هجوم تنظيم ولاية سيناء لقوة من المساندين للجيش أثناء تمشيطهم جنوب مدينة رفح</t>
  </si>
  <si>
    <t>أحداث سياسية - شمال سيناء - رفح - 07/12/2021</t>
  </si>
  <si>
    <t>مقتل عنصر باتحاد قبائل سيناء "إبراهيم محمد أبو حلو"</t>
  </si>
  <si>
    <t>https://twitter.com/SinaiTribes/status/1468573034479067143</t>
  </si>
  <si>
    <t>https://www.facebook.com/Sinai.News/posts/4946374865375376</t>
  </si>
  <si>
    <t>احراق آليات هندسية بمشاريع للجيش</t>
  </si>
  <si>
    <t>أحداث سياسية - شمال سيناء - رفح - 10/12/2021</t>
  </si>
  <si>
    <t>https://twitter.com/Sinaifhr/status/1469370639886790658</t>
  </si>
  <si>
    <t>https://www.alaraby.co.uk/politics/%22%D8%AF%D8%A7%D8%B9%D8%B4%22-%D9%8A%D8%AD%D8%B1%D9%82-%D8%A2%D9%84%D9%8A%D8%A7%D8%AA-%D9%87%D9%86%D8%AF%D8%B3%D9%8A%D8%A9-%D8%A8%D9%85%D8%B4%D8%A7%D8%B1%D9%8A%D8%B9-%D9%84%D9%84%D8%AC%D9%8A%D8%B4-%D8%A7%D9%84%D9%85%D8%B5%D8%B1%D9%8A-%D9%81%D9%8A-%D8%B3%D9%8A%D9%86%D8%A7%D8%A1</t>
  </si>
  <si>
    <t>الدراوشة</t>
  </si>
  <si>
    <t>أحداث سياسية - شمال سيناء - الشيخ زويد - الدراوشة - 14/12/2021</t>
  </si>
  <si>
    <t>شظايا بمفصل الفخذوجرح متهتك بالركبة اليمني، وجرح متهتك بالفخذ الأيسر أسفل الحوض مع جروح بمنطقة الوجه وكامل الصدر والبطن</t>
  </si>
  <si>
    <t>إصابة السيدة "مليحة عايد سليم"</t>
  </si>
  <si>
    <t>https://twitter.com/MazidNews/status/1470794982940459013</t>
  </si>
  <si>
    <t>https://twitter.com/Sinai_N_Network/status/1470809952939917322</t>
  </si>
  <si>
    <t>https://www.facebook.com/Sinai.News/posts/4968613976484798</t>
  </si>
  <si>
    <t>حملة اتحاد قبائل سيناء</t>
  </si>
  <si>
    <t>أحداث سياسية - شمال سيناء - رفح - العجراء - 17/12/2021</t>
  </si>
  <si>
    <t>https://marsad-egypt.info/ar/2021/12/23/%d9%88%d8%b3%d8%b7-%d8%b5%d9%85%d8%aa-%d8%a7%d9%84%d9%82%d9%88%d8%a7%d8%aa-%d8%a7%d9%84%d9%85%d8%b3%d9%84%d8%ad%d8%a9-%d8%ad%d9%85%d9%84%d8%a9-%d8%ac%d8%af%d9%8a%d8%af%d8%a9-%d9%85%d9%86-%d8%a7/</t>
  </si>
  <si>
    <t>https://www.madamasr.com/ar/2021/12/23/news/u/%D8%AD%D9%85%D9%84%D8%A9-%D8%AC%D8%AF%D9%8A%D8%AF%D8%A9-%D9%85%D9%86-%D8%A7%D8%AA%D8%AD%D8%A7%D8%AF-%D8%A7%D9%84%D9%82%D8%A8%D8%A7%D8%A6%D9%84-%D8%B9%D9%84%D9%89-%D9%88%D9%84%D8%A7%D9%8A%D8%A9/</t>
  </si>
  <si>
    <t>https://www.facebook.com/mada.masr/photos/a.564476860276121/4956358651087898/</t>
  </si>
  <si>
    <t>بلعا</t>
  </si>
  <si>
    <t>تفجير دبابة</t>
  </si>
  <si>
    <t>أحداث سياسية - شمال سيناء - رفح - بلعا - 17/12/2021</t>
  </si>
  <si>
    <t>مقتل اثنين واصابة ثلاثة اخرين</t>
  </si>
  <si>
    <t>https://www.alaraby.co.uk/politics/%D9%82%D8%AA%D9%84%D9%89-%D9%88%D8%AC%D8%B1%D8%AD%D9%89-%D8%A8%D8%AA%D9%81%D8%AC%D9%8A%D8%B1-%D8%A2%D9%84%D9%8A%D8%A9-%D9%84%D9%84%D8%AC%D9%8A%D8%B4-%D8%A7%D9%84%D9%85%D8%B5%D8%B1%D9%8A-%D9%81%D9%8A-%D8%B1%D9%81%D8%AD</t>
  </si>
  <si>
    <t>أحداث سياسية - شمال سيناء - رفح - العجراء - 18/12/2021</t>
  </si>
  <si>
    <t>إصابات في صفوف الطرفين، وقتلى من تنظيم ولاية سيناء</t>
  </si>
  <si>
    <t>دكمة كليح</t>
  </si>
  <si>
    <t>انفجار عبوة ناسفة في سيارة تابعة للاتحاد</t>
  </si>
  <si>
    <t>أحداث سياسية - شمال سيناء - رفح - دكمة كليح - 18/12/2021</t>
  </si>
  <si>
    <t>إصابة ثلاثة من اتحاد قبائل سيناء</t>
  </si>
  <si>
    <t>https://www.facebook.com/Sinai.News/posts/4986891611323701</t>
  </si>
  <si>
    <t>أحداث سياسية - شمال سيناء - رفح - العجراء - 19/12/2021</t>
  </si>
  <si>
    <t>مقتل عنصرين من تنظيم ولاية سيناء</t>
  </si>
  <si>
    <t>https://mobile.twitter.com/SinaiTribes/status/1472206191203737606</t>
  </si>
  <si>
    <t>https://www.sinaitribes.com/videos/%d9%85%d8%b4%d8%a7%d9%87%d8%af-%d8%ad%d8%b5%d8%b1%d9%8a%d8%a9-%d9%84%d8%b9%d9%85%d9%84%d9%8a%d8%a9-%d8%a7%d9%84%d8%a7%d8%b4%d8%aa%d8%a8%d8%a7%d9%83-%d9%85%d8%b9-%d8%b9%d9%86%d8%b5%d8%b1%d9%8a%d9%86/</t>
  </si>
  <si>
    <t>أبو العراج</t>
  </si>
  <si>
    <t>أحداث سياسية - شمال سيناء - الشيخ زويد - أبو العراج - 29/12/2021</t>
  </si>
  <si>
    <t>مقتل عنصر باتحاد قبائل سيناء" عادل عبد الرحمن العوابده" وإصابة آخرين بجروح متوسطة</t>
  </si>
  <si>
    <t>https://www.alaraby.co.uk/politics/%D9%85%D8%B5%D8%B1-%D9%85%D9%82%D8%AA%D9%84-%D8%B9%D9%86%D8%B5%D8%B1-%D8%A8%D8%A7%D8%AA%D8%AD%D8%A7%D8%AF-%D9%82%D8%A8%D8%A7%D8%A6%D9%84-%D8%B3%D9%8A%D9%86%D8%A7%D8%A1-%D8%AC%D8%B1%D8%A7%D8%A1-%D8%A7%D9%86%D9%81%D8%AC%D8%A7%D8%B1-%D9%81%D9%8A-%D8%A7%D9%84%D8%B4%D9%8A%D8%AE-%D8%B2%D9%88%D9%8A%D8%AF</t>
  </si>
  <si>
    <t>https://twitter.com/SinaiTribes/status/1476210599600308225</t>
  </si>
  <si>
    <t>القسيمة</t>
  </si>
  <si>
    <t>مقتل طفل بتهمة التعاون مع الجيش</t>
  </si>
  <si>
    <t>أحداث سياسية - شمال سيناء - العريش - القسيمة - 31/12/2021</t>
  </si>
  <si>
    <t>طلق ناري اخترق الجانب الأيسر من جسده</t>
  </si>
  <si>
    <t>اصابة الطفل "محمد جمعة سالم" ثم وفاته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</si>
  <si>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</si>
  <si>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</si>
  <si>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</si>
  <si>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</si>
  <si>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</si>
  <si>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</si>
  <si>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</si>
  <si>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</si>
  <si>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</si>
  <si>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</si>
  <si>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</si>
  <si>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</si>
  <si>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</si>
  <si>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</si>
  <si>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</si>
  <si>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</si>
  <si>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</si>
  <si>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</si>
  <si>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</si>
  <si>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</si>
  <si>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</si>
  <si>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</si>
  <si>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</si>
  <si>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</si>
  <si>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</si>
  <si>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</si>
  <si>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</si>
  <si>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</si>
  <si>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</si>
  <si>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</si>
  <si>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</si>
  <si>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</si>
  <si>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</si>
  <si>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</si>
  <si>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</si>
  <si>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</si>
  <si>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</si>
  <si>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</si>
  <si>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</si>
  <si>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</si>
  <si>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</si>
  <si>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</si>
  <si>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</si>
  <si>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</si>
  <si>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</si>
  <si>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</si>
  <si>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</si>
  <si>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</si>
  <si>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</si>
  <si>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</si>
  <si>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</si>
  <si>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</si>
  <si>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</si>
  <si>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</si>
  <si>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قاعدة بيانات حالات الإصابة علي خلفية سياسية واجتماعية خلال عام 2021</t>
  </si>
  <si>
    <t>قاعدة بيانات حالات الإصابة علي خلفية سياسية واجتماعية  خلال عام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</si>
</sst>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1.5"/>
      <color theme="0"/>
      <name val="Arial"/>
      <family val="2"/>
    </font>
    <font>
      <sz val="11.5"/>
      <color theme="1"/>
      <name val="Arial"/>
      <family val="2"/>
    </font>
    <font>
      <sz val="11.5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1">
    <xf numFmtId="0" fontId="0" fillId="0" borderId="0" xfId="0"/>
    <xf numFmtId="0" fontId="0" fillId="10" borderId="0" xfId="0" applyFill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vertical="center" wrapText="1"/>
    </xf>
    <xf numFmtId="3" fontId="3" fillId="10" borderId="0" xfId="0" applyNumberFormat="1" applyFont="1" applyFill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3" fillId="13" borderId="0" xfId="0" applyFont="1" applyFill="1" applyAlignment="1">
      <alignment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1" fillId="11" borderId="42" xfId="0" applyFont="1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3" fillId="11" borderId="4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49" fontId="3" fillId="11" borderId="27" xfId="0" applyNumberFormat="1" applyFont="1" applyFill="1" applyBorder="1" applyAlignment="1">
      <alignment horizontal="center" vertical="center" wrapText="1"/>
    </xf>
    <xf numFmtId="49" fontId="3" fillId="11" borderId="28" xfId="0" applyNumberFormat="1" applyFont="1" applyFill="1" applyBorder="1" applyAlignment="1">
      <alignment horizontal="center" vertical="center" wrapText="1"/>
    </xf>
    <xf numFmtId="49" fontId="3" fillId="11" borderId="42" xfId="0" applyNumberFormat="1" applyFont="1" applyFill="1" applyBorder="1" applyAlignment="1">
      <alignment horizontal="center" vertical="center" wrapText="1"/>
    </xf>
    <xf numFmtId="49" fontId="3" fillId="11" borderId="29" xfId="0" applyNumberFormat="1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49" fontId="4" fillId="11" borderId="47" xfId="0" applyNumberFormat="1" applyFont="1" applyFill="1" applyBorder="1" applyAlignment="1">
      <alignment horizontal="center" vertical="center" wrapText="1"/>
    </xf>
    <xf numFmtId="49" fontId="4" fillId="11" borderId="48" xfId="0" applyNumberFormat="1" applyFont="1" applyFill="1" applyBorder="1" applyAlignment="1">
      <alignment horizontal="center" vertical="center" wrapText="1"/>
    </xf>
    <xf numFmtId="49" fontId="4" fillId="11" borderId="14" xfId="0" applyNumberFormat="1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1" fillId="11" borderId="49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35" xfId="0" applyNumberFormat="1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 wrapText="1"/>
    </xf>
    <xf numFmtId="0" fontId="3" fillId="11" borderId="48" xfId="0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49" fontId="3" fillId="11" borderId="47" xfId="0" applyNumberFormat="1" applyFont="1" applyFill="1" applyBorder="1" applyAlignment="1">
      <alignment horizontal="center" vertical="center" wrapText="1"/>
    </xf>
    <xf numFmtId="49" fontId="3" fillId="11" borderId="48" xfId="0" applyNumberFormat="1" applyFont="1" applyFill="1" applyBorder="1" applyAlignment="1">
      <alignment horizontal="center" vertical="center" wrapText="1"/>
    </xf>
    <xf numFmtId="49" fontId="3" fillId="11" borderId="14" xfId="0" applyNumberFormat="1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2" fillId="10" borderId="44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0" borderId="0" xfId="0" applyFont="1"/>
    <xf numFmtId="164" fontId="8" fillId="2" borderId="27" xfId="0" applyNumberFormat="1" applyFont="1" applyFill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 wrapText="1"/>
    </xf>
    <xf numFmtId="165" fontId="8" fillId="3" borderId="56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49" fontId="8" fillId="8" borderId="25" xfId="0" applyNumberFormat="1" applyFont="1" applyFill="1" applyBorder="1" applyAlignment="1">
      <alignment horizontal="center" vertical="center" wrapText="1"/>
    </xf>
    <xf numFmtId="49" fontId="8" fillId="8" borderId="43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49" fontId="8" fillId="2" borderId="33" xfId="0" applyNumberFormat="1" applyFont="1" applyFill="1" applyBorder="1" applyAlignment="1">
      <alignment horizontal="center" vertical="center" wrapText="1"/>
    </xf>
    <xf numFmtId="165" fontId="8" fillId="3" borderId="57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49" fontId="8" fillId="8" borderId="4" xfId="0" applyNumberFormat="1" applyFont="1" applyFill="1" applyBorder="1" applyAlignment="1">
      <alignment horizontal="center" vertical="center" wrapText="1"/>
    </xf>
    <xf numFmtId="49" fontId="8" fillId="8" borderId="37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9" fillId="7" borderId="60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165" fontId="8" fillId="3" borderId="58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 applyAlignment="1">
      <alignment horizontal="center" vertical="center" wrapText="1"/>
    </xf>
    <xf numFmtId="164" fontId="10" fillId="4" borderId="49" xfId="0" applyNumberFormat="1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49" fontId="8" fillId="8" borderId="38" xfId="0" applyNumberFormat="1" applyFont="1" applyFill="1" applyBorder="1" applyAlignment="1">
      <alignment horizontal="center" vertical="center" wrapText="1"/>
    </xf>
    <xf numFmtId="49" fontId="8" fillId="8" borderId="3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49" fontId="8" fillId="8" borderId="26" xfId="0" applyNumberFormat="1" applyFont="1" applyFill="1" applyBorder="1" applyAlignment="1">
      <alignment horizontal="center" vertical="center" wrapText="1"/>
    </xf>
    <xf numFmtId="49" fontId="11" fillId="8" borderId="25" xfId="1" applyNumberForma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14" borderId="4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11" borderId="47" xfId="0" applyFont="1" applyFill="1" applyBorder="1" applyAlignment="1">
      <alignment horizontal="center" vertical="center"/>
    </xf>
    <xf numFmtId="0" fontId="3" fillId="11" borderId="50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32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9" fontId="8" fillId="2" borderId="54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3" fontId="3" fillId="5" borderId="19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3" fontId="3" fillId="5" borderId="21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3" fontId="3" fillId="5" borderId="23" xfId="0" applyNumberFormat="1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500"/>
              <a:t>قاعدة بيانات حالات الإصابة علي خلفية سياسية واجتماعية لعام 2020</a:t>
            </a:r>
          </a:p>
          <a:p>
            <a:pPr>
              <a:defRPr sz="1500"/>
            </a:pPr>
            <a:r>
              <a:rPr lang="ar-EG" sz="1500"/>
              <a:t>عدد الإصابات وفقاً للحصر الإجمالي لعدد المصابين وربع سنة الواقعة</a:t>
            </a:r>
            <a:endParaRPr lang="en-US" sz="1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[1]statistics!$C$65</c:f>
              <c:strCache>
                <c:ptCount val="1"/>
                <c:pt idx="0">
                  <c:v>حصر شامل (رسمي وغير رسمي)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[1]statistics!$B$66:$B$70</c15:sqref>
                  </c15:fullRef>
                </c:ext>
              </c:extLst>
              <c:f>[1]statistics!$B$66:$B$69</c:f>
              <c:strCache>
                <c:ptCount val="4"/>
                <c:pt idx="0">
                  <c:v>الربع الاول من عام 2020</c:v>
                </c:pt>
                <c:pt idx="1">
                  <c:v>الربع الثاني من عام 2020</c:v>
                </c:pt>
                <c:pt idx="2">
                  <c:v>الربع الثالث من عام 2020</c:v>
                </c:pt>
                <c:pt idx="3">
                  <c:v>الربع الرابع من عام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[1]statistics!$C$66:$C$70</c15:sqref>
                  </c15:fullRef>
                </c:ext>
              </c:extLst>
              <c:f>[1]statistics!$C$66:$C$69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6-4B24-AD2C-F9DCDFD72238}"/>
            </c:ext>
          </c:extLst>
        </c:ser>
        <c:ser>
          <c:idx val="1"/>
          <c:order val="1"/>
          <c:tx>
            <c:strRef>
              <c:f>[1]statistics!$D$65</c:f>
              <c:strCache>
                <c:ptCount val="1"/>
                <c:pt idx="0">
                  <c:v>حصر رسمي (جهات رسمية)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[1]statistics!$B$66:$B$70</c15:sqref>
                  </c15:fullRef>
                </c:ext>
              </c:extLst>
              <c:f>[1]statistics!$B$66:$B$69</c:f>
              <c:strCache>
                <c:ptCount val="4"/>
                <c:pt idx="0">
                  <c:v>الربع الاول من عام 2020</c:v>
                </c:pt>
                <c:pt idx="1">
                  <c:v>الربع الثاني من عام 2020</c:v>
                </c:pt>
                <c:pt idx="2">
                  <c:v>الربع الثالث من عام 2020</c:v>
                </c:pt>
                <c:pt idx="3">
                  <c:v>الربع الرابع من عام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[1]statistics!$D$66:$D$70</c15:sqref>
                  </c15:fullRef>
                </c:ext>
              </c:extLst>
              <c:f>[1]statistics!$D$66:$D$69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6-4B24-AD2C-F9DCDFD722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8404616"/>
        <c:axId val="538402648"/>
      </c:barChart>
      <c:catAx>
        <c:axId val="53840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402648"/>
        <c:crosses val="autoZero"/>
        <c:auto val="1"/>
        <c:lblAlgn val="ctr"/>
        <c:lblOffset val="100"/>
        <c:noMultiLvlLbl val="0"/>
      </c:catAx>
      <c:valAx>
        <c:axId val="5384026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840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/>
              <a:t>قاعدة</a:t>
            </a:r>
            <a:r>
              <a:rPr lang="ar-EG" sz="1400" b="1" baseline="0"/>
              <a:t> بيانات حالات الإصابة على خلفية سياسية و إجتماعية - عام 2021       </a:t>
            </a:r>
          </a:p>
          <a:p>
            <a:pPr>
              <a:defRPr/>
            </a:pPr>
            <a:r>
              <a:rPr lang="ar-EG" sz="1400" b="1" baseline="0"/>
              <a:t>        طبقاً للمصدر الرئيسي لاعتماد الواقعة وخلفية الواقعة</a:t>
            </a:r>
            <a:endParaRPr lang="en-US" sz="1400" b="1"/>
          </a:p>
        </c:rich>
      </c:tx>
      <c:layout>
        <c:manualLayout>
          <c:xMode val="edge"/>
          <c:yMode val="edge"/>
          <c:x val="0.11239534452132878"/>
          <c:y val="1.5732546705998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Stats!$C$38</c:f>
              <c:strCache>
                <c:ptCount val="1"/>
                <c:pt idx="0">
                  <c:v>جهات حقوقية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Stats!$C$39:$C$41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9-449D-BCA6-B1B4CF98736C}"/>
            </c:ext>
          </c:extLst>
        </c:ser>
        <c:ser>
          <c:idx val="1"/>
          <c:order val="1"/>
          <c:tx>
            <c:strRef>
              <c:f>Stats!$D$38</c:f>
              <c:strCache>
                <c:ptCount val="1"/>
                <c:pt idx="0">
                  <c:v>جهات رسمية عبر وسائل إعلام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Stats!$D$39:$D$41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9-449D-BCA6-B1B4CF98736C}"/>
            </c:ext>
          </c:extLst>
        </c:ser>
        <c:ser>
          <c:idx val="2"/>
          <c:order val="2"/>
          <c:tx>
            <c:strRef>
              <c:f>Stats!$E$38</c:f>
              <c:strCache>
                <c:ptCount val="1"/>
                <c:pt idx="0">
                  <c:v>جهات صحفية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Stats!$E$39:$E$41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9-449D-BCA6-B1B4CF9873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7167008"/>
        <c:axId val="407169304"/>
      </c:barChart>
      <c:catAx>
        <c:axId val="4071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169304"/>
        <c:crosses val="autoZero"/>
        <c:auto val="1"/>
        <c:lblAlgn val="ctr"/>
        <c:lblOffset val="100"/>
        <c:noMultiLvlLbl val="0"/>
      </c:catAx>
      <c:valAx>
        <c:axId val="407169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716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قاعدة بيانات حالات الإصابة علي خلفية سياسية واجتماعية - عام</a:t>
            </a:r>
            <a:r>
              <a:rPr lang="en-US"/>
              <a:t> </a:t>
            </a:r>
            <a:r>
              <a:rPr lang="ar-EG"/>
              <a:t>2021 </a:t>
            </a:r>
          </a:p>
          <a:p>
            <a:pPr>
              <a:defRPr/>
            </a:pPr>
            <a:r>
              <a:rPr lang="ar-EG"/>
              <a:t>وفقاً للحصر الإجمالي لعدد المصابين والاقليم الجغرافي للواقعة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Stats!$C$48</c:f>
              <c:strCache>
                <c:ptCount val="1"/>
                <c:pt idx="0">
                  <c:v>حصر شامل (رسمي وغير رسمي)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Stats!$B$49:$B$53</c:f>
              <c:strCache>
                <c:ptCount val="5"/>
                <c:pt idx="0">
                  <c:v>المحافظات المركزية</c:v>
                </c:pt>
                <c:pt idx="1">
                  <c:v>محافظات الدلتا</c:v>
                </c:pt>
                <c:pt idx="2">
                  <c:v>مدن القناة</c:v>
                </c:pt>
                <c:pt idx="3">
                  <c:v>محافظات الصعيد</c:v>
                </c:pt>
                <c:pt idx="4">
                  <c:v>المحافظات الحدودية</c:v>
                </c:pt>
              </c:strCache>
            </c:strRef>
          </c:cat>
          <c:val>
            <c:numRef>
              <c:f>Stats!$C$49:$C$53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7AD-B2C4-DD8C6B6F4FBC}"/>
            </c:ext>
          </c:extLst>
        </c:ser>
        <c:ser>
          <c:idx val="1"/>
          <c:order val="1"/>
          <c:tx>
            <c:strRef>
              <c:f>Stats!$D$48</c:f>
              <c:strCache>
                <c:ptCount val="1"/>
                <c:pt idx="0">
                  <c:v>حصر رسمي (جهات رسمية)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Stats!$B$49:$B$53</c:f>
              <c:strCache>
                <c:ptCount val="5"/>
                <c:pt idx="0">
                  <c:v>المحافظات المركزية</c:v>
                </c:pt>
                <c:pt idx="1">
                  <c:v>محافظات الدلتا</c:v>
                </c:pt>
                <c:pt idx="2">
                  <c:v>مدن القناة</c:v>
                </c:pt>
                <c:pt idx="3">
                  <c:v>محافظات الصعيد</c:v>
                </c:pt>
                <c:pt idx="4">
                  <c:v>المحافظات الحدودية</c:v>
                </c:pt>
              </c:strCache>
            </c:strRef>
          </c:cat>
          <c:val>
            <c:numRef>
              <c:f>Stats!$D$49:$D$53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A-47AD-B2C4-DD8C6B6F4F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3844440"/>
        <c:axId val="403845096"/>
      </c:barChart>
      <c:catAx>
        <c:axId val="40384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45096"/>
        <c:crosses val="autoZero"/>
        <c:auto val="1"/>
        <c:lblAlgn val="ctr"/>
        <c:lblOffset val="100"/>
        <c:noMultiLvlLbl val="0"/>
      </c:catAx>
      <c:valAx>
        <c:axId val="403845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384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قاعدة بيانات حالات الإصابة على خلفية سياسية و إجتماعية - عام 2021 </a:t>
            </a:r>
          </a:p>
          <a:p>
            <a:pPr>
              <a:defRPr/>
            </a:pPr>
            <a:r>
              <a:rPr lang="ar-EG"/>
              <a:t>طبقاً للمصدر الرئيسي لاعتماد الواقعة وخلفية الواقعة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Stats!$C$38</c:f>
              <c:strCache>
                <c:ptCount val="1"/>
                <c:pt idx="0">
                  <c:v>جهات حقوقية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Stats!$C$39:$C$41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7-4736-A755-8A8D72EDD3E4}"/>
            </c:ext>
          </c:extLst>
        </c:ser>
        <c:ser>
          <c:idx val="1"/>
          <c:order val="1"/>
          <c:tx>
            <c:strRef>
              <c:f>Stats!$D$38</c:f>
              <c:strCache>
                <c:ptCount val="1"/>
                <c:pt idx="0">
                  <c:v>جهات رسمية عبر وسائل إعلام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Stats!$D$39:$D$41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7-4736-A755-8A8D72EDD3E4}"/>
            </c:ext>
          </c:extLst>
        </c:ser>
        <c:ser>
          <c:idx val="2"/>
          <c:order val="2"/>
          <c:tx>
            <c:strRef>
              <c:f>Stats!$E$38</c:f>
              <c:strCache>
                <c:ptCount val="1"/>
                <c:pt idx="0">
                  <c:v>جهات صحفية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Stats!$B$39:$B$41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Stats!$E$39:$E$41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7-4736-A755-8A8D72EDD3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7167008"/>
        <c:axId val="407169304"/>
      </c:barChart>
      <c:catAx>
        <c:axId val="4071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169304"/>
        <c:crosses val="autoZero"/>
        <c:auto val="1"/>
        <c:lblAlgn val="ctr"/>
        <c:lblOffset val="100"/>
        <c:noMultiLvlLbl val="0"/>
      </c:catAx>
      <c:valAx>
        <c:axId val="407169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716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قاعدة بيانات حالات الإصابة علي خلفية سياسية واجتماعية - عام</a:t>
            </a:r>
            <a:r>
              <a:rPr lang="ar-EG" baseline="0"/>
              <a:t> </a:t>
            </a:r>
            <a:r>
              <a:rPr lang="ar-EG"/>
              <a:t>2021</a:t>
            </a:r>
            <a:r>
              <a:rPr lang="en-US" baseline="0"/>
              <a:t> </a:t>
            </a:r>
            <a:endParaRPr lang="ar-EG" baseline="0"/>
          </a:p>
          <a:p>
            <a:pPr>
              <a:defRPr/>
            </a:pPr>
            <a:r>
              <a:rPr lang="ar-EG"/>
              <a:t>عدد الإصابات وفقاً للحصرالإجمالي لعدد المصابين خلفية الواقعة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Stats!$C$93</c:f>
              <c:strCache>
                <c:ptCount val="1"/>
                <c:pt idx="0">
                  <c:v>حصر شامل (رسمي وغير رسمي)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Stats!$B$94:$B$96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Stats!$C$94:$C$96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2-44D2-BB70-FEE8C69503C1}"/>
            </c:ext>
          </c:extLst>
        </c:ser>
        <c:ser>
          <c:idx val="1"/>
          <c:order val="1"/>
          <c:tx>
            <c:strRef>
              <c:f>Stats!$D$93</c:f>
              <c:strCache>
                <c:ptCount val="1"/>
                <c:pt idx="0">
                  <c:v>حصر رسمي (جهات رسمية)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Stats!$B$94:$B$96</c:f>
              <c:strCache>
                <c:ptCount val="3"/>
                <c:pt idx="0">
                  <c:v>اجتماعية</c:v>
                </c:pt>
                <c:pt idx="1">
                  <c:v>رياضية</c:v>
                </c:pt>
                <c:pt idx="2">
                  <c:v>سياسية</c:v>
                </c:pt>
              </c:strCache>
            </c:strRef>
          </c:cat>
          <c:val>
            <c:numRef>
              <c:f>Stats!$D$94:$D$96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2-44D2-BB70-FEE8C69503C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9142560"/>
        <c:axId val="439155680"/>
      </c:barChart>
      <c:catAx>
        <c:axId val="4391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55680"/>
        <c:crosses val="autoZero"/>
        <c:auto val="1"/>
        <c:lblAlgn val="ctr"/>
        <c:lblOffset val="100"/>
        <c:noMultiLvlLbl val="0"/>
      </c:catAx>
      <c:valAx>
        <c:axId val="4391556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914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قاعدة بيانات حالات الإصابة علي خلفية سياسية واجتماعية - عام 2021 </a:t>
            </a:r>
          </a:p>
          <a:p>
            <a:pPr>
              <a:defRPr/>
            </a:pPr>
            <a:r>
              <a:rPr lang="ar-EG"/>
              <a:t>عدد الإصابات وفقاً للحصر الإجمالي لعدد المصابين ونوع الفعالية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Stats!$B$103</c:f>
              <c:strCache>
                <c:ptCount val="1"/>
                <c:pt idx="0">
                  <c:v>تحرك أمني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Stats!$C$102:$D$102</c:f>
              <c:strCache>
                <c:ptCount val="2"/>
                <c:pt idx="0">
                  <c:v>حصر شامل (رسمي وغير رسمي)</c:v>
                </c:pt>
                <c:pt idx="1">
                  <c:v>حصر رسمي (جهات رسمية)</c:v>
                </c:pt>
              </c:strCache>
            </c:strRef>
          </c:cat>
          <c:val>
            <c:numRef>
              <c:f>Stats!$C$103:$D$103</c:f>
              <c:numCache>
                <c:formatCode>General</c:formatCode>
                <c:ptCount val="2"/>
                <c:pt idx="0">
                  <c:v>16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7AC-9B47-1F5ED55BF4CC}"/>
            </c:ext>
          </c:extLst>
        </c:ser>
        <c:ser>
          <c:idx val="1"/>
          <c:order val="1"/>
          <c:tx>
            <c:strRef>
              <c:f>Stats!$B$105</c:f>
              <c:strCache>
                <c:ptCount val="1"/>
                <c:pt idx="0">
                  <c:v>عمل إرهابي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Stats!$C$102:$D$102</c:f>
              <c:strCache>
                <c:ptCount val="2"/>
                <c:pt idx="0">
                  <c:v>حصر شامل (رسمي وغير رسمي)</c:v>
                </c:pt>
                <c:pt idx="1">
                  <c:v>حصر رسمي (جهات رسمية)</c:v>
                </c:pt>
              </c:strCache>
            </c:strRef>
          </c:cat>
          <c:val>
            <c:numRef>
              <c:f>Stats!$C$105:$D$105</c:f>
              <c:numCache>
                <c:formatCode>General</c:formatCode>
                <c:ptCount val="2"/>
                <c:pt idx="0">
                  <c:v>61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7AC-9B47-1F5ED55BF4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7698704"/>
        <c:axId val="403841488"/>
      </c:barChart>
      <c:catAx>
        <c:axId val="43769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41488"/>
        <c:crosses val="autoZero"/>
        <c:auto val="1"/>
        <c:lblAlgn val="ctr"/>
        <c:lblOffset val="100"/>
        <c:noMultiLvlLbl val="0"/>
      </c:catAx>
      <c:valAx>
        <c:axId val="403841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769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قاعدة بيانات حالات الإصابة علي خلفية سياسية واجتماعية - عام 2021</a:t>
            </a:r>
            <a:r>
              <a:rPr lang="en-US"/>
              <a:t> </a:t>
            </a:r>
            <a:endParaRPr lang="ar-EG"/>
          </a:p>
          <a:p>
            <a:pPr>
              <a:defRPr/>
            </a:pPr>
            <a:r>
              <a:rPr lang="ar-EG"/>
              <a:t>عدد الإصابات وفقاً للحصر الإجمالي لعدد المصابين ونوع الواقعة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Stats!$C$111</c:f>
              <c:strCache>
                <c:ptCount val="1"/>
                <c:pt idx="0">
                  <c:v>حصر شامل (رسمي وغير رسمي)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Stats!$B$112:$B$119</c:f>
              <c:strCache>
                <c:ptCount val="8"/>
                <c:pt idx="0">
                  <c:v>اطلاق نار عشوائي</c:v>
                </c:pt>
                <c:pt idx="1">
                  <c:v>تفجير</c:v>
                </c:pt>
                <c:pt idx="2">
                  <c:v>عنف فردي داخل مكان احتجاز</c:v>
                </c:pt>
                <c:pt idx="3">
                  <c:v>فض تظاهرة</c:v>
                </c:pt>
                <c:pt idx="4">
                  <c:v>قصف جوي</c:v>
                </c:pt>
                <c:pt idx="5">
                  <c:v>كمين أمني</c:v>
                </c:pt>
                <c:pt idx="6">
                  <c:v>مداهمة أمنية</c:v>
                </c:pt>
                <c:pt idx="7">
                  <c:v>هجوم مسلح</c:v>
                </c:pt>
              </c:strCache>
            </c:strRef>
          </c:cat>
          <c:val>
            <c:numRef>
              <c:f>Stats!$C$112:$C$119</c:f>
              <c:numCache>
                <c:formatCode>General</c:formatCode>
                <c:ptCount val="8"/>
                <c:pt idx="0">
                  <c:v>0</c:v>
                </c:pt>
                <c:pt idx="1">
                  <c:v>43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13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E-4E08-A0B8-F9755F0FE129}"/>
            </c:ext>
          </c:extLst>
        </c:ser>
        <c:ser>
          <c:idx val="1"/>
          <c:order val="1"/>
          <c:tx>
            <c:strRef>
              <c:f>Stats!$D$111</c:f>
              <c:strCache>
                <c:ptCount val="1"/>
                <c:pt idx="0">
                  <c:v>حصر رسمي (جهات رسمية)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Stats!$B$112:$B$119</c:f>
              <c:strCache>
                <c:ptCount val="8"/>
                <c:pt idx="0">
                  <c:v>اطلاق نار عشوائي</c:v>
                </c:pt>
                <c:pt idx="1">
                  <c:v>تفجير</c:v>
                </c:pt>
                <c:pt idx="2">
                  <c:v>عنف فردي داخل مكان احتجاز</c:v>
                </c:pt>
                <c:pt idx="3">
                  <c:v>فض تظاهرة</c:v>
                </c:pt>
                <c:pt idx="4">
                  <c:v>قصف جوي</c:v>
                </c:pt>
                <c:pt idx="5">
                  <c:v>كمين أمني</c:v>
                </c:pt>
                <c:pt idx="6">
                  <c:v>مداهمة أمنية</c:v>
                </c:pt>
                <c:pt idx="7">
                  <c:v>هجوم مسلح</c:v>
                </c:pt>
              </c:strCache>
            </c:strRef>
          </c:cat>
          <c:val>
            <c:numRef>
              <c:f>Stats!$D$112:$D$119</c:f>
              <c:numCache>
                <c:formatCode>General</c:formatCode>
                <c:ptCount val="8"/>
                <c:pt idx="0">
                  <c:v>0</c:v>
                </c:pt>
                <c:pt idx="1">
                  <c:v>20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E-4E08-A0B8-F9755F0FE12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14075168"/>
        <c:axId val="414075824"/>
      </c:barChart>
      <c:catAx>
        <c:axId val="4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75824"/>
        <c:crosses val="autoZero"/>
        <c:auto val="1"/>
        <c:lblAlgn val="ctr"/>
        <c:lblOffset val="100"/>
        <c:noMultiLvlLbl val="0"/>
      </c:catAx>
      <c:valAx>
        <c:axId val="414075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407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914400</xdr:colOff>
      <xdr:row>255</xdr:row>
      <xdr:rowOff>28574</xdr:rowOff>
    </xdr:from>
    <xdr:ext cx="564852" cy="234009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448" y="90706574"/>
          <a:ext cx="564852" cy="234009"/>
        </a:xfrm>
        <a:prstGeom prst="rect">
          <a:avLst/>
        </a:prstGeom>
      </xdr:spPr>
    </xdr:pic>
    <xdr:clientData/>
  </xdr:oneCellAnchor>
  <xdr:oneCellAnchor>
    <xdr:from>
      <xdr:col>5</xdr:col>
      <xdr:colOff>920589</xdr:colOff>
      <xdr:row>269</xdr:row>
      <xdr:rowOff>130970</xdr:rowOff>
    </xdr:from>
    <xdr:ext cx="603523" cy="25003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588" y="95787370"/>
          <a:ext cx="603523" cy="250030"/>
        </a:xfrm>
        <a:prstGeom prst="rect">
          <a:avLst/>
        </a:prstGeom>
      </xdr:spPr>
    </xdr:pic>
    <xdr:clientData/>
  </xdr:oneCellAnchor>
  <xdr:oneCellAnchor>
    <xdr:from>
      <xdr:col>7</xdr:col>
      <xdr:colOff>1132546</xdr:colOff>
      <xdr:row>278</xdr:row>
      <xdr:rowOff>11906</xdr:rowOff>
    </xdr:from>
    <xdr:ext cx="737640" cy="305593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814" y="98868706"/>
          <a:ext cx="737640" cy="305593"/>
        </a:xfrm>
        <a:prstGeom prst="rect">
          <a:avLst/>
        </a:prstGeom>
      </xdr:spPr>
    </xdr:pic>
    <xdr:clientData/>
  </xdr:oneCellAnchor>
  <xdr:oneCellAnchor>
    <xdr:from>
      <xdr:col>7</xdr:col>
      <xdr:colOff>1254700</xdr:colOff>
      <xdr:row>293</xdr:row>
      <xdr:rowOff>38100</xdr:rowOff>
    </xdr:from>
    <xdr:ext cx="613105" cy="25400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195" y="113474500"/>
          <a:ext cx="613105" cy="254000"/>
        </a:xfrm>
        <a:prstGeom prst="rect">
          <a:avLst/>
        </a:prstGeom>
      </xdr:spPr>
    </xdr:pic>
    <xdr:clientData/>
  </xdr:oneCellAnchor>
  <xdr:oneCellAnchor>
    <xdr:from>
      <xdr:col>7</xdr:col>
      <xdr:colOff>1120941</xdr:colOff>
      <xdr:row>306</xdr:row>
      <xdr:rowOff>11906</xdr:rowOff>
    </xdr:from>
    <xdr:ext cx="768294" cy="318293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765" y="118071106"/>
          <a:ext cx="768294" cy="318293"/>
        </a:xfrm>
        <a:prstGeom prst="rect">
          <a:avLst/>
        </a:prstGeom>
      </xdr:spPr>
    </xdr:pic>
    <xdr:clientData/>
  </xdr:oneCellAnchor>
  <xdr:oneCellAnchor>
    <xdr:from>
      <xdr:col>5</xdr:col>
      <xdr:colOff>888236</xdr:colOff>
      <xdr:row>319</xdr:row>
      <xdr:rowOff>21432</xdr:rowOff>
    </xdr:from>
    <xdr:ext cx="653338" cy="27066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3126" y="122703432"/>
          <a:ext cx="653338" cy="270668"/>
        </a:xfrm>
        <a:prstGeom prst="rect">
          <a:avLst/>
        </a:prstGeom>
      </xdr:spPr>
    </xdr:pic>
    <xdr:clientData/>
  </xdr:oneCellAnchor>
  <xdr:oneCellAnchor>
    <xdr:from>
      <xdr:col>7</xdr:col>
      <xdr:colOff>1122495</xdr:colOff>
      <xdr:row>328</xdr:row>
      <xdr:rowOff>21430</xdr:rowOff>
    </xdr:from>
    <xdr:ext cx="745310" cy="30877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195" y="125903830"/>
          <a:ext cx="745310" cy="308770"/>
        </a:xfrm>
        <a:prstGeom prst="rect">
          <a:avLst/>
        </a:prstGeom>
      </xdr:spPr>
    </xdr:pic>
    <xdr:clientData/>
  </xdr:oneCellAnchor>
  <xdr:oneCellAnchor>
    <xdr:from>
      <xdr:col>7</xdr:col>
      <xdr:colOff>1200483</xdr:colOff>
      <xdr:row>342</xdr:row>
      <xdr:rowOff>21432</xdr:rowOff>
    </xdr:from>
    <xdr:ext cx="683993" cy="28336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524" y="130882232"/>
          <a:ext cx="683993" cy="283368"/>
        </a:xfrm>
        <a:prstGeom prst="rect">
          <a:avLst/>
        </a:prstGeom>
      </xdr:spPr>
    </xdr:pic>
    <xdr:clientData/>
  </xdr:oneCellAnchor>
  <xdr:oneCellAnchor>
    <xdr:from>
      <xdr:col>3</xdr:col>
      <xdr:colOff>973540</xdr:colOff>
      <xdr:row>363</xdr:row>
      <xdr:rowOff>63499</xdr:rowOff>
    </xdr:from>
    <xdr:ext cx="751443" cy="279399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6474117" y="138391899"/>
          <a:ext cx="751443" cy="279399"/>
        </a:xfrm>
        <a:prstGeom prst="rect">
          <a:avLst/>
        </a:prstGeom>
      </xdr:spPr>
    </xdr:pic>
    <xdr:clientData/>
  </xdr:oneCellAnchor>
  <xdr:oneCellAnchor>
    <xdr:from>
      <xdr:col>5</xdr:col>
      <xdr:colOff>655710</xdr:colOff>
      <xdr:row>32</xdr:row>
      <xdr:rowOff>28574</xdr:rowOff>
    </xdr:from>
    <xdr:ext cx="813894" cy="33718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196" y="11245214"/>
          <a:ext cx="813894" cy="337185"/>
        </a:xfrm>
        <a:prstGeom prst="rect">
          <a:avLst/>
        </a:prstGeom>
      </xdr:spPr>
    </xdr:pic>
    <xdr:clientData/>
  </xdr:oneCellAnchor>
  <xdr:oneCellAnchor>
    <xdr:from>
      <xdr:col>6</xdr:col>
      <xdr:colOff>584200</xdr:colOff>
      <xdr:row>164</xdr:row>
      <xdr:rowOff>347865</xdr:rowOff>
    </xdr:from>
    <xdr:ext cx="748084" cy="30992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5716" y="58666265"/>
          <a:ext cx="748084" cy="309920"/>
        </a:xfrm>
        <a:prstGeom prst="rect">
          <a:avLst/>
        </a:prstGeom>
      </xdr:spPr>
    </xdr:pic>
    <xdr:clientData/>
  </xdr:oneCellAnchor>
  <xdr:oneCellAnchor>
    <xdr:from>
      <xdr:col>5</xdr:col>
      <xdr:colOff>788711</xdr:colOff>
      <xdr:row>244</xdr:row>
      <xdr:rowOff>38100</xdr:rowOff>
    </xdr:from>
    <xdr:ext cx="674416" cy="27940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1573" y="86804500"/>
          <a:ext cx="674416" cy="279400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10</xdr:row>
      <xdr:rowOff>0</xdr:rowOff>
    </xdr:from>
    <xdr:to>
      <xdr:col>10</xdr:col>
      <xdr:colOff>0</xdr:colOff>
      <xdr:row>10</xdr:row>
      <xdr:rowOff>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590550</xdr:colOff>
      <xdr:row>0</xdr:row>
      <xdr:rowOff>190500</xdr:rowOff>
    </xdr:from>
    <xdr:to>
      <xdr:col>21</xdr:col>
      <xdr:colOff>590550</xdr:colOff>
      <xdr:row>17</xdr:row>
      <xdr:rowOff>161925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21</xdr:col>
      <xdr:colOff>0</xdr:colOff>
      <xdr:row>16</xdr:row>
      <xdr:rowOff>142875</xdr:rowOff>
    </xdr:from>
    <xdr:to>
      <xdr:col>22</xdr:col>
      <xdr:colOff>3286</xdr:colOff>
      <xdr:row>17</xdr:row>
      <xdr:rowOff>25400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1094414" y="7200900"/>
          <a:ext cx="650986" cy="2381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21</xdr:col>
      <xdr:colOff>190500</xdr:colOff>
      <xdr:row>45</xdr:row>
      <xdr:rowOff>0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21</xdr:col>
      <xdr:colOff>438150</xdr:colOff>
      <xdr:row>64</xdr:row>
      <xdr:rowOff>47625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67</xdr:row>
      <xdr:rowOff>0</xdr:rowOff>
    </xdr:from>
    <xdr:to>
      <xdr:col>21</xdr:col>
      <xdr:colOff>390525</xdr:colOff>
      <xdr:row>79</xdr:row>
      <xdr:rowOff>180975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20</xdr:col>
      <xdr:colOff>419100</xdr:colOff>
      <xdr:row>78</xdr:row>
      <xdr:rowOff>142875</xdr:rowOff>
    </xdr:from>
    <xdr:to>
      <xdr:col>21</xdr:col>
      <xdr:colOff>384286</xdr:colOff>
      <xdr:row>79</xdr:row>
      <xdr:rowOff>25400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500514" y="21031200"/>
          <a:ext cx="574786" cy="238125"/>
        </a:xfrm>
        <a:prstGeom prst="rect">
          <a:avLst/>
        </a:prstGeom>
      </xdr:spPr>
    </xdr:pic>
    <xdr:clientData/>
  </xdr:twoCellAnchor>
  <xdr:twoCellAnchor>
    <xdr:from>
      <xdr:col>10</xdr:col>
      <xdr:colOff>609599</xdr:colOff>
      <xdr:row>82</xdr:row>
      <xdr:rowOff>0</xdr:rowOff>
    </xdr:from>
    <xdr:to>
      <xdr:col>21</xdr:col>
      <xdr:colOff>419099</xdr:colOff>
      <xdr:row>95</xdr:row>
      <xdr:rowOff>190500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20</xdr:col>
      <xdr:colOff>457200</xdr:colOff>
      <xdr:row>94</xdr:row>
      <xdr:rowOff>152400</xdr:rowOff>
    </xdr:from>
    <xdr:to>
      <xdr:col>21</xdr:col>
      <xdr:colOff>422386</xdr:colOff>
      <xdr:row>95</xdr:row>
      <xdr:rowOff>12700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462414" y="24164925"/>
          <a:ext cx="574786" cy="2381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99</xdr:row>
      <xdr:rowOff>0</xdr:rowOff>
    </xdr:from>
    <xdr:to>
      <xdr:col>21</xdr:col>
      <xdr:colOff>361950</xdr:colOff>
      <xdr:row>115</xdr:row>
      <xdr:rowOff>28575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20</xdr:col>
      <xdr:colOff>390525</xdr:colOff>
      <xdr:row>112</xdr:row>
      <xdr:rowOff>190500</xdr:rowOff>
    </xdr:from>
    <xdr:to>
      <xdr:col>21</xdr:col>
      <xdr:colOff>355711</xdr:colOff>
      <xdr:row>113</xdr:row>
      <xdr:rowOff>55245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529089" y="27489150"/>
          <a:ext cx="57478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894585</xdr:colOff>
      <xdr:row>41</xdr:row>
      <xdr:rowOff>121921</xdr:rowOff>
    </xdr:from>
    <xdr:to>
      <xdr:col>6</xdr:col>
      <xdr:colOff>2345</xdr:colOff>
      <xdr:row>42</xdr:row>
      <xdr:rowOff>9749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1215" y="14493241"/>
          <a:ext cx="647000" cy="238348"/>
        </a:xfrm>
        <a:prstGeom prst="rect">
          <a:avLst/>
        </a:prstGeom>
      </xdr:spPr>
    </xdr:pic>
    <xdr:clientData/>
  </xdr:twoCellAnchor>
  <xdr:twoCellAnchor editAs="oneCell">
    <xdr:from>
      <xdr:col>3</xdr:col>
      <xdr:colOff>1184835</xdr:colOff>
      <xdr:row>45</xdr:row>
      <xdr:rowOff>0</xdr:rowOff>
    </xdr:from>
    <xdr:to>
      <xdr:col>3</xdr:col>
      <xdr:colOff>1676131</xdr:colOff>
      <xdr:row>45</xdr:row>
      <xdr:rowOff>213783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5602" y="17413816"/>
          <a:ext cx="491296" cy="213783"/>
        </a:xfrm>
        <a:prstGeom prst="rect">
          <a:avLst/>
        </a:prstGeom>
      </xdr:spPr>
    </xdr:pic>
    <xdr:clientData/>
  </xdr:twoCellAnchor>
  <xdr:twoCellAnchor editAs="oneCell">
    <xdr:from>
      <xdr:col>3</xdr:col>
      <xdr:colOff>1051607</xdr:colOff>
      <xdr:row>53</xdr:row>
      <xdr:rowOff>28575</xdr:rowOff>
    </xdr:from>
    <xdr:to>
      <xdr:col>4</xdr:col>
      <xdr:colOff>1837</xdr:colOff>
      <xdr:row>53</xdr:row>
      <xdr:rowOff>289560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3083" y="21410295"/>
          <a:ext cx="672350" cy="260985"/>
        </a:xfrm>
        <a:prstGeom prst="rect">
          <a:avLst/>
        </a:prstGeom>
      </xdr:spPr>
    </xdr:pic>
    <xdr:clientData/>
  </xdr:twoCellAnchor>
  <xdr:twoCellAnchor editAs="oneCell">
    <xdr:from>
      <xdr:col>3</xdr:col>
      <xdr:colOff>1180316</xdr:colOff>
      <xdr:row>87</xdr:row>
      <xdr:rowOff>182880</xdr:rowOff>
    </xdr:from>
    <xdr:to>
      <xdr:col>3</xdr:col>
      <xdr:colOff>1663408</xdr:colOff>
      <xdr:row>88</xdr:row>
      <xdr:rowOff>64268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3632" y="30678120"/>
          <a:ext cx="483092" cy="231908"/>
        </a:xfrm>
        <a:prstGeom prst="rect">
          <a:avLst/>
        </a:prstGeom>
      </xdr:spPr>
    </xdr:pic>
    <xdr:clientData/>
  </xdr:twoCellAnchor>
  <xdr:twoCellAnchor editAs="oneCell">
    <xdr:from>
      <xdr:col>3</xdr:col>
      <xdr:colOff>1128301</xdr:colOff>
      <xdr:row>96</xdr:row>
      <xdr:rowOff>47624</xdr:rowOff>
    </xdr:from>
    <xdr:to>
      <xdr:col>3</xdr:col>
      <xdr:colOff>1676132</xdr:colOff>
      <xdr:row>96</xdr:row>
      <xdr:rowOff>330199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2968" y="34185224"/>
          <a:ext cx="547831" cy="282575"/>
        </a:xfrm>
        <a:prstGeom prst="rect">
          <a:avLst/>
        </a:prstGeom>
      </xdr:spPr>
    </xdr:pic>
    <xdr:clientData/>
  </xdr:twoCellAnchor>
  <xdr:twoCellAnchor editAs="oneCell">
    <xdr:from>
      <xdr:col>3</xdr:col>
      <xdr:colOff>954777</xdr:colOff>
      <xdr:row>105</xdr:row>
      <xdr:rowOff>98425</xdr:rowOff>
    </xdr:from>
    <xdr:to>
      <xdr:col>4</xdr:col>
      <xdr:colOff>1704</xdr:colOff>
      <xdr:row>106</xdr:row>
      <xdr:rowOff>12700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196" y="37436425"/>
          <a:ext cx="774127" cy="269875"/>
        </a:xfrm>
        <a:prstGeom prst="rect">
          <a:avLst/>
        </a:prstGeom>
      </xdr:spPr>
    </xdr:pic>
    <xdr:clientData/>
  </xdr:twoCellAnchor>
  <xdr:twoCellAnchor editAs="oneCell">
    <xdr:from>
      <xdr:col>3</xdr:col>
      <xdr:colOff>973452</xdr:colOff>
      <xdr:row>119</xdr:row>
      <xdr:rowOff>28574</xdr:rowOff>
    </xdr:from>
    <xdr:to>
      <xdr:col>4</xdr:col>
      <xdr:colOff>1841</xdr:colOff>
      <xdr:row>119</xdr:row>
      <xdr:rowOff>304799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059" y="42344974"/>
          <a:ext cx="755589" cy="276225"/>
        </a:xfrm>
        <a:prstGeom prst="rect">
          <a:avLst/>
        </a:prstGeom>
      </xdr:spPr>
    </xdr:pic>
    <xdr:clientData/>
  </xdr:twoCellAnchor>
  <xdr:twoCellAnchor editAs="oneCell">
    <xdr:from>
      <xdr:col>6</xdr:col>
      <xdr:colOff>821561</xdr:colOff>
      <xdr:row>131</xdr:row>
      <xdr:rowOff>88900</xdr:rowOff>
    </xdr:from>
    <xdr:to>
      <xdr:col>6</xdr:col>
      <xdr:colOff>1352173</xdr:colOff>
      <xdr:row>131</xdr:row>
      <xdr:rowOff>318569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827" y="46672500"/>
          <a:ext cx="530612" cy="229669"/>
        </a:xfrm>
        <a:prstGeom prst="rect">
          <a:avLst/>
        </a:prstGeom>
      </xdr:spPr>
    </xdr:pic>
    <xdr:clientData/>
  </xdr:twoCellAnchor>
  <xdr:twoCellAnchor editAs="oneCell">
    <xdr:from>
      <xdr:col>6</xdr:col>
      <xdr:colOff>785294</xdr:colOff>
      <xdr:row>176</xdr:row>
      <xdr:rowOff>38100</xdr:rowOff>
    </xdr:from>
    <xdr:to>
      <xdr:col>7</xdr:col>
      <xdr:colOff>2765</xdr:colOff>
      <xdr:row>176</xdr:row>
      <xdr:rowOff>292100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235" y="62623700"/>
          <a:ext cx="614471" cy="254000"/>
        </a:xfrm>
        <a:prstGeom prst="rect">
          <a:avLst/>
        </a:prstGeom>
      </xdr:spPr>
    </xdr:pic>
    <xdr:clientData/>
  </xdr:twoCellAnchor>
  <xdr:twoCellAnchor editAs="oneCell">
    <xdr:from>
      <xdr:col>6</xdr:col>
      <xdr:colOff>812801</xdr:colOff>
      <xdr:row>185</xdr:row>
      <xdr:rowOff>38099</xdr:rowOff>
    </xdr:from>
    <xdr:to>
      <xdr:col>7</xdr:col>
      <xdr:colOff>2252</xdr:colOff>
      <xdr:row>185</xdr:row>
      <xdr:rowOff>255608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748" y="65824099"/>
          <a:ext cx="586451" cy="217509"/>
        </a:xfrm>
        <a:prstGeom prst="rect">
          <a:avLst/>
        </a:prstGeom>
      </xdr:spPr>
    </xdr:pic>
    <xdr:clientData/>
  </xdr:twoCellAnchor>
  <xdr:twoCellAnchor editAs="oneCell">
    <xdr:from>
      <xdr:col>6</xdr:col>
      <xdr:colOff>836601</xdr:colOff>
      <xdr:row>199</xdr:row>
      <xdr:rowOff>76200</xdr:rowOff>
    </xdr:from>
    <xdr:to>
      <xdr:col>6</xdr:col>
      <xdr:colOff>1347871</xdr:colOff>
      <xdr:row>199</xdr:row>
      <xdr:rowOff>317500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0129" y="70840600"/>
          <a:ext cx="511270" cy="241300"/>
        </a:xfrm>
        <a:prstGeom prst="rect">
          <a:avLst/>
        </a:prstGeom>
      </xdr:spPr>
    </xdr:pic>
    <xdr:clientData/>
  </xdr:twoCellAnchor>
  <xdr:twoCellAnchor editAs="oneCell">
    <xdr:from>
      <xdr:col>5</xdr:col>
      <xdr:colOff>888341</xdr:colOff>
      <xdr:row>210</xdr:row>
      <xdr:rowOff>19050</xdr:rowOff>
    </xdr:from>
    <xdr:to>
      <xdr:col>6</xdr:col>
      <xdr:colOff>875</xdr:colOff>
      <xdr:row>210</xdr:row>
      <xdr:rowOff>304800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7125" y="74695050"/>
          <a:ext cx="649234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927100</xdr:colOff>
      <xdr:row>1</xdr:row>
      <xdr:rowOff>12700</xdr:rowOff>
    </xdr:from>
    <xdr:to>
      <xdr:col>5</xdr:col>
      <xdr:colOff>1510585</xdr:colOff>
      <xdr:row>2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8531D5-BF63-4DAA-B7CC-31EE99E6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4115" y="4191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927100</xdr:colOff>
      <xdr:row>34</xdr:row>
      <xdr:rowOff>381000</xdr:rowOff>
    </xdr:from>
    <xdr:to>
      <xdr:col>5</xdr:col>
      <xdr:colOff>1510585</xdr:colOff>
      <xdr:row>36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43B46A-C38B-4982-9BE3-4F07301F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4115" y="141986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622300</xdr:colOff>
      <xdr:row>0</xdr:row>
      <xdr:rowOff>213360</xdr:rowOff>
    </xdr:from>
    <xdr:to>
      <xdr:col>21</xdr:col>
      <xdr:colOff>580945</xdr:colOff>
      <xdr:row>2</xdr:row>
      <xdr:rowOff>66040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AA6328-6040-4F1A-9162-16B90282E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575" y="213360"/>
          <a:ext cx="583485" cy="553720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210820</xdr:colOff>
      <xdr:row>38</xdr:row>
      <xdr:rowOff>15240</xdr:rowOff>
    </xdr:from>
    <xdr:to>
      <xdr:col>21</xdr:col>
      <xdr:colOff>172005</xdr:colOff>
      <xdr:row>39</xdr:row>
      <xdr:rowOff>213360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B22B4F-5ACB-4C60-BD83-FB894D1B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515" y="13335000"/>
          <a:ext cx="586025" cy="548640"/>
        </a:xfrm>
        <a:prstGeom prst="rect">
          <a:avLst/>
        </a:prstGeom>
      </xdr:spPr>
    </xdr:pic>
    <xdr:clientData/>
  </xdr:twoCellAnchor>
  <xdr:twoCellAnchor editAs="oneCell">
    <xdr:from>
      <xdr:col>3</xdr:col>
      <xdr:colOff>1117600</xdr:colOff>
      <xdr:row>44</xdr:row>
      <xdr:rowOff>393700</xdr:rowOff>
    </xdr:from>
    <xdr:to>
      <xdr:col>3</xdr:col>
      <xdr:colOff>1701085</xdr:colOff>
      <xdr:row>46</xdr:row>
      <xdr:rowOff>195580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36701B-EA2F-4D9F-9594-D744F80B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8015" y="182753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518160</xdr:colOff>
      <xdr:row>46</xdr:row>
      <xdr:rowOff>335280</xdr:rowOff>
    </xdr:from>
    <xdr:to>
      <xdr:col>21</xdr:col>
      <xdr:colOff>476805</xdr:colOff>
      <xdr:row>48</xdr:row>
      <xdr:rowOff>335280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A4BDCC8-6A6F-4E2E-AAF4-E91ADA0F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715" y="19263360"/>
          <a:ext cx="583485" cy="701040"/>
        </a:xfrm>
        <a:prstGeom prst="rect">
          <a:avLst/>
        </a:prstGeom>
      </xdr:spPr>
    </xdr:pic>
    <xdr:clientData/>
  </xdr:twoCellAnchor>
  <xdr:twoCellAnchor editAs="oneCell">
    <xdr:from>
      <xdr:col>3</xdr:col>
      <xdr:colOff>1173480</xdr:colOff>
      <xdr:row>90</xdr:row>
      <xdr:rowOff>0</xdr:rowOff>
    </xdr:from>
    <xdr:to>
      <xdr:col>4</xdr:col>
      <xdr:colOff>34845</xdr:colOff>
      <xdr:row>92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3DFE31-6064-4871-A649-4DE0AE91E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075" y="31546800"/>
          <a:ext cx="583485" cy="701040"/>
        </a:xfrm>
        <a:prstGeom prst="rect">
          <a:avLst/>
        </a:prstGeom>
      </xdr:spPr>
    </xdr:pic>
    <xdr:clientData/>
  </xdr:twoCellAnchor>
  <xdr:twoCellAnchor editAs="oneCell">
    <xdr:from>
      <xdr:col>3</xdr:col>
      <xdr:colOff>1127760</xdr:colOff>
      <xdr:row>55</xdr:row>
      <xdr:rowOff>320040</xdr:rowOff>
    </xdr:from>
    <xdr:to>
      <xdr:col>3</xdr:col>
      <xdr:colOff>1711245</xdr:colOff>
      <xdr:row>57</xdr:row>
      <xdr:rowOff>320040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20A2696-A2D0-43B5-91DE-08F19263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5795" y="22402800"/>
          <a:ext cx="583485" cy="701040"/>
        </a:xfrm>
        <a:prstGeom prst="rect">
          <a:avLst/>
        </a:prstGeom>
      </xdr:spPr>
    </xdr:pic>
    <xdr:clientData/>
  </xdr:twoCellAnchor>
  <xdr:twoCellAnchor editAs="oneCell">
    <xdr:from>
      <xdr:col>20</xdr:col>
      <xdr:colOff>396240</xdr:colOff>
      <xdr:row>67</xdr:row>
      <xdr:rowOff>15240</xdr:rowOff>
    </xdr:from>
    <xdr:to>
      <xdr:col>21</xdr:col>
      <xdr:colOff>354885</xdr:colOff>
      <xdr:row>69</xdr:row>
      <xdr:rowOff>15240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C44F90-98D1-4E9D-B5E5-91B2F3B5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635" y="23500080"/>
          <a:ext cx="583485" cy="701040"/>
        </a:xfrm>
        <a:prstGeom prst="rect">
          <a:avLst/>
        </a:prstGeom>
      </xdr:spPr>
    </xdr:pic>
    <xdr:clientData/>
  </xdr:twoCellAnchor>
  <xdr:twoCellAnchor editAs="oneCell">
    <xdr:from>
      <xdr:col>20</xdr:col>
      <xdr:colOff>472440</xdr:colOff>
      <xdr:row>81</xdr:row>
      <xdr:rowOff>320040</xdr:rowOff>
    </xdr:from>
    <xdr:to>
      <xdr:col>21</xdr:col>
      <xdr:colOff>431085</xdr:colOff>
      <xdr:row>83</xdr:row>
      <xdr:rowOff>320040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647C84-778A-41F9-9D19-AAA1E14C2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435" y="28712160"/>
          <a:ext cx="583485" cy="70104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1143000</xdr:colOff>
      <xdr:row>98</xdr:row>
      <xdr:rowOff>330200</xdr:rowOff>
    </xdr:from>
    <xdr:to>
      <xdr:col>3</xdr:col>
      <xdr:colOff>1718865</xdr:colOff>
      <xdr:row>100</xdr:row>
      <xdr:rowOff>177800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6E3E82D-A8F8-44FC-986E-60BFA5A06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15" y="351790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1130300</xdr:colOff>
      <xdr:row>107</xdr:row>
      <xdr:rowOff>342900</xdr:rowOff>
    </xdr:from>
    <xdr:to>
      <xdr:col>3</xdr:col>
      <xdr:colOff>1713785</xdr:colOff>
      <xdr:row>109</xdr:row>
      <xdr:rowOff>190500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4A1DBE-9D59-4505-AD63-4878F4D5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5315" y="383921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787400</xdr:colOff>
      <xdr:row>122</xdr:row>
      <xdr:rowOff>304800</xdr:rowOff>
    </xdr:from>
    <xdr:to>
      <xdr:col>6</xdr:col>
      <xdr:colOff>1370885</xdr:colOff>
      <xdr:row>124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8E69EE-2334-4F1C-81FB-BAE014D4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7115" y="436880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825500</xdr:colOff>
      <xdr:row>134</xdr:row>
      <xdr:rowOff>0</xdr:rowOff>
    </xdr:from>
    <xdr:to>
      <xdr:col>7</xdr:col>
      <xdr:colOff>11985</xdr:colOff>
      <xdr:row>135</xdr:row>
      <xdr:rowOff>203200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BE4EC21-2654-445C-84E0-186526CD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9015" y="476504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170</xdr:row>
      <xdr:rowOff>12700</xdr:rowOff>
    </xdr:from>
    <xdr:to>
      <xdr:col>6</xdr:col>
      <xdr:colOff>1383585</xdr:colOff>
      <xdr:row>171</xdr:row>
      <xdr:rowOff>215900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847D75F-9E4B-4041-B042-4EA410E2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4415" y="604647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812800</xdr:colOff>
      <xdr:row>179</xdr:row>
      <xdr:rowOff>12700</xdr:rowOff>
    </xdr:from>
    <xdr:to>
      <xdr:col>6</xdr:col>
      <xdr:colOff>1396285</xdr:colOff>
      <xdr:row>180</xdr:row>
      <xdr:rowOff>215900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14E9639-CEDE-4771-8729-80676DCE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715" y="636651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6</xdr:col>
      <xdr:colOff>812800</xdr:colOff>
      <xdr:row>187</xdr:row>
      <xdr:rowOff>342900</xdr:rowOff>
    </xdr:from>
    <xdr:to>
      <xdr:col>6</xdr:col>
      <xdr:colOff>1396285</xdr:colOff>
      <xdr:row>189</xdr:row>
      <xdr:rowOff>190500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4C4B977-3E13-4E61-8814-4DB289C93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715" y="668401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939800</xdr:colOff>
      <xdr:row>201</xdr:row>
      <xdr:rowOff>342900</xdr:rowOff>
    </xdr:from>
    <xdr:to>
      <xdr:col>5</xdr:col>
      <xdr:colOff>1523285</xdr:colOff>
      <xdr:row>203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13DA2AD-3DBA-4210-9345-F049E8FB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415" y="718185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939800</xdr:colOff>
      <xdr:row>212</xdr:row>
      <xdr:rowOff>304800</xdr:rowOff>
    </xdr:from>
    <xdr:to>
      <xdr:col>5</xdr:col>
      <xdr:colOff>1523285</xdr:colOff>
      <xdr:row>214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4B1F160-A068-47C8-A4E7-E40D18A7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415" y="756920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939800</xdr:colOff>
      <xdr:row>248</xdr:row>
      <xdr:rowOff>330200</xdr:rowOff>
    </xdr:from>
    <xdr:to>
      <xdr:col>5</xdr:col>
      <xdr:colOff>1523285</xdr:colOff>
      <xdr:row>250</xdr:row>
      <xdr:rowOff>177800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F11137D-E59D-47E8-BCCD-9A457EC6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415" y="885190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939800</xdr:colOff>
      <xdr:row>257</xdr:row>
      <xdr:rowOff>317500</xdr:rowOff>
    </xdr:from>
    <xdr:to>
      <xdr:col>5</xdr:col>
      <xdr:colOff>1523285</xdr:colOff>
      <xdr:row>259</xdr:row>
      <xdr:rowOff>165100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2007F1C-5ABD-42CF-B0DF-7368BD293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415" y="917067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1346200</xdr:colOff>
      <xdr:row>271</xdr:row>
      <xdr:rowOff>342900</xdr:rowOff>
    </xdr:from>
    <xdr:to>
      <xdr:col>7</xdr:col>
      <xdr:colOff>1929685</xdr:colOff>
      <xdr:row>273</xdr:row>
      <xdr:rowOff>190500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A81E68A-A39A-4E11-8DCD-710552CE1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315" y="967105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1333500</xdr:colOff>
      <xdr:row>282</xdr:row>
      <xdr:rowOff>0</xdr:rowOff>
    </xdr:from>
    <xdr:to>
      <xdr:col>7</xdr:col>
      <xdr:colOff>1916985</xdr:colOff>
      <xdr:row>283</xdr:row>
      <xdr:rowOff>203200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2F75F3A-3568-4948-87F3-923B9D17C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015" y="1002792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1358900</xdr:colOff>
      <xdr:row>298</xdr:row>
      <xdr:rowOff>0</xdr:rowOff>
    </xdr:from>
    <xdr:to>
      <xdr:col>7</xdr:col>
      <xdr:colOff>1942385</xdr:colOff>
      <xdr:row>299</xdr:row>
      <xdr:rowOff>203200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6A063D4-331B-4348-BCBB-B9A9C984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8615" y="1059688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914400</xdr:colOff>
      <xdr:row>310</xdr:row>
      <xdr:rowOff>342900</xdr:rowOff>
    </xdr:from>
    <xdr:to>
      <xdr:col>5</xdr:col>
      <xdr:colOff>1497885</xdr:colOff>
      <xdr:row>312</xdr:row>
      <xdr:rowOff>190500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2A84955-59FE-4286-A3C1-CCCAF9CB0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6815" y="1105789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1346200</xdr:colOff>
      <xdr:row>322</xdr:row>
      <xdr:rowOff>12700</xdr:rowOff>
    </xdr:from>
    <xdr:to>
      <xdr:col>7</xdr:col>
      <xdr:colOff>1929685</xdr:colOff>
      <xdr:row>323</xdr:row>
      <xdr:rowOff>215900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8D4D775-4AD4-451C-8404-FBE9509F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315" y="1145159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1358900</xdr:colOff>
      <xdr:row>330</xdr:row>
      <xdr:rowOff>342900</xdr:rowOff>
    </xdr:from>
    <xdr:to>
      <xdr:col>7</xdr:col>
      <xdr:colOff>1942385</xdr:colOff>
      <xdr:row>332</xdr:row>
      <xdr:rowOff>190500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3347993-C92D-4109-95ED-BC6263B3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8615" y="1176909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1143000</xdr:colOff>
      <xdr:row>344</xdr:row>
      <xdr:rowOff>342900</xdr:rowOff>
    </xdr:from>
    <xdr:to>
      <xdr:col>3</xdr:col>
      <xdr:colOff>1726485</xdr:colOff>
      <xdr:row>346</xdr:row>
      <xdr:rowOff>190500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2DA1D3D-A590-43B8-A908-E235194E8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15" y="122669300"/>
          <a:ext cx="583485" cy="55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98</xdr:row>
      <xdr:rowOff>342900</xdr:rowOff>
    </xdr:from>
    <xdr:to>
      <xdr:col>21</xdr:col>
      <xdr:colOff>342185</xdr:colOff>
      <xdr:row>100</xdr:row>
      <xdr:rowOff>190500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F8D1B77-3344-4E20-96BE-A1197912D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715" y="35191700"/>
          <a:ext cx="583485" cy="5588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0.91456</cdr:y>
    </cdr:from>
    <cdr:to>
      <cdr:x>0.08249</cdr:x>
      <cdr:y>0.99599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75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2413000"/>
          <a:ext cx="518571" cy="21483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0.00194</cdr:x>
      <cdr:y>0.92754</cdr:y>
    </cdr:from>
    <cdr:to>
      <cdr:x>0.08991</cdr:x>
      <cdr:y>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3F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00" y="3048000"/>
          <a:ext cx="574786" cy="23812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Dropbox/Mai%20-%20Sh3ar/&#1605;&#1588;&#1585;&#1608;&#1593;%20&#1608;&#1602;&#1575;&#1574;&#1593;%20&#1575;&#1604;&#1573;&#1589;&#1575;&#1576;&#1577;%202021/Orginal%20Data/full%20version%20-%20&#1602;&#1575;&#1593;&#1583;&#1577;%20&#1576;&#1610;&#1575;&#1606;&#1575;&#1578;%20&#1608;&#1602;&#1575;&#1574;&#1593;%20&#1575;&#1604;&#1575;&#1589;&#1575;&#1576;&#15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idents"/>
      <sheetName val="Sheet1"/>
      <sheetName val="statistics"/>
    </sheetNames>
    <sheetDataSet>
      <sheetData sheetId="0" refreshError="1"/>
      <sheetData sheetId="1" refreshError="1"/>
      <sheetData sheetId="2">
        <row r="65">
          <cell r="C65" t="str">
            <v>حصر شامل (رسمي وغير رسمي)</v>
          </cell>
          <cell r="D65" t="str">
            <v>حصر رسمي (جهات رسمية)</v>
          </cell>
        </row>
        <row r="66">
          <cell r="B66" t="str">
            <v>الربع الاول من عام 2020</v>
          </cell>
          <cell r="C66">
            <v>0</v>
          </cell>
          <cell r="D66">
            <v>0</v>
          </cell>
        </row>
        <row r="67">
          <cell r="B67" t="str">
            <v>الربع الثاني من عام 2020</v>
          </cell>
          <cell r="C67">
            <v>0</v>
          </cell>
          <cell r="D67">
            <v>0</v>
          </cell>
        </row>
        <row r="68">
          <cell r="B68" t="str">
            <v>الربع الثالث من عام 2020</v>
          </cell>
          <cell r="C68">
            <v>0</v>
          </cell>
          <cell r="D68">
            <v>0</v>
          </cell>
        </row>
        <row r="69">
          <cell r="B69" t="str">
            <v>الربع الرابع من عام 2020</v>
          </cell>
          <cell r="C69">
            <v>0</v>
          </cell>
          <cell r="D69">
            <v>0</v>
          </cell>
        </row>
        <row r="70">
          <cell r="B70" t="str">
            <v>الاجمالي</v>
          </cell>
          <cell r="C70">
            <v>0</v>
          </cell>
          <cell r="D7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sinainewsnow/posts/3861343420593897" TargetMode="External"/><Relationship Id="rId18" Type="http://schemas.openxmlformats.org/officeDocument/2006/relationships/hyperlink" Target="https://sinaifhr.org/show/65" TargetMode="External"/><Relationship Id="rId26" Type="http://schemas.openxmlformats.org/officeDocument/2006/relationships/hyperlink" Target="https://www.aljazeera.net/news/politics/2021/3/10/%D8%BA%D8%B6%D8%A8-%D9%81%D9%8A-%D9%85%D8%B5%D8%B1-%D9%84%D9%85%D9%82%D8%AA%D9%84-%D8%B3%D8%A7%D8%A6%D9%82-%D8%AA%D9%88%D9%83%D8%AA%D9%88%D9%83-%D8%A3%D8%AC%D8%A8%D8%B1%D8%AA%D9%87" TargetMode="External"/><Relationship Id="rId39" Type="http://schemas.openxmlformats.org/officeDocument/2006/relationships/hyperlink" Target="https://www.elwatannews.com/news/details/5522521" TargetMode="External"/><Relationship Id="rId21" Type="http://schemas.openxmlformats.org/officeDocument/2006/relationships/hyperlink" Target="https://www.alaraby.co.uk/politics/%D9%85%D9%82%D8%AA%D9%84-%D9%85%D8%AF%D8%B1%D8%B3-%D8%A8%D8%B1%D8%B5%D8%A7%D8%B5-%D8%A7%D9%84%D8%AC%D9%8A%D8%B4-%D8%A7%D9%84%D9%85%D8%B5%D8%B1%D9%8A-%D9%81%D9%8A-%D8%B3%D9%8A%D9%86%D8%A7%D8%A1" TargetMode="External"/><Relationship Id="rId34" Type="http://schemas.openxmlformats.org/officeDocument/2006/relationships/hyperlink" Target="https://sinaifhr.org/show/85" TargetMode="External"/><Relationship Id="rId42" Type="http://schemas.openxmlformats.org/officeDocument/2006/relationships/hyperlink" Target="https://www.maannews.net/news/2042664.html" TargetMode="External"/><Relationship Id="rId47" Type="http://schemas.openxmlformats.org/officeDocument/2006/relationships/hyperlink" Target="https://www.alaraby.co.uk/politics/%D9%85%D9%82%D8%AA%D9%84-%D9%85%D8%B5%D8%B1%D9%8A%D8%AA%D9%8A%D9%86-%D8%A8%D9%82%D8%B5%D9%81-%D9%85%D8%AF%D9%81%D8%B9%D9%8A-%D9%81%D9%8A-%D8%B3%D9%8A%D9%86%D8%A7%D8%A1" TargetMode="External"/><Relationship Id="rId50" Type="http://schemas.openxmlformats.org/officeDocument/2006/relationships/hyperlink" Target="https://www.alaraby.co.uk/politics/%D9%85%D9%82%D8%AA%D9%84-%D8%B9%D8%A7%D9%85%D9%84%D9%8A%D9%86-%D9%85%D8%B5%D8%B1%D9%8A%D9%8A%D9%86-%D8%A8%D8%A7%D9%86%D9%81%D8%AC%D8%A7%D8%B1-%D9%88%D8%B3%D8%B7-%D8%B3%D9%8A%D9%86%D8%A7%D8%A1" TargetMode="External"/><Relationship Id="rId55" Type="http://schemas.openxmlformats.org/officeDocument/2006/relationships/hyperlink" Target="https://www.elwatannews.com/news/details/5661235?t=push" TargetMode="External"/><Relationship Id="rId7" Type="http://schemas.openxmlformats.org/officeDocument/2006/relationships/hyperlink" Target="https://www.facebook.com/sinainewsnow/posts/3818307658230807" TargetMode="External"/><Relationship Id="rId2" Type="http://schemas.openxmlformats.org/officeDocument/2006/relationships/hyperlink" Target="https://www.facebook.com/sinainewsnow/posts/3796221457106094" TargetMode="External"/><Relationship Id="rId16" Type="http://schemas.openxmlformats.org/officeDocument/2006/relationships/hyperlink" Target="https://www.facebook.com/permalink.php?id=238890229484816&amp;story_fbid=5362200537153734" TargetMode="External"/><Relationship Id="rId29" Type="http://schemas.openxmlformats.org/officeDocument/2006/relationships/hyperlink" Target="https://sinaifhr.org/show/76" TargetMode="External"/><Relationship Id="rId11" Type="http://schemas.openxmlformats.org/officeDocument/2006/relationships/hyperlink" Target="https://sinaifhr.org/show/59" TargetMode="External"/><Relationship Id="rId24" Type="http://schemas.openxmlformats.org/officeDocument/2006/relationships/hyperlink" Target="https://sinaifhr.org/show/68" TargetMode="External"/><Relationship Id="rId32" Type="http://schemas.openxmlformats.org/officeDocument/2006/relationships/hyperlink" Target="https://www.alaraby.co.uk/politics/%D9%82%D8%B5%D9%81-%D8%AC%D9%88%D9%8A-%D9%85%D8%B5%D8%B1%D9%8A-%D8%B9%D9%86%D9%8A%D9%81-%D8%B9%D9%84%D9%89-%D8%B1%D9%81%D8%AD-%D9%81%D9%8A-%D8%B4%D9%85%D8%A7%D9%84-%D8%B3%D9%8A%D9%86%D8%A7%D8%A1" TargetMode="External"/><Relationship Id="rId37" Type="http://schemas.openxmlformats.org/officeDocument/2006/relationships/hyperlink" Target="https://www.facebook.com/sinainewsnow/posts/4209357189125850" TargetMode="External"/><Relationship Id="rId40" Type="http://schemas.openxmlformats.org/officeDocument/2006/relationships/hyperlink" Target="https://sinaifhr.org/show/92" TargetMode="External"/><Relationship Id="rId45" Type="http://schemas.openxmlformats.org/officeDocument/2006/relationships/hyperlink" Target="https://www.alaraby.co.uk/politics/%D9%85%D9%82%D8%AA%D9%84-%D9%85%D8%B5%D8%B1%D9%8A%D8%AA%D9%8A%D9%86-%D8%A8%D9%82%D8%B5%D9%81-%D9%85%D8%AF%D9%81%D8%B9%D9%8A-%D9%81%D9%8A-%D8%B3%D9%8A%D9%86%D8%A7%D8%A1" TargetMode="External"/><Relationship Id="rId53" Type="http://schemas.openxmlformats.org/officeDocument/2006/relationships/hyperlink" Target="https://www.mod.gov.eg/ModWebSite/NewsDetailsAr.aspx?id=41809" TargetMode="External"/><Relationship Id="rId5" Type="http://schemas.openxmlformats.org/officeDocument/2006/relationships/hyperlink" Target="https://nwafez.com/%D9%85%D9%82%D8%AA%D9%84-%D9%85%D8%AC%D9%86%D8%AF-%D9%81%D9%8A-%D8%A7%D9%84%D8%AC%D9%8A%D8%B4-%D8%A7%D9%84%D9%85%D8%B5%D8%B1%D9%8A/" TargetMode="External"/><Relationship Id="rId19" Type="http://schemas.openxmlformats.org/officeDocument/2006/relationships/hyperlink" Target="https://www.alaraby.co.uk/politics/%D9%85%D9%82%D8%AA%D9%84-%D9%85%D8%AC%D9%86%D8%AF%D9%8A%D9%86-%D9%85%D8%B5%D8%B1%D9%8A%D9%8A%D9%86-%D8%A8%D9%87%D8%AC%D9%88%D9%85-%D9%81%D9%8A-%D8%B3%D9%8A%D9%86%D8%A7%D8%A1" TargetMode="External"/><Relationship Id="rId4" Type="http://schemas.openxmlformats.org/officeDocument/2006/relationships/hyperlink" Target="https://sinaifhr.org/show/58" TargetMode="External"/><Relationship Id="rId9" Type="http://schemas.openxmlformats.org/officeDocument/2006/relationships/hyperlink" Target="https://www.facebook.com/sinainewsnow/posts/3822973794430860" TargetMode="External"/><Relationship Id="rId14" Type="http://schemas.openxmlformats.org/officeDocument/2006/relationships/hyperlink" Target="https://sinaifhr.org/show/60" TargetMode="External"/><Relationship Id="rId22" Type="http://schemas.openxmlformats.org/officeDocument/2006/relationships/hyperlink" Target="https://www.almasryalyoum.com/news/details/2270900" TargetMode="External"/><Relationship Id="rId27" Type="http://schemas.openxmlformats.org/officeDocument/2006/relationships/hyperlink" Target="https://sinaifhr.org/show/75" TargetMode="External"/><Relationship Id="rId30" Type="http://schemas.openxmlformats.org/officeDocument/2006/relationships/hyperlink" Target="https://sinaifhr.org/show/77" TargetMode="External"/><Relationship Id="rId35" Type="http://schemas.openxmlformats.org/officeDocument/2006/relationships/hyperlink" Target="https://arabic.rt.com/middle_east/1234076-%D8%A7%D9%84%D9%82%D8%A8%D8%B6-%D9%85%D8%B3%D9%84%D8%AD%D9%8A%D9%86-%D8%B4%D9%85%D8%A7%D9%84-%D8%B3%D9%8A%D9%86%D8%A7%D8%A1/" TargetMode="External"/><Relationship Id="rId43" Type="http://schemas.openxmlformats.org/officeDocument/2006/relationships/hyperlink" Target="https://www.facebook.com/sinainewsnow/posts/4275684525826449" TargetMode="External"/><Relationship Id="rId48" Type="http://schemas.openxmlformats.org/officeDocument/2006/relationships/hyperlink" Target="https://www.elwatannews.com/news/details/5536691" TargetMode="External"/><Relationship Id="rId56" Type="http://schemas.openxmlformats.org/officeDocument/2006/relationships/hyperlink" Target="https://www.facebook.com/Sinai.News/posts/4945676985445164" TargetMode="External"/><Relationship Id="rId8" Type="http://schemas.openxmlformats.org/officeDocument/2006/relationships/hyperlink" Target="https://www.facebook.com/sinainewsnow/posts/3820252734702966" TargetMode="External"/><Relationship Id="rId51" Type="http://schemas.openxmlformats.org/officeDocument/2006/relationships/hyperlink" Target="https://www.alaraby.com/news/%D8%B3%D9%8A%D8%A7%D8%B3%D8%A9-12229" TargetMode="External"/><Relationship Id="rId3" Type="http://schemas.openxmlformats.org/officeDocument/2006/relationships/hyperlink" Target="https://www.facebook.com/sinainewsnow/posts/3795008633894043" TargetMode="External"/><Relationship Id="rId12" Type="http://schemas.openxmlformats.org/officeDocument/2006/relationships/hyperlink" Target="https://www.facebook.com/sinainewsnow/posts/3841814579213448" TargetMode="External"/><Relationship Id="rId17" Type="http://schemas.openxmlformats.org/officeDocument/2006/relationships/hyperlink" Target="https://www.facebook.com/sinainewsnow/posts/3886867894708116" TargetMode="External"/><Relationship Id="rId25" Type="http://schemas.openxmlformats.org/officeDocument/2006/relationships/hyperlink" Target="https://sinaifhr.org/show/74" TargetMode="External"/><Relationship Id="rId33" Type="http://schemas.openxmlformats.org/officeDocument/2006/relationships/hyperlink" Target="https://www.facebook.com/sinainewsnow/posts/4067690476625856" TargetMode="External"/><Relationship Id="rId38" Type="http://schemas.openxmlformats.org/officeDocument/2006/relationships/hyperlink" Target="https://www.facebook.com/sinainewsnow/posts/4218888111506091" TargetMode="External"/><Relationship Id="rId46" Type="http://schemas.openxmlformats.org/officeDocument/2006/relationships/hyperlink" Target="https://nwafez.com/%D9%85%D8%B5%D8%B1%D8%B9-%D8%B1%D8%A6%D9%8A%D8%B3-%D8%B9%D9%85%D9%84%D9%8A%D8%A7%D8%AA-%D8%A7%D9%84%D9%83%D8%AA%D9%8A%D8%A8%D8%A9-26/" TargetMode="External"/><Relationship Id="rId20" Type="http://schemas.openxmlformats.org/officeDocument/2006/relationships/hyperlink" Target="https://www.facebook.com/sinainewsnow/posts/3903708026357436" TargetMode="External"/><Relationship Id="rId41" Type="http://schemas.openxmlformats.org/officeDocument/2006/relationships/hyperlink" Target="https://www.facebook.com/sinainewsnow/posts/4275149435879958" TargetMode="External"/><Relationship Id="rId54" Type="http://schemas.openxmlformats.org/officeDocument/2006/relationships/hyperlink" Target="https://www.elwatannews.com/news/details/5613313" TargetMode="External"/><Relationship Id="rId1" Type="http://schemas.openxmlformats.org/officeDocument/2006/relationships/hyperlink" Target="https://el-yom.com/%D9%86%D9%86%D8%B4%D8%B1-%D8%B5%D9%88%D8%B1%D8%AA%D9%87-%D8%A7%D9%84%D8%A3%D9%88%D9%84%D9%8A-%D8%A7%D8%B3%D8%AA%D8%B4%D9%87%D8%A7%D8%AF-%D9%85%D8%AC%D9%86%D8%AF-%D9%81%D9%8A-%D8%B3%D9%8A%D9%86/" TargetMode="External"/><Relationship Id="rId6" Type="http://schemas.openxmlformats.org/officeDocument/2006/relationships/hyperlink" Target="https://sinaifhr.org/show/58" TargetMode="External"/><Relationship Id="rId15" Type="http://schemas.openxmlformats.org/officeDocument/2006/relationships/hyperlink" Target="https://www.shorouknews.com/news/view.aspx?cdate=31012021&amp;id=e19f2e80-7e45-48dc-911b-1ad5db7027f2" TargetMode="External"/><Relationship Id="rId23" Type="http://schemas.openxmlformats.org/officeDocument/2006/relationships/hyperlink" Target="https://www.facebook.com/sinainewsnow/posts/3952223631505875" TargetMode="External"/><Relationship Id="rId28" Type="http://schemas.openxmlformats.org/officeDocument/2006/relationships/hyperlink" Target="https://www.facebook.com/sinainewsnow/posts/3999164480145123" TargetMode="External"/><Relationship Id="rId36" Type="http://schemas.openxmlformats.org/officeDocument/2006/relationships/hyperlink" Target="https://sinaifhr.org/show/90" TargetMode="External"/><Relationship Id="rId49" Type="http://schemas.openxmlformats.org/officeDocument/2006/relationships/hyperlink" Target="https://www.shorouknews.com/news/view.aspx?cdate=19062021&amp;id=c575753d-137a-4208-a204-9992ecf752ac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sinaifhr.org/show/59" TargetMode="External"/><Relationship Id="rId31" Type="http://schemas.openxmlformats.org/officeDocument/2006/relationships/hyperlink" Target="https://sinaifhr.org/show/82" TargetMode="External"/><Relationship Id="rId44" Type="http://schemas.openxmlformats.org/officeDocument/2006/relationships/hyperlink" Target="https://sinaifhr.org/show/92" TargetMode="External"/><Relationship Id="rId52" Type="http://schemas.openxmlformats.org/officeDocument/2006/relationships/hyperlink" Target="https://www.almasryalyoum.com/news/details/234724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78"/>
  <sheetViews>
    <sheetView rightToLeft="1" tabSelected="1" zoomScale="80" zoomScaleNormal="80" workbookViewId="0">
      <pane ySplit="2" topLeftCell="A138" activePane="bottomLeft" state="frozen"/>
      <selection pane="bottomLeft" activeCell="A150" sqref="A150"/>
    </sheetView>
  </sheetViews>
  <sheetFormatPr defaultColWidth="0" defaultRowHeight="38.25" customHeight="1" zeroHeight="1" x14ac:dyDescent="0.25"/>
  <cols>
    <col min="1" max="1" width="7.109375" style="86" customWidth="1"/>
    <col min="2" max="2" width="16" style="86" customWidth="1"/>
    <col min="3" max="4" width="1.109375" style="86" customWidth="1"/>
    <col min="5" max="5" width="16" style="86" customWidth="1"/>
    <col min="6" max="6" width="1.33203125" style="86" customWidth="1"/>
    <col min="7" max="7" width="16" style="166" customWidth="1"/>
    <col min="8" max="8" width="16" style="86" customWidth="1"/>
    <col min="9" max="9" width="1" style="86" customWidth="1"/>
    <col min="10" max="13" width="16" style="86" customWidth="1"/>
    <col min="14" max="14" width="33.88671875" style="86" customWidth="1"/>
    <col min="15" max="15" width="26.44140625" style="86" customWidth="1"/>
    <col min="16" max="16" width="16" style="86" customWidth="1"/>
    <col min="17" max="17" width="1" style="86" customWidth="1"/>
    <col min="18" max="20" width="16" style="86" customWidth="1"/>
    <col min="21" max="21" width="1" style="86" customWidth="1"/>
    <col min="22" max="26" width="16" style="86" customWidth="1"/>
    <col min="27" max="27" width="0.88671875" style="86" customWidth="1"/>
    <col min="28" max="28" width="16" style="86" customWidth="1"/>
    <col min="29" max="29" width="1" style="86" customWidth="1"/>
    <col min="30" max="30" width="16" style="86" customWidth="1"/>
    <col min="31" max="31" width="1" style="86" customWidth="1"/>
    <col min="32" max="32" width="16" style="86" customWidth="1"/>
    <col min="33" max="33" width="1.33203125" style="86" customWidth="1"/>
    <col min="34" max="34" width="16" style="86" customWidth="1"/>
    <col min="35" max="35" width="0.88671875" style="86" customWidth="1"/>
    <col min="36" max="39" width="16" style="86" customWidth="1"/>
    <col min="40" max="40" width="1.33203125" style="86" customWidth="1"/>
    <col min="41" max="50" width="16" style="86" customWidth="1"/>
    <col min="51" max="62" width="0" style="86" hidden="1" customWidth="1"/>
    <col min="63" max="16384" width="16" style="86" hidden="1"/>
  </cols>
  <sheetData>
    <row r="1" spans="1:61" ht="26.25" customHeight="1" thickBot="1" x14ac:dyDescent="0.3">
      <c r="A1" s="205" t="s">
        <v>0</v>
      </c>
      <c r="B1" s="202" t="s">
        <v>603</v>
      </c>
      <c r="C1" s="203"/>
      <c r="D1" s="203"/>
      <c r="E1" s="203"/>
      <c r="F1" s="203"/>
      <c r="G1" s="203"/>
      <c r="H1" s="203"/>
      <c r="I1" s="204"/>
      <c r="J1" s="202" t="s">
        <v>604</v>
      </c>
      <c r="K1" s="203"/>
      <c r="L1" s="203"/>
      <c r="M1" s="203"/>
      <c r="N1" s="203"/>
      <c r="O1" s="204"/>
      <c r="P1" s="202" t="s">
        <v>605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4"/>
      <c r="AH1" s="202" t="s">
        <v>606</v>
      </c>
      <c r="AI1" s="203"/>
      <c r="AJ1" s="204"/>
      <c r="AK1" s="202" t="s">
        <v>607</v>
      </c>
      <c r="AL1" s="203"/>
      <c r="AM1" s="200" t="s">
        <v>38</v>
      </c>
      <c r="AN1" s="202" t="s">
        <v>658</v>
      </c>
      <c r="AO1" s="203"/>
      <c r="AP1" s="203"/>
      <c r="AQ1" s="203"/>
      <c r="AR1" s="203"/>
      <c r="AS1" s="203"/>
      <c r="AT1" s="203"/>
      <c r="AU1" s="203"/>
      <c r="AV1" s="203"/>
      <c r="AW1" s="203"/>
      <c r="AX1" s="204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</row>
    <row r="2" spans="1:61" ht="50.25" customHeight="1" thickBot="1" x14ac:dyDescent="0.3">
      <c r="A2" s="206"/>
      <c r="B2" s="87" t="s">
        <v>1</v>
      </c>
      <c r="C2" s="88" t="s">
        <v>2</v>
      </c>
      <c r="D2" s="88" t="s">
        <v>3</v>
      </c>
      <c r="E2" s="89" t="s">
        <v>4</v>
      </c>
      <c r="F2" s="89" t="s">
        <v>5</v>
      </c>
      <c r="G2" s="89" t="s">
        <v>6</v>
      </c>
      <c r="H2" s="89" t="s">
        <v>7</v>
      </c>
      <c r="I2" s="90" t="s">
        <v>8</v>
      </c>
      <c r="J2" s="91" t="s">
        <v>9</v>
      </c>
      <c r="K2" s="89" t="s">
        <v>10</v>
      </c>
      <c r="L2" s="89" t="s">
        <v>11</v>
      </c>
      <c r="M2" s="89" t="s">
        <v>12</v>
      </c>
      <c r="N2" s="89" t="s">
        <v>13</v>
      </c>
      <c r="O2" s="92" t="s">
        <v>14</v>
      </c>
      <c r="P2" s="91" t="s">
        <v>15</v>
      </c>
      <c r="Q2" s="89" t="s">
        <v>16</v>
      </c>
      <c r="R2" s="89" t="s">
        <v>17</v>
      </c>
      <c r="S2" s="89" t="s">
        <v>18</v>
      </c>
      <c r="T2" s="89" t="s">
        <v>19</v>
      </c>
      <c r="U2" s="89" t="s">
        <v>20</v>
      </c>
      <c r="V2" s="89" t="s">
        <v>21</v>
      </c>
      <c r="W2" s="89" t="s">
        <v>22</v>
      </c>
      <c r="X2" s="89" t="s">
        <v>23</v>
      </c>
      <c r="Y2" s="89" t="s">
        <v>24</v>
      </c>
      <c r="Z2" s="89" t="s">
        <v>25</v>
      </c>
      <c r="AA2" s="89" t="s">
        <v>26</v>
      </c>
      <c r="AB2" s="89" t="s">
        <v>27</v>
      </c>
      <c r="AC2" s="89" t="s">
        <v>28</v>
      </c>
      <c r="AD2" s="89" t="s">
        <v>29</v>
      </c>
      <c r="AE2" s="89" t="s">
        <v>30</v>
      </c>
      <c r="AF2" s="89" t="s">
        <v>31</v>
      </c>
      <c r="AG2" s="92" t="s">
        <v>32</v>
      </c>
      <c r="AH2" s="91" t="s">
        <v>33</v>
      </c>
      <c r="AI2" s="89" t="s">
        <v>34</v>
      </c>
      <c r="AJ2" s="92" t="s">
        <v>35</v>
      </c>
      <c r="AK2" s="91" t="s">
        <v>36</v>
      </c>
      <c r="AL2" s="92" t="s">
        <v>37</v>
      </c>
      <c r="AM2" s="201"/>
      <c r="AN2" s="91" t="s">
        <v>39</v>
      </c>
      <c r="AO2" s="89" t="s">
        <v>40</v>
      </c>
      <c r="AP2" s="89" t="s">
        <v>41</v>
      </c>
      <c r="AQ2" s="89" t="s">
        <v>42</v>
      </c>
      <c r="AR2" s="89" t="s">
        <v>43</v>
      </c>
      <c r="AS2" s="89" t="s">
        <v>44</v>
      </c>
      <c r="AT2" s="89" t="s">
        <v>45</v>
      </c>
      <c r="AU2" s="89" t="s">
        <v>46</v>
      </c>
      <c r="AV2" s="89" t="s">
        <v>47</v>
      </c>
      <c r="AW2" s="89" t="s">
        <v>48</v>
      </c>
      <c r="AX2" s="92" t="s">
        <v>49</v>
      </c>
      <c r="AY2" s="93">
        <v>0</v>
      </c>
      <c r="AZ2" s="94">
        <v>0</v>
      </c>
      <c r="BA2" s="94">
        <v>0</v>
      </c>
      <c r="BB2" s="94">
        <v>0</v>
      </c>
      <c r="BC2" s="94">
        <v>0</v>
      </c>
      <c r="BD2" s="94">
        <v>0</v>
      </c>
      <c r="BE2" s="94">
        <v>0</v>
      </c>
      <c r="BF2" s="94">
        <v>0</v>
      </c>
      <c r="BG2" s="94">
        <v>0</v>
      </c>
      <c r="BH2" s="94">
        <v>0</v>
      </c>
      <c r="BI2" s="94">
        <v>0</v>
      </c>
    </row>
    <row r="3" spans="1:61" ht="38.25" customHeight="1" x14ac:dyDescent="0.25">
      <c r="A3" s="95" t="s">
        <v>50</v>
      </c>
      <c r="B3" s="96">
        <v>44197</v>
      </c>
      <c r="C3" s="97" t="s">
        <v>51</v>
      </c>
      <c r="D3" s="98" t="s">
        <v>52</v>
      </c>
      <c r="E3" s="99" t="s">
        <v>53</v>
      </c>
      <c r="F3" s="100" t="s">
        <v>54</v>
      </c>
      <c r="G3" s="101" t="s">
        <v>55</v>
      </c>
      <c r="H3" s="102" t="s">
        <v>56</v>
      </c>
      <c r="I3" s="103" t="s">
        <v>57</v>
      </c>
      <c r="J3" s="104" t="s">
        <v>58</v>
      </c>
      <c r="K3" s="101" t="s">
        <v>59</v>
      </c>
      <c r="L3" s="105" t="s">
        <v>60</v>
      </c>
      <c r="M3" s="101" t="s">
        <v>61</v>
      </c>
      <c r="N3" s="102" t="s">
        <v>62</v>
      </c>
      <c r="O3" s="106" t="s">
        <v>63</v>
      </c>
      <c r="P3" s="107">
        <v>5</v>
      </c>
      <c r="Q3" s="108" t="s">
        <v>64</v>
      </c>
      <c r="R3" s="109">
        <v>0</v>
      </c>
      <c r="S3" s="109">
        <v>0</v>
      </c>
      <c r="T3" s="110">
        <v>5</v>
      </c>
      <c r="U3" s="108" t="s">
        <v>65</v>
      </c>
      <c r="V3" s="109">
        <v>5</v>
      </c>
      <c r="W3" s="109">
        <v>0</v>
      </c>
      <c r="X3" s="109">
        <v>5</v>
      </c>
      <c r="Y3" s="109">
        <v>0</v>
      </c>
      <c r="Z3" s="110">
        <v>5</v>
      </c>
      <c r="AA3" s="108" t="s">
        <v>65</v>
      </c>
      <c r="AB3" s="110">
        <v>0</v>
      </c>
      <c r="AC3" s="108" t="s">
        <v>66</v>
      </c>
      <c r="AD3" s="110">
        <v>0</v>
      </c>
      <c r="AE3" s="108" t="s">
        <v>66</v>
      </c>
      <c r="AF3" s="110">
        <v>0</v>
      </c>
      <c r="AG3" s="103" t="s">
        <v>66</v>
      </c>
      <c r="AH3" s="111" t="s">
        <v>67</v>
      </c>
      <c r="AI3" s="108" t="s">
        <v>67</v>
      </c>
      <c r="AJ3" s="112" t="s">
        <v>68</v>
      </c>
      <c r="AK3" s="111"/>
      <c r="AL3" s="109"/>
      <c r="AM3" s="112" t="s">
        <v>69</v>
      </c>
      <c r="AN3" s="113" t="s">
        <v>70</v>
      </c>
      <c r="AO3" s="114"/>
      <c r="AP3" s="114"/>
      <c r="AQ3" s="114"/>
      <c r="AR3" s="114"/>
      <c r="AS3" s="114"/>
      <c r="AT3" s="114" t="s">
        <v>71</v>
      </c>
      <c r="AU3" s="114" t="s">
        <v>72</v>
      </c>
      <c r="AV3" s="114"/>
      <c r="AW3" s="114"/>
      <c r="AX3" s="115"/>
      <c r="AY3" s="116"/>
      <c r="AZ3" s="117"/>
      <c r="BA3" s="117"/>
      <c r="BB3" s="117"/>
      <c r="BC3" s="117"/>
      <c r="BD3" s="117"/>
      <c r="BE3" s="117"/>
      <c r="BF3" s="117"/>
      <c r="BG3" s="117"/>
      <c r="BH3" s="117"/>
      <c r="BI3" s="117"/>
    </row>
    <row r="4" spans="1:61" ht="38.25" customHeight="1" x14ac:dyDescent="0.25">
      <c r="A4" s="118" t="s">
        <v>73</v>
      </c>
      <c r="B4" s="119">
        <v>44197</v>
      </c>
      <c r="C4" s="120" t="s">
        <v>51</v>
      </c>
      <c r="D4" s="121" t="s">
        <v>52</v>
      </c>
      <c r="E4" s="122" t="s">
        <v>53</v>
      </c>
      <c r="F4" s="123" t="s">
        <v>54</v>
      </c>
      <c r="G4" s="124" t="s">
        <v>55</v>
      </c>
      <c r="H4" s="125" t="s">
        <v>67</v>
      </c>
      <c r="I4" s="126" t="s">
        <v>57</v>
      </c>
      <c r="J4" s="127" t="s">
        <v>58</v>
      </c>
      <c r="K4" s="124" t="s">
        <v>59</v>
      </c>
      <c r="L4" s="128" t="s">
        <v>74</v>
      </c>
      <c r="M4" s="124" t="s">
        <v>75</v>
      </c>
      <c r="N4" s="125" t="s">
        <v>76</v>
      </c>
      <c r="O4" s="129" t="s">
        <v>77</v>
      </c>
      <c r="P4" s="130">
        <v>0</v>
      </c>
      <c r="Q4" s="131" t="s">
        <v>66</v>
      </c>
      <c r="R4" s="132">
        <v>0</v>
      </c>
      <c r="S4" s="132">
        <v>0</v>
      </c>
      <c r="T4" s="133">
        <v>0</v>
      </c>
      <c r="U4" s="131" t="s">
        <v>66</v>
      </c>
      <c r="V4" s="132">
        <v>0</v>
      </c>
      <c r="W4" s="132">
        <v>0</v>
      </c>
      <c r="X4" s="132">
        <v>0</v>
      </c>
      <c r="Y4" s="132">
        <v>0</v>
      </c>
      <c r="Z4" s="133">
        <v>0</v>
      </c>
      <c r="AA4" s="131" t="s">
        <v>66</v>
      </c>
      <c r="AB4" s="133">
        <v>0</v>
      </c>
      <c r="AC4" s="131" t="s">
        <v>66</v>
      </c>
      <c r="AD4" s="133">
        <v>0</v>
      </c>
      <c r="AE4" s="131" t="s">
        <v>66</v>
      </c>
      <c r="AF4" s="133">
        <v>0</v>
      </c>
      <c r="AG4" s="126" t="s">
        <v>66</v>
      </c>
      <c r="AH4" s="134" t="s">
        <v>67</v>
      </c>
      <c r="AI4" s="131" t="s">
        <v>67</v>
      </c>
      <c r="AJ4" s="135" t="s">
        <v>78</v>
      </c>
      <c r="AK4" s="134"/>
      <c r="AL4" s="132"/>
      <c r="AM4" s="135" t="s">
        <v>79</v>
      </c>
      <c r="AN4" s="136" t="s">
        <v>17</v>
      </c>
      <c r="AO4" s="137"/>
      <c r="AP4" s="137"/>
      <c r="AQ4" s="137"/>
      <c r="AR4" s="137"/>
      <c r="AS4" s="137"/>
      <c r="AT4" s="137" t="s">
        <v>80</v>
      </c>
      <c r="AU4" s="137" t="s">
        <v>81</v>
      </c>
      <c r="AV4" s="137"/>
      <c r="AW4" s="137"/>
      <c r="AX4" s="138"/>
      <c r="AY4" s="116"/>
      <c r="AZ4" s="117"/>
      <c r="BA4" s="117"/>
      <c r="BB4" s="117"/>
      <c r="BC4" s="117"/>
      <c r="BD4" s="117"/>
      <c r="BE4" s="117"/>
      <c r="BF4" s="117"/>
      <c r="BG4" s="117"/>
      <c r="BH4" s="117"/>
      <c r="BI4" s="117"/>
    </row>
    <row r="5" spans="1:61" ht="38.25" customHeight="1" x14ac:dyDescent="0.25">
      <c r="A5" s="95" t="s">
        <v>82</v>
      </c>
      <c r="B5" s="119">
        <v>44197</v>
      </c>
      <c r="C5" s="120" t="s">
        <v>51</v>
      </c>
      <c r="D5" s="121" t="s">
        <v>52</v>
      </c>
      <c r="E5" s="122" t="s">
        <v>53</v>
      </c>
      <c r="F5" s="123" t="s">
        <v>54</v>
      </c>
      <c r="G5" s="124" t="s">
        <v>83</v>
      </c>
      <c r="H5" s="125" t="s">
        <v>84</v>
      </c>
      <c r="I5" s="126" t="s">
        <v>57</v>
      </c>
      <c r="J5" s="127" t="s">
        <v>58</v>
      </c>
      <c r="K5" s="124" t="s">
        <v>59</v>
      </c>
      <c r="L5" s="128" t="s">
        <v>60</v>
      </c>
      <c r="M5" s="124" t="s">
        <v>61</v>
      </c>
      <c r="N5" s="125" t="s">
        <v>85</v>
      </c>
      <c r="O5" s="129" t="s">
        <v>86</v>
      </c>
      <c r="P5" s="130">
        <v>0</v>
      </c>
      <c r="Q5" s="131" t="s">
        <v>66</v>
      </c>
      <c r="R5" s="132">
        <v>0</v>
      </c>
      <c r="S5" s="132">
        <v>0</v>
      </c>
      <c r="T5" s="133">
        <v>0</v>
      </c>
      <c r="U5" s="131" t="s">
        <v>66</v>
      </c>
      <c r="V5" s="132">
        <v>0</v>
      </c>
      <c r="W5" s="132">
        <v>0</v>
      </c>
      <c r="X5" s="132">
        <v>0</v>
      </c>
      <c r="Y5" s="132">
        <v>0</v>
      </c>
      <c r="Z5" s="133">
        <v>0</v>
      </c>
      <c r="AA5" s="131" t="s">
        <v>66</v>
      </c>
      <c r="AB5" s="133">
        <v>0</v>
      </c>
      <c r="AC5" s="131" t="s">
        <v>66</v>
      </c>
      <c r="AD5" s="133">
        <v>0</v>
      </c>
      <c r="AE5" s="131" t="s">
        <v>66</v>
      </c>
      <c r="AF5" s="133">
        <v>0</v>
      </c>
      <c r="AG5" s="126" t="s">
        <v>66</v>
      </c>
      <c r="AH5" s="134" t="s">
        <v>67</v>
      </c>
      <c r="AI5" s="131" t="s">
        <v>67</v>
      </c>
      <c r="AJ5" s="135" t="s">
        <v>78</v>
      </c>
      <c r="AK5" s="134"/>
      <c r="AL5" s="132"/>
      <c r="AM5" s="135" t="s">
        <v>87</v>
      </c>
      <c r="AN5" s="136" t="s">
        <v>70</v>
      </c>
      <c r="AO5" s="137"/>
      <c r="AP5" s="137"/>
      <c r="AQ5" s="137"/>
      <c r="AR5" s="137"/>
      <c r="AS5" s="137"/>
      <c r="AT5" s="137" t="s">
        <v>88</v>
      </c>
      <c r="AU5" s="137"/>
      <c r="AV5" s="137"/>
      <c r="AW5" s="137"/>
      <c r="AX5" s="138"/>
      <c r="AY5" s="116"/>
      <c r="AZ5" s="117"/>
      <c r="BA5" s="117"/>
      <c r="BB5" s="117"/>
      <c r="BC5" s="117"/>
      <c r="BD5" s="117"/>
      <c r="BE5" s="117"/>
      <c r="BF5" s="117"/>
      <c r="BG5" s="117"/>
      <c r="BH5" s="117"/>
      <c r="BI5" s="117"/>
    </row>
    <row r="6" spans="1:61" ht="38.25" customHeight="1" x14ac:dyDescent="0.25">
      <c r="A6" s="118" t="s">
        <v>89</v>
      </c>
      <c r="B6" s="119">
        <v>44197</v>
      </c>
      <c r="C6" s="120" t="s">
        <v>51</v>
      </c>
      <c r="D6" s="121" t="s">
        <v>52</v>
      </c>
      <c r="E6" s="122" t="s">
        <v>53</v>
      </c>
      <c r="F6" s="123" t="s">
        <v>54</v>
      </c>
      <c r="G6" s="124" t="s">
        <v>67</v>
      </c>
      <c r="H6" s="125" t="s">
        <v>67</v>
      </c>
      <c r="I6" s="126" t="s">
        <v>57</v>
      </c>
      <c r="J6" s="127" t="s">
        <v>58</v>
      </c>
      <c r="K6" s="124" t="s">
        <v>59</v>
      </c>
      <c r="L6" s="128" t="s">
        <v>60</v>
      </c>
      <c r="M6" s="124" t="s">
        <v>61</v>
      </c>
      <c r="N6" s="125" t="s">
        <v>90</v>
      </c>
      <c r="O6" s="129" t="s">
        <v>91</v>
      </c>
      <c r="P6" s="130">
        <v>0</v>
      </c>
      <c r="Q6" s="131" t="s">
        <v>66</v>
      </c>
      <c r="R6" s="132">
        <v>0</v>
      </c>
      <c r="S6" s="132">
        <v>0</v>
      </c>
      <c r="T6" s="133">
        <v>0</v>
      </c>
      <c r="U6" s="131" t="s">
        <v>66</v>
      </c>
      <c r="V6" s="132">
        <v>0</v>
      </c>
      <c r="W6" s="132">
        <v>0</v>
      </c>
      <c r="X6" s="132">
        <v>0</v>
      </c>
      <c r="Y6" s="132">
        <v>0</v>
      </c>
      <c r="Z6" s="133">
        <v>0</v>
      </c>
      <c r="AA6" s="131" t="s">
        <v>66</v>
      </c>
      <c r="AB6" s="133">
        <v>0</v>
      </c>
      <c r="AC6" s="131" t="s">
        <v>66</v>
      </c>
      <c r="AD6" s="133">
        <v>0</v>
      </c>
      <c r="AE6" s="131" t="s">
        <v>66</v>
      </c>
      <c r="AF6" s="133">
        <v>0</v>
      </c>
      <c r="AG6" s="126" t="s">
        <v>66</v>
      </c>
      <c r="AH6" s="134" t="s">
        <v>67</v>
      </c>
      <c r="AI6" s="131" t="s">
        <v>67</v>
      </c>
      <c r="AJ6" s="135" t="s">
        <v>78</v>
      </c>
      <c r="AK6" s="134"/>
      <c r="AL6" s="132"/>
      <c r="AM6" s="135" t="s">
        <v>92</v>
      </c>
      <c r="AN6" s="136" t="s">
        <v>17</v>
      </c>
      <c r="AO6" s="137"/>
      <c r="AP6" s="137"/>
      <c r="AQ6" s="137"/>
      <c r="AR6" s="137"/>
      <c r="AS6" s="137"/>
      <c r="AT6" s="137" t="s">
        <v>93</v>
      </c>
      <c r="AU6" s="137"/>
      <c r="AV6" s="137"/>
      <c r="AW6" s="137"/>
      <c r="AX6" s="138"/>
      <c r="AY6" s="116"/>
      <c r="AZ6" s="117"/>
      <c r="BA6" s="117"/>
      <c r="BB6" s="117"/>
      <c r="BC6" s="117"/>
      <c r="BD6" s="117"/>
      <c r="BE6" s="117"/>
      <c r="BF6" s="117"/>
      <c r="BG6" s="117"/>
      <c r="BH6" s="117"/>
      <c r="BI6" s="117"/>
    </row>
    <row r="7" spans="1:61" ht="38.25" customHeight="1" x14ac:dyDescent="0.25">
      <c r="A7" s="95" t="s">
        <v>94</v>
      </c>
      <c r="B7" s="119">
        <v>44197</v>
      </c>
      <c r="C7" s="120" t="s">
        <v>51</v>
      </c>
      <c r="D7" s="121" t="s">
        <v>52</v>
      </c>
      <c r="E7" s="122" t="s">
        <v>53</v>
      </c>
      <c r="F7" s="123" t="s">
        <v>54</v>
      </c>
      <c r="G7" s="124" t="s">
        <v>55</v>
      </c>
      <c r="H7" s="125" t="s">
        <v>95</v>
      </c>
      <c r="I7" s="126" t="s">
        <v>57</v>
      </c>
      <c r="J7" s="127" t="s">
        <v>58</v>
      </c>
      <c r="K7" s="124" t="s">
        <v>59</v>
      </c>
      <c r="L7" s="128" t="s">
        <v>74</v>
      </c>
      <c r="M7" s="124" t="s">
        <v>96</v>
      </c>
      <c r="N7" s="125" t="s">
        <v>97</v>
      </c>
      <c r="O7" s="129" t="s">
        <v>98</v>
      </c>
      <c r="P7" s="130">
        <v>0</v>
      </c>
      <c r="Q7" s="131" t="s">
        <v>99</v>
      </c>
      <c r="R7" s="132">
        <v>0</v>
      </c>
      <c r="S7" s="132">
        <v>0</v>
      </c>
      <c r="T7" s="133">
        <v>0</v>
      </c>
      <c r="U7" s="131" t="s">
        <v>99</v>
      </c>
      <c r="V7" s="132">
        <v>0</v>
      </c>
      <c r="W7" s="132">
        <v>0</v>
      </c>
      <c r="X7" s="132">
        <v>0</v>
      </c>
      <c r="Y7" s="132">
        <v>0</v>
      </c>
      <c r="Z7" s="133">
        <v>0</v>
      </c>
      <c r="AA7" s="131" t="s">
        <v>66</v>
      </c>
      <c r="AB7" s="133">
        <v>0</v>
      </c>
      <c r="AC7" s="131" t="s">
        <v>66</v>
      </c>
      <c r="AD7" s="133">
        <v>0</v>
      </c>
      <c r="AE7" s="131" t="s">
        <v>99</v>
      </c>
      <c r="AF7" s="133">
        <v>0</v>
      </c>
      <c r="AG7" s="126" t="s">
        <v>66</v>
      </c>
      <c r="AH7" s="134" t="s">
        <v>67</v>
      </c>
      <c r="AI7" s="131" t="s">
        <v>67</v>
      </c>
      <c r="AJ7" s="135" t="s">
        <v>78</v>
      </c>
      <c r="AK7" s="134"/>
      <c r="AL7" s="132"/>
      <c r="AM7" s="135" t="s">
        <v>100</v>
      </c>
      <c r="AN7" s="136" t="s">
        <v>101</v>
      </c>
      <c r="AO7" s="137"/>
      <c r="AP7" s="137"/>
      <c r="AQ7" s="137"/>
      <c r="AR7" s="137" t="s">
        <v>102</v>
      </c>
      <c r="AS7" s="137"/>
      <c r="AT7" s="137"/>
      <c r="AU7" s="137"/>
      <c r="AV7" s="137"/>
      <c r="AW7" s="137"/>
      <c r="AX7" s="138"/>
      <c r="AY7" s="116"/>
      <c r="AZ7" s="117"/>
      <c r="BA7" s="117"/>
      <c r="BB7" s="117"/>
      <c r="BC7" s="117"/>
      <c r="BD7" s="117"/>
      <c r="BE7" s="117"/>
      <c r="BF7" s="117"/>
      <c r="BG7" s="117"/>
      <c r="BH7" s="117"/>
      <c r="BI7" s="117"/>
    </row>
    <row r="8" spans="1:61" ht="38.25" customHeight="1" x14ac:dyDescent="0.25">
      <c r="A8" s="118" t="s">
        <v>103</v>
      </c>
      <c r="B8" s="119">
        <v>44200</v>
      </c>
      <c r="C8" s="120" t="s">
        <v>51</v>
      </c>
      <c r="D8" s="121" t="s">
        <v>52</v>
      </c>
      <c r="E8" s="122" t="s">
        <v>53</v>
      </c>
      <c r="F8" s="123" t="s">
        <v>54</v>
      </c>
      <c r="G8" s="124" t="s">
        <v>104</v>
      </c>
      <c r="H8" s="125" t="s">
        <v>105</v>
      </c>
      <c r="I8" s="126" t="s">
        <v>106</v>
      </c>
      <c r="J8" s="127" t="s">
        <v>58</v>
      </c>
      <c r="K8" s="124" t="s">
        <v>59</v>
      </c>
      <c r="L8" s="128" t="s">
        <v>60</v>
      </c>
      <c r="M8" s="124" t="s">
        <v>61</v>
      </c>
      <c r="N8" s="125" t="s">
        <v>107</v>
      </c>
      <c r="O8" s="129" t="s">
        <v>108</v>
      </c>
      <c r="P8" s="130">
        <v>0</v>
      </c>
      <c r="Q8" s="131" t="s">
        <v>66</v>
      </c>
      <c r="R8" s="132">
        <v>0</v>
      </c>
      <c r="S8" s="132">
        <v>0</v>
      </c>
      <c r="T8" s="133">
        <v>0</v>
      </c>
      <c r="U8" s="131" t="s">
        <v>66</v>
      </c>
      <c r="V8" s="132">
        <v>0</v>
      </c>
      <c r="W8" s="132">
        <v>0</v>
      </c>
      <c r="X8" s="132">
        <v>0</v>
      </c>
      <c r="Y8" s="132">
        <v>0</v>
      </c>
      <c r="Z8" s="133">
        <v>0</v>
      </c>
      <c r="AA8" s="131" t="s">
        <v>66</v>
      </c>
      <c r="AB8" s="133">
        <v>0</v>
      </c>
      <c r="AC8" s="131" t="s">
        <v>66</v>
      </c>
      <c r="AD8" s="133">
        <v>0</v>
      </c>
      <c r="AE8" s="131" t="s">
        <v>66</v>
      </c>
      <c r="AF8" s="133">
        <v>0</v>
      </c>
      <c r="AG8" s="126" t="s">
        <v>66</v>
      </c>
      <c r="AH8" s="134" t="s">
        <v>67</v>
      </c>
      <c r="AI8" s="131" t="s">
        <v>67</v>
      </c>
      <c r="AJ8" s="135" t="s">
        <v>78</v>
      </c>
      <c r="AK8" s="134"/>
      <c r="AL8" s="132"/>
      <c r="AM8" s="135" t="s">
        <v>109</v>
      </c>
      <c r="AN8" s="136" t="s">
        <v>70</v>
      </c>
      <c r="AO8" s="137" t="s">
        <v>110</v>
      </c>
      <c r="AP8" s="137"/>
      <c r="AQ8" s="137"/>
      <c r="AR8" s="137"/>
      <c r="AS8" s="137"/>
      <c r="AT8" s="137" t="s">
        <v>111</v>
      </c>
      <c r="AU8" s="137"/>
      <c r="AV8" s="137"/>
      <c r="AW8" s="137"/>
      <c r="AX8" s="138"/>
      <c r="AY8" s="116"/>
      <c r="AZ8" s="117"/>
      <c r="BA8" s="117"/>
      <c r="BB8" s="117"/>
      <c r="BC8" s="117"/>
      <c r="BD8" s="117"/>
      <c r="BE8" s="117"/>
      <c r="BF8" s="117"/>
      <c r="BG8" s="117"/>
      <c r="BH8" s="117"/>
      <c r="BI8" s="117"/>
    </row>
    <row r="9" spans="1:61" ht="38.25" customHeight="1" x14ac:dyDescent="0.25">
      <c r="A9" s="95" t="s">
        <v>112</v>
      </c>
      <c r="B9" s="119">
        <v>44202</v>
      </c>
      <c r="C9" s="120" t="s">
        <v>51</v>
      </c>
      <c r="D9" s="121" t="s">
        <v>52</v>
      </c>
      <c r="E9" s="122" t="s">
        <v>53</v>
      </c>
      <c r="F9" s="123" t="s">
        <v>54</v>
      </c>
      <c r="G9" s="124" t="s">
        <v>55</v>
      </c>
      <c r="H9" s="125" t="s">
        <v>113</v>
      </c>
      <c r="I9" s="126" t="s">
        <v>57</v>
      </c>
      <c r="J9" s="127" t="s">
        <v>58</v>
      </c>
      <c r="K9" s="124" t="s">
        <v>59</v>
      </c>
      <c r="L9" s="128" t="s">
        <v>60</v>
      </c>
      <c r="M9" s="124" t="s">
        <v>61</v>
      </c>
      <c r="N9" s="125" t="s">
        <v>114</v>
      </c>
      <c r="O9" s="129" t="s">
        <v>115</v>
      </c>
      <c r="P9" s="130">
        <v>0</v>
      </c>
      <c r="Q9" s="131" t="s">
        <v>66</v>
      </c>
      <c r="R9" s="132">
        <v>0</v>
      </c>
      <c r="S9" s="132">
        <v>0</v>
      </c>
      <c r="T9" s="133">
        <v>0</v>
      </c>
      <c r="U9" s="131" t="s">
        <v>66</v>
      </c>
      <c r="V9" s="132">
        <v>0</v>
      </c>
      <c r="W9" s="132">
        <v>0</v>
      </c>
      <c r="X9" s="132">
        <v>0</v>
      </c>
      <c r="Y9" s="132">
        <v>0</v>
      </c>
      <c r="Z9" s="133">
        <v>0</v>
      </c>
      <c r="AA9" s="131" t="s">
        <v>66</v>
      </c>
      <c r="AB9" s="133">
        <v>0</v>
      </c>
      <c r="AC9" s="131" t="s">
        <v>66</v>
      </c>
      <c r="AD9" s="133">
        <v>0</v>
      </c>
      <c r="AE9" s="131" t="s">
        <v>66</v>
      </c>
      <c r="AF9" s="133">
        <v>0</v>
      </c>
      <c r="AG9" s="126" t="s">
        <v>66</v>
      </c>
      <c r="AH9" s="134" t="s">
        <v>67</v>
      </c>
      <c r="AI9" s="131" t="s">
        <v>67</v>
      </c>
      <c r="AJ9" s="135" t="s">
        <v>78</v>
      </c>
      <c r="AK9" s="134"/>
      <c r="AL9" s="132"/>
      <c r="AM9" s="135" t="s">
        <v>116</v>
      </c>
      <c r="AN9" s="136" t="s">
        <v>70</v>
      </c>
      <c r="AO9" s="137"/>
      <c r="AP9" s="137"/>
      <c r="AQ9" s="137"/>
      <c r="AR9" s="137"/>
      <c r="AS9" s="137"/>
      <c r="AT9" s="137" t="s">
        <v>117</v>
      </c>
      <c r="AU9" s="137" t="s">
        <v>118</v>
      </c>
      <c r="AV9" s="137"/>
      <c r="AW9" s="137"/>
      <c r="AX9" s="138"/>
      <c r="AY9" s="116"/>
      <c r="AZ9" s="117"/>
      <c r="BA9" s="117"/>
      <c r="BB9" s="117"/>
      <c r="BC9" s="117"/>
      <c r="BD9" s="117"/>
      <c r="BE9" s="117"/>
      <c r="BF9" s="117"/>
      <c r="BG9" s="117"/>
      <c r="BH9" s="117"/>
      <c r="BI9" s="117"/>
    </row>
    <row r="10" spans="1:61" ht="38.25" customHeight="1" x14ac:dyDescent="0.25">
      <c r="A10" s="118" t="s">
        <v>119</v>
      </c>
      <c r="B10" s="119">
        <v>44202</v>
      </c>
      <c r="C10" s="120" t="s">
        <v>51</v>
      </c>
      <c r="D10" s="121" t="s">
        <v>52</v>
      </c>
      <c r="E10" s="122" t="s">
        <v>53</v>
      </c>
      <c r="F10" s="123" t="s">
        <v>54</v>
      </c>
      <c r="G10" s="124" t="s">
        <v>67</v>
      </c>
      <c r="H10" s="125" t="s">
        <v>67</v>
      </c>
      <c r="I10" s="126" t="s">
        <v>57</v>
      </c>
      <c r="J10" s="127" t="s">
        <v>58</v>
      </c>
      <c r="K10" s="124" t="s">
        <v>59</v>
      </c>
      <c r="L10" s="128" t="s">
        <v>60</v>
      </c>
      <c r="M10" s="124" t="s">
        <v>61</v>
      </c>
      <c r="N10" s="125" t="s">
        <v>120</v>
      </c>
      <c r="O10" s="129" t="s">
        <v>121</v>
      </c>
      <c r="P10" s="130">
        <v>0</v>
      </c>
      <c r="Q10" s="131" t="s">
        <v>66</v>
      </c>
      <c r="R10" s="132">
        <v>0</v>
      </c>
      <c r="S10" s="132">
        <v>0</v>
      </c>
      <c r="T10" s="133">
        <v>0</v>
      </c>
      <c r="U10" s="131" t="s">
        <v>66</v>
      </c>
      <c r="V10" s="132">
        <v>0</v>
      </c>
      <c r="W10" s="132">
        <v>0</v>
      </c>
      <c r="X10" s="132">
        <v>0</v>
      </c>
      <c r="Y10" s="132">
        <v>0</v>
      </c>
      <c r="Z10" s="133">
        <v>0</v>
      </c>
      <c r="AA10" s="131" t="s">
        <v>66</v>
      </c>
      <c r="AB10" s="133">
        <v>0</v>
      </c>
      <c r="AC10" s="131" t="s">
        <v>66</v>
      </c>
      <c r="AD10" s="133">
        <v>0</v>
      </c>
      <c r="AE10" s="131" t="s">
        <v>66</v>
      </c>
      <c r="AF10" s="133">
        <v>0</v>
      </c>
      <c r="AG10" s="126" t="s">
        <v>66</v>
      </c>
      <c r="AH10" s="134" t="s">
        <v>67</v>
      </c>
      <c r="AI10" s="131" t="s">
        <v>67</v>
      </c>
      <c r="AJ10" s="135" t="s">
        <v>78</v>
      </c>
      <c r="AK10" s="134"/>
      <c r="AL10" s="132"/>
      <c r="AM10" s="135" t="s">
        <v>122</v>
      </c>
      <c r="AN10" s="136" t="s">
        <v>70</v>
      </c>
      <c r="AO10" s="137" t="s">
        <v>123</v>
      </c>
      <c r="AP10" s="137"/>
      <c r="AQ10" s="137"/>
      <c r="AR10" s="137" t="s">
        <v>124</v>
      </c>
      <c r="AS10" s="137"/>
      <c r="AT10" s="137" t="s">
        <v>125</v>
      </c>
      <c r="AU10" s="137"/>
      <c r="AV10" s="137"/>
      <c r="AW10" s="137"/>
      <c r="AX10" s="138"/>
      <c r="AY10" s="116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</row>
    <row r="11" spans="1:61" ht="38.25" customHeight="1" x14ac:dyDescent="0.25">
      <c r="A11" s="95" t="s">
        <v>126</v>
      </c>
      <c r="B11" s="119">
        <v>44202</v>
      </c>
      <c r="C11" s="120" t="s">
        <v>51</v>
      </c>
      <c r="D11" s="121" t="s">
        <v>52</v>
      </c>
      <c r="E11" s="122" t="s">
        <v>53</v>
      </c>
      <c r="F11" s="123" t="s">
        <v>54</v>
      </c>
      <c r="G11" s="124" t="s">
        <v>67</v>
      </c>
      <c r="H11" s="125" t="s">
        <v>67</v>
      </c>
      <c r="I11" s="126" t="s">
        <v>57</v>
      </c>
      <c r="J11" s="127" t="s">
        <v>58</v>
      </c>
      <c r="K11" s="124" t="s">
        <v>59</v>
      </c>
      <c r="L11" s="128" t="s">
        <v>74</v>
      </c>
      <c r="M11" s="124" t="s">
        <v>75</v>
      </c>
      <c r="N11" s="125" t="s">
        <v>120</v>
      </c>
      <c r="O11" s="129" t="s">
        <v>121</v>
      </c>
      <c r="P11" s="130">
        <v>0</v>
      </c>
      <c r="Q11" s="131" t="s">
        <v>66</v>
      </c>
      <c r="R11" s="132">
        <v>0</v>
      </c>
      <c r="S11" s="132">
        <v>0</v>
      </c>
      <c r="T11" s="133">
        <v>0</v>
      </c>
      <c r="U11" s="131" t="s">
        <v>66</v>
      </c>
      <c r="V11" s="132">
        <v>0</v>
      </c>
      <c r="W11" s="132">
        <v>0</v>
      </c>
      <c r="X11" s="132">
        <v>0</v>
      </c>
      <c r="Y11" s="132">
        <v>0</v>
      </c>
      <c r="Z11" s="133">
        <v>0</v>
      </c>
      <c r="AA11" s="131" t="s">
        <v>66</v>
      </c>
      <c r="AB11" s="133">
        <v>0</v>
      </c>
      <c r="AC11" s="131" t="s">
        <v>66</v>
      </c>
      <c r="AD11" s="133">
        <v>0</v>
      </c>
      <c r="AE11" s="131" t="s">
        <v>66</v>
      </c>
      <c r="AF11" s="133">
        <v>0</v>
      </c>
      <c r="AG11" s="126" t="s">
        <v>66</v>
      </c>
      <c r="AH11" s="134" t="s">
        <v>67</v>
      </c>
      <c r="AI11" s="131" t="s">
        <v>67</v>
      </c>
      <c r="AJ11" s="135" t="s">
        <v>78</v>
      </c>
      <c r="AK11" s="134"/>
      <c r="AL11" s="132"/>
      <c r="AM11" s="135" t="s">
        <v>127</v>
      </c>
      <c r="AN11" s="136" t="s">
        <v>70</v>
      </c>
      <c r="AO11" s="137" t="s">
        <v>128</v>
      </c>
      <c r="AP11" s="137"/>
      <c r="AQ11" s="137"/>
      <c r="AR11" s="137" t="s">
        <v>124</v>
      </c>
      <c r="AS11" s="137"/>
      <c r="AT11" s="137" t="s">
        <v>129</v>
      </c>
      <c r="AU11" s="137" t="s">
        <v>130</v>
      </c>
      <c r="AV11" s="137"/>
      <c r="AW11" s="137"/>
      <c r="AX11" s="138"/>
      <c r="AY11" s="116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</row>
    <row r="12" spans="1:61" ht="38.25" customHeight="1" x14ac:dyDescent="0.25">
      <c r="A12" s="118" t="s">
        <v>131</v>
      </c>
      <c r="B12" s="119">
        <v>44204</v>
      </c>
      <c r="C12" s="120" t="s">
        <v>51</v>
      </c>
      <c r="D12" s="121" t="s">
        <v>52</v>
      </c>
      <c r="E12" s="122" t="s">
        <v>53</v>
      </c>
      <c r="F12" s="123" t="s">
        <v>54</v>
      </c>
      <c r="G12" s="124" t="s">
        <v>55</v>
      </c>
      <c r="H12" s="125" t="s">
        <v>113</v>
      </c>
      <c r="I12" s="126" t="s">
        <v>57</v>
      </c>
      <c r="J12" s="127" t="s">
        <v>58</v>
      </c>
      <c r="K12" s="124" t="s">
        <v>59</v>
      </c>
      <c r="L12" s="128" t="s">
        <v>60</v>
      </c>
      <c r="M12" s="124" t="s">
        <v>61</v>
      </c>
      <c r="N12" s="125" t="s">
        <v>132</v>
      </c>
      <c r="O12" s="129" t="s">
        <v>133</v>
      </c>
      <c r="P12" s="130">
        <v>3</v>
      </c>
      <c r="Q12" s="131" t="s">
        <v>65</v>
      </c>
      <c r="R12" s="132">
        <v>3</v>
      </c>
      <c r="S12" s="132">
        <v>3</v>
      </c>
      <c r="T12" s="133">
        <v>0</v>
      </c>
      <c r="U12" s="131" t="s">
        <v>66</v>
      </c>
      <c r="V12" s="132">
        <v>0</v>
      </c>
      <c r="W12" s="132">
        <v>0</v>
      </c>
      <c r="X12" s="132">
        <v>0</v>
      </c>
      <c r="Y12" s="132">
        <v>0</v>
      </c>
      <c r="Z12" s="133">
        <v>0</v>
      </c>
      <c r="AA12" s="131" t="s">
        <v>66</v>
      </c>
      <c r="AB12" s="133">
        <v>0</v>
      </c>
      <c r="AC12" s="131" t="s">
        <v>66</v>
      </c>
      <c r="AD12" s="133">
        <v>3</v>
      </c>
      <c r="AE12" s="131" t="s">
        <v>65</v>
      </c>
      <c r="AF12" s="133">
        <v>0</v>
      </c>
      <c r="AG12" s="126" t="s">
        <v>66</v>
      </c>
      <c r="AH12" s="134" t="s">
        <v>134</v>
      </c>
      <c r="AI12" s="131" t="s">
        <v>135</v>
      </c>
      <c r="AJ12" s="135" t="s">
        <v>136</v>
      </c>
      <c r="AK12" s="134"/>
      <c r="AL12" s="132"/>
      <c r="AM12" s="135" t="s">
        <v>137</v>
      </c>
      <c r="AN12" s="136" t="s">
        <v>101</v>
      </c>
      <c r="AO12" s="137"/>
      <c r="AP12" s="137"/>
      <c r="AQ12" s="137"/>
      <c r="AR12" s="137" t="s">
        <v>138</v>
      </c>
      <c r="AS12" s="137" t="s">
        <v>139</v>
      </c>
      <c r="AT12" s="137" t="s">
        <v>140</v>
      </c>
      <c r="AU12" s="137" t="s">
        <v>141</v>
      </c>
      <c r="AV12" s="137"/>
      <c r="AW12" s="137"/>
      <c r="AX12" s="138"/>
      <c r="AY12" s="116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</row>
    <row r="13" spans="1:61" ht="38.25" customHeight="1" x14ac:dyDescent="0.25">
      <c r="A13" s="95" t="s">
        <v>142</v>
      </c>
      <c r="B13" s="119">
        <v>44205</v>
      </c>
      <c r="C13" s="120" t="s">
        <v>51</v>
      </c>
      <c r="D13" s="121" t="s">
        <v>52</v>
      </c>
      <c r="E13" s="122" t="s">
        <v>53</v>
      </c>
      <c r="F13" s="123" t="s">
        <v>54</v>
      </c>
      <c r="G13" s="124" t="s">
        <v>83</v>
      </c>
      <c r="H13" s="125" t="s">
        <v>83</v>
      </c>
      <c r="I13" s="126" t="s">
        <v>57</v>
      </c>
      <c r="J13" s="127" t="s">
        <v>58</v>
      </c>
      <c r="K13" s="124" t="s">
        <v>59</v>
      </c>
      <c r="L13" s="128" t="s">
        <v>74</v>
      </c>
      <c r="M13" s="124" t="s">
        <v>143</v>
      </c>
      <c r="N13" s="125" t="s">
        <v>144</v>
      </c>
      <c r="O13" s="129" t="s">
        <v>145</v>
      </c>
      <c r="P13" s="130">
        <v>0</v>
      </c>
      <c r="Q13" s="131" t="s">
        <v>66</v>
      </c>
      <c r="R13" s="132">
        <v>0</v>
      </c>
      <c r="S13" s="132">
        <v>0</v>
      </c>
      <c r="T13" s="133">
        <v>0</v>
      </c>
      <c r="U13" s="131" t="s">
        <v>66</v>
      </c>
      <c r="V13" s="132">
        <v>0</v>
      </c>
      <c r="W13" s="132">
        <v>0</v>
      </c>
      <c r="X13" s="132">
        <v>0</v>
      </c>
      <c r="Y13" s="132">
        <v>0</v>
      </c>
      <c r="Z13" s="133">
        <v>0</v>
      </c>
      <c r="AA13" s="131" t="s">
        <v>66</v>
      </c>
      <c r="AB13" s="133">
        <v>0</v>
      </c>
      <c r="AC13" s="131" t="s">
        <v>66</v>
      </c>
      <c r="AD13" s="133">
        <v>0</v>
      </c>
      <c r="AE13" s="131" t="s">
        <v>66</v>
      </c>
      <c r="AF13" s="133">
        <v>0</v>
      </c>
      <c r="AG13" s="126" t="s">
        <v>66</v>
      </c>
      <c r="AH13" s="134" t="s">
        <v>67</v>
      </c>
      <c r="AI13" s="131" t="s">
        <v>67</v>
      </c>
      <c r="AJ13" s="135" t="s">
        <v>68</v>
      </c>
      <c r="AK13" s="134"/>
      <c r="AL13" s="132"/>
      <c r="AM13" s="135" t="s">
        <v>146</v>
      </c>
      <c r="AN13" s="136" t="s">
        <v>70</v>
      </c>
      <c r="AO13" s="137"/>
      <c r="AP13" s="137"/>
      <c r="AQ13" s="137"/>
      <c r="AR13" s="137"/>
      <c r="AS13" s="137"/>
      <c r="AT13" s="137" t="s">
        <v>147</v>
      </c>
      <c r="AU13" s="137" t="s">
        <v>148</v>
      </c>
      <c r="AV13" s="137" t="s">
        <v>149</v>
      </c>
      <c r="AW13" s="137" t="s">
        <v>150</v>
      </c>
      <c r="AX13" s="138"/>
      <c r="AY13" s="116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</row>
    <row r="14" spans="1:61" ht="38.25" customHeight="1" x14ac:dyDescent="0.25">
      <c r="A14" s="118" t="s">
        <v>151</v>
      </c>
      <c r="B14" s="119">
        <v>44205</v>
      </c>
      <c r="C14" s="120" t="s">
        <v>51</v>
      </c>
      <c r="D14" s="121" t="s">
        <v>52</v>
      </c>
      <c r="E14" s="122" t="s">
        <v>53</v>
      </c>
      <c r="F14" s="123" t="s">
        <v>54</v>
      </c>
      <c r="G14" s="124" t="s">
        <v>83</v>
      </c>
      <c r="H14" s="125" t="s">
        <v>83</v>
      </c>
      <c r="I14" s="126" t="s">
        <v>57</v>
      </c>
      <c r="J14" s="127" t="s">
        <v>58</v>
      </c>
      <c r="K14" s="124" t="s">
        <v>59</v>
      </c>
      <c r="L14" s="128" t="s">
        <v>60</v>
      </c>
      <c r="M14" s="124" t="s">
        <v>61</v>
      </c>
      <c r="N14" s="125" t="s">
        <v>152</v>
      </c>
      <c r="O14" s="129" t="s">
        <v>153</v>
      </c>
      <c r="P14" s="130">
        <v>1</v>
      </c>
      <c r="Q14" s="131" t="s">
        <v>65</v>
      </c>
      <c r="R14" s="132">
        <v>0</v>
      </c>
      <c r="S14" s="132">
        <v>1</v>
      </c>
      <c r="T14" s="133">
        <v>0</v>
      </c>
      <c r="U14" s="131" t="s">
        <v>99</v>
      </c>
      <c r="V14" s="132">
        <v>0</v>
      </c>
      <c r="W14" s="132">
        <v>0</v>
      </c>
      <c r="X14" s="132">
        <v>0</v>
      </c>
      <c r="Y14" s="132">
        <v>0</v>
      </c>
      <c r="Z14" s="133">
        <v>0</v>
      </c>
      <c r="AA14" s="131" t="s">
        <v>66</v>
      </c>
      <c r="AB14" s="133">
        <v>0</v>
      </c>
      <c r="AC14" s="131" t="s">
        <v>66</v>
      </c>
      <c r="AD14" s="133">
        <v>1</v>
      </c>
      <c r="AE14" s="131" t="s">
        <v>65</v>
      </c>
      <c r="AF14" s="133">
        <v>0</v>
      </c>
      <c r="AG14" s="126" t="s">
        <v>66</v>
      </c>
      <c r="AH14" s="134" t="s">
        <v>154</v>
      </c>
      <c r="AI14" s="131" t="s">
        <v>135</v>
      </c>
      <c r="AJ14" s="135" t="s">
        <v>78</v>
      </c>
      <c r="AK14" s="134"/>
      <c r="AL14" s="132"/>
      <c r="AM14" s="135" t="s">
        <v>155</v>
      </c>
      <c r="AN14" s="136" t="s">
        <v>101</v>
      </c>
      <c r="AO14" s="137"/>
      <c r="AP14" s="137"/>
      <c r="AQ14" s="137"/>
      <c r="AR14" s="137" t="s">
        <v>139</v>
      </c>
      <c r="AS14" s="137"/>
      <c r="AT14" s="137"/>
      <c r="AU14" s="137"/>
      <c r="AV14" s="137"/>
      <c r="AW14" s="137"/>
      <c r="AX14" s="138"/>
      <c r="AY14" s="116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</row>
    <row r="15" spans="1:61" ht="38.25" customHeight="1" x14ac:dyDescent="0.25">
      <c r="A15" s="95" t="s">
        <v>156</v>
      </c>
      <c r="B15" s="119">
        <v>44205</v>
      </c>
      <c r="C15" s="120" t="s">
        <v>51</v>
      </c>
      <c r="D15" s="121" t="s">
        <v>52</v>
      </c>
      <c r="E15" s="122" t="s">
        <v>53</v>
      </c>
      <c r="F15" s="123" t="s">
        <v>54</v>
      </c>
      <c r="G15" s="124" t="s">
        <v>67</v>
      </c>
      <c r="H15" s="125" t="s">
        <v>67</v>
      </c>
      <c r="I15" s="126" t="s">
        <v>57</v>
      </c>
      <c r="J15" s="127" t="s">
        <v>58</v>
      </c>
      <c r="K15" s="124" t="s">
        <v>59</v>
      </c>
      <c r="L15" s="128" t="s">
        <v>74</v>
      </c>
      <c r="M15" s="124" t="s">
        <v>75</v>
      </c>
      <c r="N15" s="125" t="s">
        <v>157</v>
      </c>
      <c r="O15" s="129" t="s">
        <v>158</v>
      </c>
      <c r="P15" s="130">
        <v>0</v>
      </c>
      <c r="Q15" s="131" t="s">
        <v>66</v>
      </c>
      <c r="R15" s="132">
        <v>0</v>
      </c>
      <c r="S15" s="132">
        <v>0</v>
      </c>
      <c r="T15" s="133">
        <v>0</v>
      </c>
      <c r="U15" s="131" t="s">
        <v>66</v>
      </c>
      <c r="V15" s="132">
        <v>0</v>
      </c>
      <c r="W15" s="132">
        <v>0</v>
      </c>
      <c r="X15" s="132">
        <v>0</v>
      </c>
      <c r="Y15" s="132">
        <v>0</v>
      </c>
      <c r="Z15" s="133">
        <v>0</v>
      </c>
      <c r="AA15" s="131" t="s">
        <v>66</v>
      </c>
      <c r="AB15" s="133">
        <v>0</v>
      </c>
      <c r="AC15" s="131" t="s">
        <v>66</v>
      </c>
      <c r="AD15" s="133">
        <v>0</v>
      </c>
      <c r="AE15" s="131" t="s">
        <v>66</v>
      </c>
      <c r="AF15" s="133">
        <v>0</v>
      </c>
      <c r="AG15" s="126" t="s">
        <v>66</v>
      </c>
      <c r="AH15" s="134" t="s">
        <v>67</v>
      </c>
      <c r="AI15" s="131" t="s">
        <v>67</v>
      </c>
      <c r="AJ15" s="135" t="s">
        <v>78</v>
      </c>
      <c r="AK15" s="134"/>
      <c r="AL15" s="132"/>
      <c r="AM15" s="135" t="s">
        <v>159</v>
      </c>
      <c r="AN15" s="136" t="s">
        <v>101</v>
      </c>
      <c r="AO15" s="137"/>
      <c r="AP15" s="137"/>
      <c r="AQ15" s="137"/>
      <c r="AR15" s="137" t="s">
        <v>139</v>
      </c>
      <c r="AS15" s="137"/>
      <c r="AT15" s="137"/>
      <c r="AU15" s="137"/>
      <c r="AV15" s="137"/>
      <c r="AW15" s="137"/>
      <c r="AX15" s="138"/>
      <c r="AY15" s="116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</row>
    <row r="16" spans="1:61" ht="38.25" customHeight="1" x14ac:dyDescent="0.25">
      <c r="A16" s="118" t="s">
        <v>160</v>
      </c>
      <c r="B16" s="119">
        <v>44206</v>
      </c>
      <c r="C16" s="120" t="s">
        <v>51</v>
      </c>
      <c r="D16" s="121" t="s">
        <v>52</v>
      </c>
      <c r="E16" s="122" t="s">
        <v>53</v>
      </c>
      <c r="F16" s="123" t="s">
        <v>54</v>
      </c>
      <c r="G16" s="124" t="s">
        <v>55</v>
      </c>
      <c r="H16" s="125" t="s">
        <v>67</v>
      </c>
      <c r="I16" s="126" t="s">
        <v>57</v>
      </c>
      <c r="J16" s="127" t="s">
        <v>58</v>
      </c>
      <c r="K16" s="124" t="s">
        <v>161</v>
      </c>
      <c r="L16" s="128" t="s">
        <v>74</v>
      </c>
      <c r="M16" s="124" t="s">
        <v>75</v>
      </c>
      <c r="N16" s="125" t="s">
        <v>162</v>
      </c>
      <c r="O16" s="129" t="s">
        <v>163</v>
      </c>
      <c r="P16" s="130">
        <v>0</v>
      </c>
      <c r="Q16" s="131" t="s">
        <v>66</v>
      </c>
      <c r="R16" s="132">
        <v>0</v>
      </c>
      <c r="S16" s="132">
        <v>0</v>
      </c>
      <c r="T16" s="133">
        <v>0</v>
      </c>
      <c r="U16" s="131" t="s">
        <v>66</v>
      </c>
      <c r="V16" s="132">
        <v>0</v>
      </c>
      <c r="W16" s="132">
        <v>0</v>
      </c>
      <c r="X16" s="132">
        <v>0</v>
      </c>
      <c r="Y16" s="132">
        <v>0</v>
      </c>
      <c r="Z16" s="133">
        <v>0</v>
      </c>
      <c r="AA16" s="131" t="s">
        <v>66</v>
      </c>
      <c r="AB16" s="133">
        <v>0</v>
      </c>
      <c r="AC16" s="131" t="s">
        <v>66</v>
      </c>
      <c r="AD16" s="133">
        <v>0</v>
      </c>
      <c r="AE16" s="131" t="s">
        <v>66</v>
      </c>
      <c r="AF16" s="133">
        <v>0</v>
      </c>
      <c r="AG16" s="126" t="s">
        <v>66</v>
      </c>
      <c r="AH16" s="134" t="s">
        <v>67</v>
      </c>
      <c r="AI16" s="131" t="s">
        <v>67</v>
      </c>
      <c r="AJ16" s="135" t="s">
        <v>78</v>
      </c>
      <c r="AK16" s="134"/>
      <c r="AL16" s="132"/>
      <c r="AM16" s="135" t="s">
        <v>164</v>
      </c>
      <c r="AN16" s="136" t="s">
        <v>17</v>
      </c>
      <c r="AO16" s="137"/>
      <c r="AP16" s="137"/>
      <c r="AQ16" s="137"/>
      <c r="AR16" s="137"/>
      <c r="AS16" s="137"/>
      <c r="AT16" s="137" t="s">
        <v>165</v>
      </c>
      <c r="AU16" s="137"/>
      <c r="AV16" s="137"/>
      <c r="AW16" s="137"/>
      <c r="AX16" s="138"/>
      <c r="AY16" s="116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</row>
    <row r="17" spans="1:61" ht="38.25" customHeight="1" x14ac:dyDescent="0.25">
      <c r="A17" s="95" t="s">
        <v>166</v>
      </c>
      <c r="B17" s="119">
        <v>44206</v>
      </c>
      <c r="C17" s="120" t="s">
        <v>51</v>
      </c>
      <c r="D17" s="121" t="s">
        <v>52</v>
      </c>
      <c r="E17" s="122" t="s">
        <v>53</v>
      </c>
      <c r="F17" s="123" t="s">
        <v>54</v>
      </c>
      <c r="G17" s="124" t="s">
        <v>167</v>
      </c>
      <c r="H17" s="125" t="s">
        <v>168</v>
      </c>
      <c r="I17" s="126" t="s">
        <v>57</v>
      </c>
      <c r="J17" s="127" t="s">
        <v>58</v>
      </c>
      <c r="K17" s="124" t="s">
        <v>59</v>
      </c>
      <c r="L17" s="128" t="s">
        <v>74</v>
      </c>
      <c r="M17" s="124" t="s">
        <v>96</v>
      </c>
      <c r="N17" s="125" t="s">
        <v>169</v>
      </c>
      <c r="O17" s="129" t="s">
        <v>170</v>
      </c>
      <c r="P17" s="130">
        <v>0</v>
      </c>
      <c r="Q17" s="131" t="s">
        <v>99</v>
      </c>
      <c r="R17" s="132">
        <v>0</v>
      </c>
      <c r="S17" s="132">
        <v>0</v>
      </c>
      <c r="T17" s="133">
        <v>0</v>
      </c>
      <c r="U17" s="131" t="s">
        <v>99</v>
      </c>
      <c r="V17" s="132">
        <v>0</v>
      </c>
      <c r="W17" s="132">
        <v>0</v>
      </c>
      <c r="X17" s="132">
        <v>0</v>
      </c>
      <c r="Y17" s="132">
        <v>0</v>
      </c>
      <c r="Z17" s="133">
        <v>0</v>
      </c>
      <c r="AA17" s="131" t="s">
        <v>66</v>
      </c>
      <c r="AB17" s="133">
        <v>0</v>
      </c>
      <c r="AC17" s="131" t="s">
        <v>66</v>
      </c>
      <c r="AD17" s="133">
        <v>0</v>
      </c>
      <c r="AE17" s="131" t="s">
        <v>99</v>
      </c>
      <c r="AF17" s="133">
        <v>0</v>
      </c>
      <c r="AG17" s="126" t="s">
        <v>66</v>
      </c>
      <c r="AH17" s="134" t="s">
        <v>67</v>
      </c>
      <c r="AI17" s="131" t="s">
        <v>67</v>
      </c>
      <c r="AJ17" s="135" t="s">
        <v>78</v>
      </c>
      <c r="AK17" s="134"/>
      <c r="AL17" s="132"/>
      <c r="AM17" s="135" t="s">
        <v>171</v>
      </c>
      <c r="AN17" s="136" t="s">
        <v>101</v>
      </c>
      <c r="AO17" s="137"/>
      <c r="AP17" s="137"/>
      <c r="AQ17" s="137"/>
      <c r="AR17" s="137" t="s">
        <v>139</v>
      </c>
      <c r="AS17" s="137"/>
      <c r="AT17" s="137"/>
      <c r="AU17" s="137"/>
      <c r="AV17" s="137"/>
      <c r="AW17" s="137"/>
      <c r="AX17" s="138"/>
      <c r="AY17" s="116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</row>
    <row r="18" spans="1:61" ht="38.25" customHeight="1" x14ac:dyDescent="0.25">
      <c r="A18" s="118" t="s">
        <v>172</v>
      </c>
      <c r="B18" s="119">
        <v>44207</v>
      </c>
      <c r="C18" s="120" t="s">
        <v>51</v>
      </c>
      <c r="D18" s="121" t="s">
        <v>52</v>
      </c>
      <c r="E18" s="122" t="s">
        <v>53</v>
      </c>
      <c r="F18" s="123" t="s">
        <v>54</v>
      </c>
      <c r="G18" s="124" t="s">
        <v>55</v>
      </c>
      <c r="H18" s="125" t="s">
        <v>113</v>
      </c>
      <c r="I18" s="126" t="s">
        <v>57</v>
      </c>
      <c r="J18" s="127" t="s">
        <v>58</v>
      </c>
      <c r="K18" s="124" t="s">
        <v>59</v>
      </c>
      <c r="L18" s="128" t="s">
        <v>60</v>
      </c>
      <c r="M18" s="124" t="s">
        <v>61</v>
      </c>
      <c r="N18" s="125" t="s">
        <v>173</v>
      </c>
      <c r="O18" s="129" t="s">
        <v>174</v>
      </c>
      <c r="P18" s="130">
        <v>0</v>
      </c>
      <c r="Q18" s="131" t="s">
        <v>66</v>
      </c>
      <c r="R18" s="132">
        <v>0</v>
      </c>
      <c r="S18" s="132">
        <v>0</v>
      </c>
      <c r="T18" s="133">
        <v>0</v>
      </c>
      <c r="U18" s="131" t="s">
        <v>66</v>
      </c>
      <c r="V18" s="132">
        <v>0</v>
      </c>
      <c r="W18" s="132">
        <v>0</v>
      </c>
      <c r="X18" s="132">
        <v>0</v>
      </c>
      <c r="Y18" s="132">
        <v>0</v>
      </c>
      <c r="Z18" s="133">
        <v>0</v>
      </c>
      <c r="AA18" s="131" t="s">
        <v>66</v>
      </c>
      <c r="AB18" s="133">
        <v>0</v>
      </c>
      <c r="AC18" s="131" t="s">
        <v>66</v>
      </c>
      <c r="AD18" s="133">
        <v>0</v>
      </c>
      <c r="AE18" s="131" t="s">
        <v>99</v>
      </c>
      <c r="AF18" s="133">
        <v>0</v>
      </c>
      <c r="AG18" s="126" t="s">
        <v>66</v>
      </c>
      <c r="AH18" s="134" t="s">
        <v>67</v>
      </c>
      <c r="AI18" s="131" t="s">
        <v>67</v>
      </c>
      <c r="AJ18" s="135" t="s">
        <v>78</v>
      </c>
      <c r="AK18" s="134"/>
      <c r="AL18" s="132"/>
      <c r="AM18" s="135" t="s">
        <v>175</v>
      </c>
      <c r="AN18" s="136" t="s">
        <v>70</v>
      </c>
      <c r="AO18" s="137"/>
      <c r="AP18" s="137"/>
      <c r="AQ18" s="137"/>
      <c r="AR18" s="137"/>
      <c r="AS18" s="137"/>
      <c r="AT18" s="137" t="s">
        <v>176</v>
      </c>
      <c r="AU18" s="137" t="s">
        <v>177</v>
      </c>
      <c r="AV18" s="137"/>
      <c r="AW18" s="137"/>
      <c r="AX18" s="138"/>
      <c r="AY18" s="116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</row>
    <row r="19" spans="1:61" ht="38.25" customHeight="1" x14ac:dyDescent="0.25">
      <c r="A19" s="95" t="s">
        <v>178</v>
      </c>
      <c r="B19" s="119">
        <v>44207</v>
      </c>
      <c r="C19" s="120" t="s">
        <v>51</v>
      </c>
      <c r="D19" s="121" t="s">
        <v>52</v>
      </c>
      <c r="E19" s="122" t="s">
        <v>179</v>
      </c>
      <c r="F19" s="123" t="s">
        <v>180</v>
      </c>
      <c r="G19" s="124" t="s">
        <v>181</v>
      </c>
      <c r="H19" s="125" t="s">
        <v>182</v>
      </c>
      <c r="I19" s="126" t="s">
        <v>183</v>
      </c>
      <c r="J19" s="127" t="s">
        <v>184</v>
      </c>
      <c r="K19" s="124" t="s">
        <v>161</v>
      </c>
      <c r="L19" s="128" t="s">
        <v>185</v>
      </c>
      <c r="M19" s="124" t="s">
        <v>185</v>
      </c>
      <c r="N19" s="125" t="s">
        <v>186</v>
      </c>
      <c r="O19" s="129" t="s">
        <v>187</v>
      </c>
      <c r="P19" s="130">
        <v>0</v>
      </c>
      <c r="Q19" s="131" t="s">
        <v>99</v>
      </c>
      <c r="R19" s="132">
        <v>0</v>
      </c>
      <c r="S19" s="132">
        <v>0</v>
      </c>
      <c r="T19" s="133">
        <v>0</v>
      </c>
      <c r="U19" s="131" t="s">
        <v>99</v>
      </c>
      <c r="V19" s="132">
        <v>0</v>
      </c>
      <c r="W19" s="132">
        <v>0</v>
      </c>
      <c r="X19" s="132">
        <v>0</v>
      </c>
      <c r="Y19" s="132">
        <v>0</v>
      </c>
      <c r="Z19" s="133">
        <v>0</v>
      </c>
      <c r="AA19" s="131" t="s">
        <v>66</v>
      </c>
      <c r="AB19" s="133">
        <v>0</v>
      </c>
      <c r="AC19" s="131" t="s">
        <v>66</v>
      </c>
      <c r="AD19" s="133">
        <v>0</v>
      </c>
      <c r="AE19" s="131" t="s">
        <v>99</v>
      </c>
      <c r="AF19" s="133">
        <v>0</v>
      </c>
      <c r="AG19" s="126" t="s">
        <v>66</v>
      </c>
      <c r="AH19" s="134" t="s">
        <v>188</v>
      </c>
      <c r="AI19" s="131" t="s">
        <v>189</v>
      </c>
      <c r="AJ19" s="135" t="s">
        <v>78</v>
      </c>
      <c r="AK19" s="134" t="s">
        <v>190</v>
      </c>
      <c r="AL19" s="132" t="s">
        <v>191</v>
      </c>
      <c r="AM19" s="135" t="s">
        <v>192</v>
      </c>
      <c r="AN19" s="136" t="s">
        <v>70</v>
      </c>
      <c r="AO19" s="137" t="s">
        <v>193</v>
      </c>
      <c r="AP19" s="137"/>
      <c r="AQ19" s="137"/>
      <c r="AR19" s="137"/>
      <c r="AS19" s="137"/>
      <c r="AT19" s="137" t="s">
        <v>194</v>
      </c>
      <c r="AU19" s="137" t="s">
        <v>195</v>
      </c>
      <c r="AV19" s="137"/>
      <c r="AW19" s="137"/>
      <c r="AX19" s="138"/>
      <c r="AY19" s="116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</row>
    <row r="20" spans="1:61" ht="38.25" customHeight="1" x14ac:dyDescent="0.25">
      <c r="A20" s="118" t="s">
        <v>196</v>
      </c>
      <c r="B20" s="119">
        <v>44207</v>
      </c>
      <c r="C20" s="120" t="s">
        <v>51</v>
      </c>
      <c r="D20" s="121" t="s">
        <v>52</v>
      </c>
      <c r="E20" s="122" t="s">
        <v>53</v>
      </c>
      <c r="F20" s="123" t="s">
        <v>54</v>
      </c>
      <c r="G20" s="124" t="s">
        <v>55</v>
      </c>
      <c r="H20" s="125" t="s">
        <v>67</v>
      </c>
      <c r="I20" s="126" t="s">
        <v>57</v>
      </c>
      <c r="J20" s="127" t="s">
        <v>58</v>
      </c>
      <c r="K20" s="124" t="s">
        <v>59</v>
      </c>
      <c r="L20" s="128" t="s">
        <v>60</v>
      </c>
      <c r="M20" s="124" t="s">
        <v>61</v>
      </c>
      <c r="N20" s="125" t="s">
        <v>197</v>
      </c>
      <c r="O20" s="129" t="s">
        <v>198</v>
      </c>
      <c r="P20" s="130">
        <v>0</v>
      </c>
      <c r="Q20" s="131" t="s">
        <v>66</v>
      </c>
      <c r="R20" s="132">
        <v>0</v>
      </c>
      <c r="S20" s="132">
        <v>0</v>
      </c>
      <c r="T20" s="133">
        <v>0</v>
      </c>
      <c r="U20" s="131" t="s">
        <v>66</v>
      </c>
      <c r="V20" s="132">
        <v>0</v>
      </c>
      <c r="W20" s="132">
        <v>0</v>
      </c>
      <c r="X20" s="132">
        <v>0</v>
      </c>
      <c r="Y20" s="132">
        <v>0</v>
      </c>
      <c r="Z20" s="133">
        <v>0</v>
      </c>
      <c r="AA20" s="131" t="s">
        <v>66</v>
      </c>
      <c r="AB20" s="133">
        <v>0</v>
      </c>
      <c r="AC20" s="131" t="s">
        <v>66</v>
      </c>
      <c r="AD20" s="133">
        <v>0</v>
      </c>
      <c r="AE20" s="131" t="s">
        <v>66</v>
      </c>
      <c r="AF20" s="133">
        <v>0</v>
      </c>
      <c r="AG20" s="126" t="s">
        <v>66</v>
      </c>
      <c r="AH20" s="134" t="s">
        <v>67</v>
      </c>
      <c r="AI20" s="131" t="s">
        <v>67</v>
      </c>
      <c r="AJ20" s="135" t="s">
        <v>78</v>
      </c>
      <c r="AK20" s="134"/>
      <c r="AL20" s="132"/>
      <c r="AM20" s="135" t="s">
        <v>199</v>
      </c>
      <c r="AN20" s="136" t="s">
        <v>17</v>
      </c>
      <c r="AO20" s="137"/>
      <c r="AP20" s="137"/>
      <c r="AQ20" s="137"/>
      <c r="AR20" s="137"/>
      <c r="AS20" s="137"/>
      <c r="AT20" s="137" t="s">
        <v>200</v>
      </c>
      <c r="AU20" s="137"/>
      <c r="AV20" s="137"/>
      <c r="AW20" s="137"/>
      <c r="AX20" s="138"/>
      <c r="AY20" s="116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</row>
    <row r="21" spans="1:61" ht="38.25" customHeight="1" x14ac:dyDescent="0.25">
      <c r="A21" s="95" t="s">
        <v>201</v>
      </c>
      <c r="B21" s="119">
        <v>44211</v>
      </c>
      <c r="C21" s="120" t="s">
        <v>51</v>
      </c>
      <c r="D21" s="121" t="s">
        <v>52</v>
      </c>
      <c r="E21" s="122" t="s">
        <v>53</v>
      </c>
      <c r="F21" s="123" t="s">
        <v>54</v>
      </c>
      <c r="G21" s="124" t="s">
        <v>55</v>
      </c>
      <c r="H21" s="125" t="s">
        <v>113</v>
      </c>
      <c r="I21" s="126" t="s">
        <v>57</v>
      </c>
      <c r="J21" s="127" t="s">
        <v>58</v>
      </c>
      <c r="K21" s="124" t="s">
        <v>161</v>
      </c>
      <c r="L21" s="128" t="s">
        <v>202</v>
      </c>
      <c r="M21" s="124" t="s">
        <v>202</v>
      </c>
      <c r="N21" s="125" t="s">
        <v>203</v>
      </c>
      <c r="O21" s="129" t="s">
        <v>204</v>
      </c>
      <c r="P21" s="130">
        <v>0</v>
      </c>
      <c r="Q21" s="131" t="s">
        <v>99</v>
      </c>
      <c r="R21" s="132">
        <v>0</v>
      </c>
      <c r="S21" s="132">
        <v>0</v>
      </c>
      <c r="T21" s="133">
        <v>0</v>
      </c>
      <c r="U21" s="131" t="s">
        <v>99</v>
      </c>
      <c r="V21" s="132">
        <v>0</v>
      </c>
      <c r="W21" s="132">
        <v>0</v>
      </c>
      <c r="X21" s="132">
        <v>0</v>
      </c>
      <c r="Y21" s="132">
        <v>0</v>
      </c>
      <c r="Z21" s="133">
        <v>0</v>
      </c>
      <c r="AA21" s="131" t="s">
        <v>66</v>
      </c>
      <c r="AB21" s="133">
        <v>0</v>
      </c>
      <c r="AC21" s="131" t="s">
        <v>66</v>
      </c>
      <c r="AD21" s="133">
        <v>0</v>
      </c>
      <c r="AE21" s="131" t="s">
        <v>66</v>
      </c>
      <c r="AF21" s="133">
        <v>0</v>
      </c>
      <c r="AG21" s="126" t="s">
        <v>66</v>
      </c>
      <c r="AH21" s="134" t="s">
        <v>67</v>
      </c>
      <c r="AI21" s="131" t="s">
        <v>67</v>
      </c>
      <c r="AJ21" s="135" t="s">
        <v>78</v>
      </c>
      <c r="AK21" s="134"/>
      <c r="AL21" s="132"/>
      <c r="AM21" s="135"/>
      <c r="AN21" s="136" t="s">
        <v>70</v>
      </c>
      <c r="AO21" s="137"/>
      <c r="AP21" s="137"/>
      <c r="AQ21" s="137"/>
      <c r="AR21" s="137"/>
      <c r="AS21" s="137"/>
      <c r="AT21" s="137" t="s">
        <v>205</v>
      </c>
      <c r="AU21" s="137"/>
      <c r="AV21" s="137"/>
      <c r="AW21" s="137"/>
      <c r="AX21" s="138"/>
      <c r="AY21" s="116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</row>
    <row r="22" spans="1:61" ht="38.25" customHeight="1" x14ac:dyDescent="0.25">
      <c r="A22" s="118" t="s">
        <v>206</v>
      </c>
      <c r="B22" s="119">
        <v>44211</v>
      </c>
      <c r="C22" s="120" t="s">
        <v>51</v>
      </c>
      <c r="D22" s="121" t="s">
        <v>52</v>
      </c>
      <c r="E22" s="122" t="s">
        <v>53</v>
      </c>
      <c r="F22" s="123" t="s">
        <v>54</v>
      </c>
      <c r="G22" s="124" t="s">
        <v>167</v>
      </c>
      <c r="H22" s="125" t="s">
        <v>207</v>
      </c>
      <c r="I22" s="126" t="s">
        <v>106</v>
      </c>
      <c r="J22" s="127" t="s">
        <v>58</v>
      </c>
      <c r="K22" s="124" t="s">
        <v>161</v>
      </c>
      <c r="L22" s="128" t="s">
        <v>143</v>
      </c>
      <c r="M22" s="124" t="s">
        <v>143</v>
      </c>
      <c r="N22" s="125" t="s">
        <v>208</v>
      </c>
      <c r="O22" s="129" t="s">
        <v>209</v>
      </c>
      <c r="P22" s="130">
        <v>0</v>
      </c>
      <c r="Q22" s="131" t="s">
        <v>66</v>
      </c>
      <c r="R22" s="132">
        <v>0</v>
      </c>
      <c r="S22" s="132">
        <v>0</v>
      </c>
      <c r="T22" s="133">
        <v>0</v>
      </c>
      <c r="U22" s="131" t="s">
        <v>66</v>
      </c>
      <c r="V22" s="132">
        <v>0</v>
      </c>
      <c r="W22" s="132">
        <v>0</v>
      </c>
      <c r="X22" s="132">
        <v>0</v>
      </c>
      <c r="Y22" s="132">
        <v>0</v>
      </c>
      <c r="Z22" s="133">
        <v>0</v>
      </c>
      <c r="AA22" s="131" t="s">
        <v>66</v>
      </c>
      <c r="AB22" s="133">
        <v>0</v>
      </c>
      <c r="AC22" s="131" t="s">
        <v>66</v>
      </c>
      <c r="AD22" s="133">
        <v>0</v>
      </c>
      <c r="AE22" s="131" t="s">
        <v>66</v>
      </c>
      <c r="AF22" s="133">
        <v>0</v>
      </c>
      <c r="AG22" s="126" t="s">
        <v>66</v>
      </c>
      <c r="AH22" s="134" t="s">
        <v>67</v>
      </c>
      <c r="AI22" s="131" t="s">
        <v>67</v>
      </c>
      <c r="AJ22" s="135" t="s">
        <v>210</v>
      </c>
      <c r="AK22" s="134"/>
      <c r="AL22" s="132"/>
      <c r="AM22" s="135" t="s">
        <v>211</v>
      </c>
      <c r="AN22" s="136" t="s">
        <v>101</v>
      </c>
      <c r="AO22" s="137"/>
      <c r="AP22" s="137"/>
      <c r="AQ22" s="137"/>
      <c r="AR22" s="137" t="s">
        <v>212</v>
      </c>
      <c r="AS22" s="137"/>
      <c r="AT22" s="137"/>
      <c r="AU22" s="137"/>
      <c r="AV22" s="137"/>
      <c r="AW22" s="137"/>
      <c r="AX22" s="138"/>
      <c r="AY22" s="116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</row>
    <row r="23" spans="1:61" ht="38.25" customHeight="1" x14ac:dyDescent="0.25">
      <c r="A23" s="95" t="s">
        <v>213</v>
      </c>
      <c r="B23" s="119">
        <v>44212</v>
      </c>
      <c r="C23" s="120" t="s">
        <v>51</v>
      </c>
      <c r="D23" s="121" t="s">
        <v>52</v>
      </c>
      <c r="E23" s="122" t="s">
        <v>53</v>
      </c>
      <c r="F23" s="123" t="s">
        <v>54</v>
      </c>
      <c r="G23" s="124" t="s">
        <v>55</v>
      </c>
      <c r="H23" s="125" t="s">
        <v>214</v>
      </c>
      <c r="I23" s="126" t="s">
        <v>57</v>
      </c>
      <c r="J23" s="127" t="s">
        <v>58</v>
      </c>
      <c r="K23" s="124" t="s">
        <v>59</v>
      </c>
      <c r="L23" s="128" t="s">
        <v>60</v>
      </c>
      <c r="M23" s="124" t="s">
        <v>61</v>
      </c>
      <c r="N23" s="125" t="s">
        <v>215</v>
      </c>
      <c r="O23" s="129" t="s">
        <v>216</v>
      </c>
      <c r="P23" s="130">
        <v>0</v>
      </c>
      <c r="Q23" s="131" t="s">
        <v>66</v>
      </c>
      <c r="R23" s="132">
        <v>0</v>
      </c>
      <c r="S23" s="132">
        <v>0</v>
      </c>
      <c r="T23" s="133">
        <v>0</v>
      </c>
      <c r="U23" s="131" t="s">
        <v>66</v>
      </c>
      <c r="V23" s="132">
        <v>0</v>
      </c>
      <c r="W23" s="132">
        <v>0</v>
      </c>
      <c r="X23" s="132">
        <v>0</v>
      </c>
      <c r="Y23" s="132">
        <v>0</v>
      </c>
      <c r="Z23" s="133">
        <v>0</v>
      </c>
      <c r="AA23" s="131" t="s">
        <v>66</v>
      </c>
      <c r="AB23" s="133">
        <v>0</v>
      </c>
      <c r="AC23" s="131" t="s">
        <v>66</v>
      </c>
      <c r="AD23" s="133">
        <v>0</v>
      </c>
      <c r="AE23" s="131" t="s">
        <v>66</v>
      </c>
      <c r="AF23" s="133">
        <v>0</v>
      </c>
      <c r="AG23" s="126" t="s">
        <v>66</v>
      </c>
      <c r="AH23" s="134" t="s">
        <v>67</v>
      </c>
      <c r="AI23" s="131" t="s">
        <v>67</v>
      </c>
      <c r="AJ23" s="135" t="s">
        <v>78</v>
      </c>
      <c r="AK23" s="134"/>
      <c r="AL23" s="132"/>
      <c r="AM23" s="135" t="s">
        <v>217</v>
      </c>
      <c r="AN23" s="136" t="s">
        <v>17</v>
      </c>
      <c r="AO23" s="137"/>
      <c r="AP23" s="137"/>
      <c r="AQ23" s="137"/>
      <c r="AR23" s="137"/>
      <c r="AS23" s="137"/>
      <c r="AT23" s="137" t="s">
        <v>218</v>
      </c>
      <c r="AU23" s="137"/>
      <c r="AV23" s="137"/>
      <c r="AW23" s="137"/>
      <c r="AX23" s="138"/>
      <c r="AY23" s="116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</row>
    <row r="24" spans="1:61" ht="38.25" customHeight="1" x14ac:dyDescent="0.25">
      <c r="A24" s="118" t="s">
        <v>219</v>
      </c>
      <c r="B24" s="119">
        <v>44213</v>
      </c>
      <c r="C24" s="120" t="s">
        <v>51</v>
      </c>
      <c r="D24" s="121" t="s">
        <v>52</v>
      </c>
      <c r="E24" s="122" t="s">
        <v>53</v>
      </c>
      <c r="F24" s="123" t="s">
        <v>54</v>
      </c>
      <c r="G24" s="124" t="s">
        <v>83</v>
      </c>
      <c r="H24" s="125" t="s">
        <v>220</v>
      </c>
      <c r="I24" s="126" t="s">
        <v>57</v>
      </c>
      <c r="J24" s="127" t="s">
        <v>58</v>
      </c>
      <c r="K24" s="124" t="s">
        <v>59</v>
      </c>
      <c r="L24" s="128" t="s">
        <v>60</v>
      </c>
      <c r="M24" s="124" t="s">
        <v>61</v>
      </c>
      <c r="N24" s="125" t="s">
        <v>221</v>
      </c>
      <c r="O24" s="129" t="s">
        <v>222</v>
      </c>
      <c r="P24" s="130">
        <v>0</v>
      </c>
      <c r="Q24" s="131" t="s">
        <v>66</v>
      </c>
      <c r="R24" s="132">
        <v>0</v>
      </c>
      <c r="S24" s="132">
        <v>0</v>
      </c>
      <c r="T24" s="133">
        <v>0</v>
      </c>
      <c r="U24" s="131" t="s">
        <v>66</v>
      </c>
      <c r="V24" s="132">
        <v>0</v>
      </c>
      <c r="W24" s="132">
        <v>0</v>
      </c>
      <c r="X24" s="132">
        <v>0</v>
      </c>
      <c r="Y24" s="132">
        <v>0</v>
      </c>
      <c r="Z24" s="133">
        <v>0</v>
      </c>
      <c r="AA24" s="131" t="s">
        <v>66</v>
      </c>
      <c r="AB24" s="133">
        <v>0</v>
      </c>
      <c r="AC24" s="131" t="s">
        <v>66</v>
      </c>
      <c r="AD24" s="133">
        <v>0</v>
      </c>
      <c r="AE24" s="131" t="s">
        <v>66</v>
      </c>
      <c r="AF24" s="133">
        <v>0</v>
      </c>
      <c r="AG24" s="126" t="s">
        <v>66</v>
      </c>
      <c r="AH24" s="134" t="s">
        <v>67</v>
      </c>
      <c r="AI24" s="131" t="s">
        <v>67</v>
      </c>
      <c r="AJ24" s="135" t="s">
        <v>223</v>
      </c>
      <c r="AK24" s="134"/>
      <c r="AL24" s="132"/>
      <c r="AM24" s="135" t="s">
        <v>224</v>
      </c>
      <c r="AN24" s="136" t="s">
        <v>70</v>
      </c>
      <c r="AO24" s="137"/>
      <c r="AP24" s="137"/>
      <c r="AQ24" s="137"/>
      <c r="AR24" s="137" t="s">
        <v>212</v>
      </c>
      <c r="AS24" s="137"/>
      <c r="AT24" s="137" t="s">
        <v>225</v>
      </c>
      <c r="AU24" s="137" t="s">
        <v>226</v>
      </c>
      <c r="AV24" s="137" t="s">
        <v>227</v>
      </c>
      <c r="AW24" s="137"/>
      <c r="AX24" s="138"/>
      <c r="AY24" s="116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</row>
    <row r="25" spans="1:61" ht="38.25" customHeight="1" x14ac:dyDescent="0.25">
      <c r="A25" s="95" t="s">
        <v>228</v>
      </c>
      <c r="B25" s="119">
        <v>44214</v>
      </c>
      <c r="C25" s="120" t="s">
        <v>51</v>
      </c>
      <c r="D25" s="121" t="s">
        <v>52</v>
      </c>
      <c r="E25" s="122" t="s">
        <v>53</v>
      </c>
      <c r="F25" s="123" t="s">
        <v>54</v>
      </c>
      <c r="G25" s="124" t="s">
        <v>55</v>
      </c>
      <c r="H25" s="125" t="s">
        <v>67</v>
      </c>
      <c r="I25" s="126" t="s">
        <v>57</v>
      </c>
      <c r="J25" s="127" t="s">
        <v>58</v>
      </c>
      <c r="K25" s="124" t="s">
        <v>59</v>
      </c>
      <c r="L25" s="128" t="s">
        <v>60</v>
      </c>
      <c r="M25" s="124" t="s">
        <v>61</v>
      </c>
      <c r="N25" s="125" t="s">
        <v>229</v>
      </c>
      <c r="O25" s="129" t="s">
        <v>230</v>
      </c>
      <c r="P25" s="130">
        <v>1</v>
      </c>
      <c r="Q25" s="131" t="s">
        <v>65</v>
      </c>
      <c r="R25" s="132">
        <v>1</v>
      </c>
      <c r="S25" s="132">
        <v>0</v>
      </c>
      <c r="T25" s="133">
        <v>0</v>
      </c>
      <c r="U25" s="131" t="s">
        <v>99</v>
      </c>
      <c r="V25" s="132">
        <v>0</v>
      </c>
      <c r="W25" s="132">
        <v>0</v>
      </c>
      <c r="X25" s="132">
        <v>0</v>
      </c>
      <c r="Y25" s="132">
        <v>0</v>
      </c>
      <c r="Z25" s="133">
        <v>1</v>
      </c>
      <c r="AA25" s="131" t="s">
        <v>65</v>
      </c>
      <c r="AB25" s="133">
        <v>0</v>
      </c>
      <c r="AC25" s="131" t="s">
        <v>66</v>
      </c>
      <c r="AD25" s="133">
        <v>0</v>
      </c>
      <c r="AE25" s="131" t="s">
        <v>66</v>
      </c>
      <c r="AF25" s="133">
        <v>0</v>
      </c>
      <c r="AG25" s="126" t="s">
        <v>66</v>
      </c>
      <c r="AH25" s="134" t="s">
        <v>231</v>
      </c>
      <c r="AI25" s="131" t="s">
        <v>135</v>
      </c>
      <c r="AJ25" s="135" t="s">
        <v>78</v>
      </c>
      <c r="AK25" s="134"/>
      <c r="AL25" s="132"/>
      <c r="AM25" s="135" t="s">
        <v>232</v>
      </c>
      <c r="AN25" s="136" t="s">
        <v>17</v>
      </c>
      <c r="AO25" s="137"/>
      <c r="AP25" s="137"/>
      <c r="AQ25" s="137"/>
      <c r="AR25" s="137"/>
      <c r="AS25" s="137"/>
      <c r="AT25" s="137" t="s">
        <v>233</v>
      </c>
      <c r="AU25" s="137"/>
      <c r="AV25" s="137"/>
      <c r="AW25" s="137"/>
      <c r="AX25" s="138"/>
      <c r="AY25" s="116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</row>
    <row r="26" spans="1:61" ht="38.25" customHeight="1" x14ac:dyDescent="0.25">
      <c r="A26" s="118" t="s">
        <v>234</v>
      </c>
      <c r="B26" s="119">
        <v>44217</v>
      </c>
      <c r="C26" s="120" t="s">
        <v>51</v>
      </c>
      <c r="D26" s="121" t="s">
        <v>52</v>
      </c>
      <c r="E26" s="122" t="s">
        <v>53</v>
      </c>
      <c r="F26" s="123" t="s">
        <v>54</v>
      </c>
      <c r="G26" s="124" t="s">
        <v>167</v>
      </c>
      <c r="H26" s="125" t="s">
        <v>167</v>
      </c>
      <c r="I26" s="126" t="s">
        <v>57</v>
      </c>
      <c r="J26" s="127" t="s">
        <v>58</v>
      </c>
      <c r="K26" s="124" t="s">
        <v>59</v>
      </c>
      <c r="L26" s="128" t="s">
        <v>60</v>
      </c>
      <c r="M26" s="124" t="s">
        <v>61</v>
      </c>
      <c r="N26" s="125" t="s">
        <v>235</v>
      </c>
      <c r="O26" s="129" t="s">
        <v>236</v>
      </c>
      <c r="P26" s="130">
        <v>3</v>
      </c>
      <c r="Q26" s="131" t="s">
        <v>65</v>
      </c>
      <c r="R26" s="139">
        <v>0</v>
      </c>
      <c r="S26" s="139">
        <v>0</v>
      </c>
      <c r="T26" s="140">
        <v>3</v>
      </c>
      <c r="U26" s="141" t="s">
        <v>66</v>
      </c>
      <c r="V26" s="139">
        <v>3</v>
      </c>
      <c r="W26" s="139">
        <v>0</v>
      </c>
      <c r="X26" s="139">
        <v>3</v>
      </c>
      <c r="Y26" s="139">
        <v>0</v>
      </c>
      <c r="Z26" s="140">
        <v>0</v>
      </c>
      <c r="AA26" s="141" t="s">
        <v>66</v>
      </c>
      <c r="AB26" s="140">
        <v>3</v>
      </c>
      <c r="AC26" s="141" t="s">
        <v>65</v>
      </c>
      <c r="AD26" s="140">
        <v>0</v>
      </c>
      <c r="AE26" s="141" t="s">
        <v>66</v>
      </c>
      <c r="AF26" s="133">
        <v>0</v>
      </c>
      <c r="AG26" s="142" t="s">
        <v>66</v>
      </c>
      <c r="AH26" s="134" t="s">
        <v>231</v>
      </c>
      <c r="AI26" s="131" t="s">
        <v>135</v>
      </c>
      <c r="AJ26" s="135" t="s">
        <v>78</v>
      </c>
      <c r="AK26" s="143"/>
      <c r="AL26" s="139"/>
      <c r="AM26" s="144" t="s">
        <v>237</v>
      </c>
      <c r="AN26" s="145" t="s">
        <v>70</v>
      </c>
      <c r="AO26" s="137"/>
      <c r="AP26" s="137"/>
      <c r="AQ26" s="137"/>
      <c r="AR26" s="137"/>
      <c r="AS26" s="137"/>
      <c r="AT26" s="137" t="s">
        <v>238</v>
      </c>
      <c r="AU26" s="137" t="s">
        <v>239</v>
      </c>
      <c r="AV26" s="137"/>
      <c r="AW26" s="137"/>
      <c r="AX26" s="138"/>
      <c r="AY26" s="116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</row>
    <row r="27" spans="1:61" ht="38.25" customHeight="1" x14ac:dyDescent="0.25">
      <c r="A27" s="95" t="s">
        <v>240</v>
      </c>
      <c r="B27" s="119">
        <v>44217</v>
      </c>
      <c r="C27" s="120" t="s">
        <v>51</v>
      </c>
      <c r="D27" s="121" t="s">
        <v>52</v>
      </c>
      <c r="E27" s="122" t="s">
        <v>53</v>
      </c>
      <c r="F27" s="123" t="s">
        <v>54</v>
      </c>
      <c r="G27" s="124" t="s">
        <v>167</v>
      </c>
      <c r="H27" s="125" t="s">
        <v>241</v>
      </c>
      <c r="I27" s="126" t="s">
        <v>57</v>
      </c>
      <c r="J27" s="127" t="s">
        <v>58</v>
      </c>
      <c r="K27" s="124" t="s">
        <v>59</v>
      </c>
      <c r="L27" s="128" t="s">
        <v>60</v>
      </c>
      <c r="M27" s="124" t="s">
        <v>61</v>
      </c>
      <c r="N27" s="125" t="s">
        <v>235</v>
      </c>
      <c r="O27" s="129" t="s">
        <v>242</v>
      </c>
      <c r="P27" s="130">
        <v>0</v>
      </c>
      <c r="Q27" s="131" t="s">
        <v>66</v>
      </c>
      <c r="R27" s="132">
        <v>0</v>
      </c>
      <c r="S27" s="132">
        <v>0</v>
      </c>
      <c r="T27" s="133">
        <v>0</v>
      </c>
      <c r="U27" s="131" t="s">
        <v>66</v>
      </c>
      <c r="V27" s="132">
        <v>0</v>
      </c>
      <c r="W27" s="132">
        <v>0</v>
      </c>
      <c r="X27" s="132">
        <v>0</v>
      </c>
      <c r="Y27" s="132">
        <v>0</v>
      </c>
      <c r="Z27" s="133">
        <v>0</v>
      </c>
      <c r="AA27" s="131" t="s">
        <v>66</v>
      </c>
      <c r="AB27" s="133">
        <v>0</v>
      </c>
      <c r="AC27" s="131" t="s">
        <v>66</v>
      </c>
      <c r="AD27" s="133">
        <v>0</v>
      </c>
      <c r="AE27" s="131" t="s">
        <v>66</v>
      </c>
      <c r="AF27" s="133">
        <v>0</v>
      </c>
      <c r="AG27" s="126" t="s">
        <v>66</v>
      </c>
      <c r="AH27" s="134" t="s">
        <v>67</v>
      </c>
      <c r="AI27" s="131" t="s">
        <v>67</v>
      </c>
      <c r="AJ27" s="135" t="s">
        <v>78</v>
      </c>
      <c r="AK27" s="134"/>
      <c r="AL27" s="132"/>
      <c r="AM27" s="135" t="s">
        <v>243</v>
      </c>
      <c r="AN27" s="145" t="s">
        <v>70</v>
      </c>
      <c r="AO27" s="137"/>
      <c r="AP27" s="137"/>
      <c r="AQ27" s="137"/>
      <c r="AR27" s="137"/>
      <c r="AS27" s="137"/>
      <c r="AT27" s="137" t="s">
        <v>244</v>
      </c>
      <c r="AU27" s="137"/>
      <c r="AV27" s="137"/>
      <c r="AW27" s="137"/>
      <c r="AX27" s="138"/>
      <c r="AY27" s="116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</row>
    <row r="28" spans="1:61" ht="38.25" customHeight="1" x14ac:dyDescent="0.25">
      <c r="A28" s="118" t="s">
        <v>245</v>
      </c>
      <c r="B28" s="119">
        <v>44219</v>
      </c>
      <c r="C28" s="120" t="s">
        <v>51</v>
      </c>
      <c r="D28" s="121" t="s">
        <v>52</v>
      </c>
      <c r="E28" s="122" t="s">
        <v>53</v>
      </c>
      <c r="F28" s="123" t="s">
        <v>54</v>
      </c>
      <c r="G28" s="124" t="s">
        <v>55</v>
      </c>
      <c r="H28" s="125" t="s">
        <v>246</v>
      </c>
      <c r="I28" s="126" t="s">
        <v>57</v>
      </c>
      <c r="J28" s="127" t="s">
        <v>58</v>
      </c>
      <c r="K28" s="124" t="s">
        <v>161</v>
      </c>
      <c r="L28" s="128" t="s">
        <v>202</v>
      </c>
      <c r="M28" s="124" t="s">
        <v>202</v>
      </c>
      <c r="N28" s="125" t="s">
        <v>247</v>
      </c>
      <c r="O28" s="129" t="s">
        <v>248</v>
      </c>
      <c r="P28" s="130">
        <v>0</v>
      </c>
      <c r="Q28" s="131" t="s">
        <v>99</v>
      </c>
      <c r="R28" s="132">
        <v>0</v>
      </c>
      <c r="S28" s="132">
        <v>0</v>
      </c>
      <c r="T28" s="133">
        <v>0</v>
      </c>
      <c r="U28" s="131" t="s">
        <v>66</v>
      </c>
      <c r="V28" s="132">
        <v>0</v>
      </c>
      <c r="W28" s="132">
        <v>0</v>
      </c>
      <c r="X28" s="132">
        <v>0</v>
      </c>
      <c r="Y28" s="132">
        <v>0</v>
      </c>
      <c r="Z28" s="133">
        <v>0</v>
      </c>
      <c r="AA28" s="131" t="s">
        <v>66</v>
      </c>
      <c r="AB28" s="133">
        <v>0</v>
      </c>
      <c r="AC28" s="131" t="s">
        <v>66</v>
      </c>
      <c r="AD28" s="133">
        <v>0</v>
      </c>
      <c r="AE28" s="131" t="s">
        <v>66</v>
      </c>
      <c r="AF28" s="133">
        <v>0</v>
      </c>
      <c r="AG28" s="126" t="s">
        <v>66</v>
      </c>
      <c r="AH28" s="134" t="s">
        <v>67</v>
      </c>
      <c r="AI28" s="131" t="s">
        <v>67</v>
      </c>
      <c r="AJ28" s="135" t="s">
        <v>78</v>
      </c>
      <c r="AK28" s="134"/>
      <c r="AL28" s="132"/>
      <c r="AM28" s="135" t="s">
        <v>249</v>
      </c>
      <c r="AN28" s="136" t="s">
        <v>17</v>
      </c>
      <c r="AO28" s="137"/>
      <c r="AP28" s="137"/>
      <c r="AQ28" s="137"/>
      <c r="AR28" s="137"/>
      <c r="AS28" s="137"/>
      <c r="AT28" s="137" t="s">
        <v>250</v>
      </c>
      <c r="AU28" s="137"/>
      <c r="AV28" s="137"/>
      <c r="AW28" s="137"/>
      <c r="AX28" s="138"/>
      <c r="AY28" s="116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</row>
    <row r="29" spans="1:61" ht="38.25" customHeight="1" x14ac:dyDescent="0.25">
      <c r="A29" s="95" t="s">
        <v>251</v>
      </c>
      <c r="B29" s="119">
        <v>44222</v>
      </c>
      <c r="C29" s="120" t="s">
        <v>51</v>
      </c>
      <c r="D29" s="121" t="s">
        <v>52</v>
      </c>
      <c r="E29" s="122" t="s">
        <v>53</v>
      </c>
      <c r="F29" s="123" t="s">
        <v>54</v>
      </c>
      <c r="G29" s="124" t="s">
        <v>55</v>
      </c>
      <c r="H29" s="125" t="s">
        <v>113</v>
      </c>
      <c r="I29" s="126" t="s">
        <v>57</v>
      </c>
      <c r="J29" s="127" t="s">
        <v>58</v>
      </c>
      <c r="K29" s="124" t="s">
        <v>59</v>
      </c>
      <c r="L29" s="128" t="s">
        <v>60</v>
      </c>
      <c r="M29" s="124" t="s">
        <v>61</v>
      </c>
      <c r="N29" s="125" t="s">
        <v>252</v>
      </c>
      <c r="O29" s="129" t="s">
        <v>253</v>
      </c>
      <c r="P29" s="130">
        <v>0</v>
      </c>
      <c r="Q29" s="131" t="s">
        <v>66</v>
      </c>
      <c r="R29" s="132">
        <v>0</v>
      </c>
      <c r="S29" s="132">
        <v>0</v>
      </c>
      <c r="T29" s="133">
        <v>0</v>
      </c>
      <c r="U29" s="131" t="s">
        <v>66</v>
      </c>
      <c r="V29" s="132">
        <v>0</v>
      </c>
      <c r="W29" s="132">
        <v>0</v>
      </c>
      <c r="X29" s="132">
        <v>0</v>
      </c>
      <c r="Y29" s="132">
        <v>0</v>
      </c>
      <c r="Z29" s="133">
        <v>0</v>
      </c>
      <c r="AA29" s="131" t="s">
        <v>66</v>
      </c>
      <c r="AB29" s="133">
        <v>0</v>
      </c>
      <c r="AC29" s="131" t="s">
        <v>66</v>
      </c>
      <c r="AD29" s="133">
        <v>0</v>
      </c>
      <c r="AE29" s="131" t="s">
        <v>66</v>
      </c>
      <c r="AF29" s="133">
        <v>0</v>
      </c>
      <c r="AG29" s="126" t="s">
        <v>66</v>
      </c>
      <c r="AH29" s="134" t="s">
        <v>67</v>
      </c>
      <c r="AI29" s="131" t="s">
        <v>67</v>
      </c>
      <c r="AJ29" s="135" t="s">
        <v>136</v>
      </c>
      <c r="AK29" s="134"/>
      <c r="AL29" s="132"/>
      <c r="AM29" s="135" t="s">
        <v>254</v>
      </c>
      <c r="AN29" s="136" t="s">
        <v>101</v>
      </c>
      <c r="AO29" s="137"/>
      <c r="AP29" s="137"/>
      <c r="AQ29" s="137"/>
      <c r="AR29" s="137" t="s">
        <v>255</v>
      </c>
      <c r="AS29" s="137"/>
      <c r="AT29" s="137"/>
      <c r="AU29" s="137"/>
      <c r="AV29" s="137"/>
      <c r="AW29" s="137"/>
      <c r="AX29" s="138"/>
      <c r="AY29" s="116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</row>
    <row r="30" spans="1:61" ht="38.25" customHeight="1" x14ac:dyDescent="0.25">
      <c r="A30" s="118" t="s">
        <v>256</v>
      </c>
      <c r="B30" s="119">
        <v>44225</v>
      </c>
      <c r="C30" s="120" t="s">
        <v>51</v>
      </c>
      <c r="D30" s="121" t="s">
        <v>52</v>
      </c>
      <c r="E30" s="122" t="s">
        <v>53</v>
      </c>
      <c r="F30" s="123" t="s">
        <v>54</v>
      </c>
      <c r="G30" s="124" t="s">
        <v>55</v>
      </c>
      <c r="H30" s="125" t="s">
        <v>67</v>
      </c>
      <c r="I30" s="126" t="s">
        <v>57</v>
      </c>
      <c r="J30" s="127" t="s">
        <v>58</v>
      </c>
      <c r="K30" s="124" t="s">
        <v>59</v>
      </c>
      <c r="L30" s="128" t="s">
        <v>60</v>
      </c>
      <c r="M30" s="124" t="s">
        <v>61</v>
      </c>
      <c r="N30" s="125" t="s">
        <v>257</v>
      </c>
      <c r="O30" s="129" t="s">
        <v>258</v>
      </c>
      <c r="P30" s="130">
        <v>0</v>
      </c>
      <c r="Q30" s="131" t="s">
        <v>66</v>
      </c>
      <c r="R30" s="132">
        <v>0</v>
      </c>
      <c r="S30" s="132">
        <v>0</v>
      </c>
      <c r="T30" s="133">
        <v>0</v>
      </c>
      <c r="U30" s="131" t="s">
        <v>66</v>
      </c>
      <c r="V30" s="132">
        <v>0</v>
      </c>
      <c r="W30" s="132">
        <v>0</v>
      </c>
      <c r="X30" s="132">
        <v>0</v>
      </c>
      <c r="Y30" s="132">
        <v>0</v>
      </c>
      <c r="Z30" s="133">
        <v>0</v>
      </c>
      <c r="AA30" s="131" t="s">
        <v>66</v>
      </c>
      <c r="AB30" s="133">
        <v>0</v>
      </c>
      <c r="AC30" s="131" t="s">
        <v>66</v>
      </c>
      <c r="AD30" s="133">
        <v>0</v>
      </c>
      <c r="AE30" s="131" t="s">
        <v>66</v>
      </c>
      <c r="AF30" s="133">
        <v>0</v>
      </c>
      <c r="AG30" s="126" t="s">
        <v>66</v>
      </c>
      <c r="AH30" s="134" t="s">
        <v>67</v>
      </c>
      <c r="AI30" s="131" t="s">
        <v>67</v>
      </c>
      <c r="AJ30" s="135" t="s">
        <v>78</v>
      </c>
      <c r="AK30" s="134"/>
      <c r="AL30" s="132"/>
      <c r="AM30" s="135" t="s">
        <v>259</v>
      </c>
      <c r="AN30" s="136" t="s">
        <v>70</v>
      </c>
      <c r="AO30" s="137" t="s">
        <v>260</v>
      </c>
      <c r="AP30" s="137" t="s">
        <v>261</v>
      </c>
      <c r="AQ30" s="137"/>
      <c r="AR30" s="137"/>
      <c r="AS30" s="137"/>
      <c r="AT30" s="137" t="s">
        <v>262</v>
      </c>
      <c r="AU30" s="137" t="s">
        <v>263</v>
      </c>
      <c r="AV30" s="137"/>
      <c r="AW30" s="137"/>
      <c r="AX30" s="138"/>
      <c r="AY30" s="116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</row>
    <row r="31" spans="1:61" ht="38.25" customHeight="1" x14ac:dyDescent="0.25">
      <c r="A31" s="95" t="s">
        <v>264</v>
      </c>
      <c r="B31" s="119">
        <v>44232</v>
      </c>
      <c r="C31" s="120" t="s">
        <v>51</v>
      </c>
      <c r="D31" s="121" t="s">
        <v>265</v>
      </c>
      <c r="E31" s="122" t="s">
        <v>53</v>
      </c>
      <c r="F31" s="123" t="s">
        <v>54</v>
      </c>
      <c r="G31" s="124" t="s">
        <v>83</v>
      </c>
      <c r="H31" s="125" t="s">
        <v>67</v>
      </c>
      <c r="I31" s="126" t="s">
        <v>57</v>
      </c>
      <c r="J31" s="127" t="s">
        <v>58</v>
      </c>
      <c r="K31" s="124" t="s">
        <v>59</v>
      </c>
      <c r="L31" s="128" t="s">
        <v>74</v>
      </c>
      <c r="M31" s="124" t="s">
        <v>75</v>
      </c>
      <c r="N31" s="125" t="s">
        <v>266</v>
      </c>
      <c r="O31" s="129" t="s">
        <v>267</v>
      </c>
      <c r="P31" s="130">
        <v>0</v>
      </c>
      <c r="Q31" s="131" t="s">
        <v>66</v>
      </c>
      <c r="R31" s="132">
        <v>0</v>
      </c>
      <c r="S31" s="132">
        <v>0</v>
      </c>
      <c r="T31" s="133">
        <v>0</v>
      </c>
      <c r="U31" s="131" t="s">
        <v>66</v>
      </c>
      <c r="V31" s="132">
        <v>0</v>
      </c>
      <c r="W31" s="132">
        <v>0</v>
      </c>
      <c r="X31" s="132">
        <v>0</v>
      </c>
      <c r="Y31" s="132">
        <v>0</v>
      </c>
      <c r="Z31" s="133">
        <v>0</v>
      </c>
      <c r="AA31" s="131" t="s">
        <v>66</v>
      </c>
      <c r="AB31" s="133">
        <v>0</v>
      </c>
      <c r="AC31" s="131" t="s">
        <v>66</v>
      </c>
      <c r="AD31" s="133">
        <v>0</v>
      </c>
      <c r="AE31" s="131" t="s">
        <v>66</v>
      </c>
      <c r="AF31" s="133">
        <v>0</v>
      </c>
      <c r="AG31" s="126" t="s">
        <v>66</v>
      </c>
      <c r="AH31" s="134" t="s">
        <v>67</v>
      </c>
      <c r="AI31" s="131" t="s">
        <v>67</v>
      </c>
      <c r="AJ31" s="135" t="s">
        <v>78</v>
      </c>
      <c r="AK31" s="134"/>
      <c r="AL31" s="132"/>
      <c r="AM31" s="135" t="s">
        <v>268</v>
      </c>
      <c r="AN31" s="136" t="s">
        <v>70</v>
      </c>
      <c r="AO31" s="137" t="s">
        <v>269</v>
      </c>
      <c r="AP31" s="137" t="s">
        <v>270</v>
      </c>
      <c r="AQ31" s="137" t="s">
        <v>271</v>
      </c>
      <c r="AR31" s="137"/>
      <c r="AS31" s="137"/>
      <c r="AT31" s="137" t="s">
        <v>272</v>
      </c>
      <c r="AU31" s="137"/>
      <c r="AV31" s="137"/>
      <c r="AW31" s="137"/>
      <c r="AX31" s="138"/>
      <c r="AY31" s="116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</row>
    <row r="32" spans="1:61" ht="38.25" customHeight="1" x14ac:dyDescent="0.25">
      <c r="A32" s="118" t="s">
        <v>273</v>
      </c>
      <c r="B32" s="119">
        <v>44232</v>
      </c>
      <c r="C32" s="120" t="s">
        <v>51</v>
      </c>
      <c r="D32" s="121" t="s">
        <v>265</v>
      </c>
      <c r="E32" s="122" t="s">
        <v>53</v>
      </c>
      <c r="F32" s="123" t="s">
        <v>54</v>
      </c>
      <c r="G32" s="124" t="s">
        <v>167</v>
      </c>
      <c r="H32" s="125" t="s">
        <v>274</v>
      </c>
      <c r="I32" s="126" t="s">
        <v>57</v>
      </c>
      <c r="J32" s="127" t="s">
        <v>58</v>
      </c>
      <c r="K32" s="124" t="s">
        <v>59</v>
      </c>
      <c r="L32" s="128" t="s">
        <v>74</v>
      </c>
      <c r="M32" s="124" t="s">
        <v>75</v>
      </c>
      <c r="N32" s="125" t="s">
        <v>275</v>
      </c>
      <c r="O32" s="129" t="s">
        <v>276</v>
      </c>
      <c r="P32" s="130">
        <v>0</v>
      </c>
      <c r="Q32" s="131" t="s">
        <v>66</v>
      </c>
      <c r="R32" s="132">
        <v>0</v>
      </c>
      <c r="S32" s="132">
        <v>0</v>
      </c>
      <c r="T32" s="133">
        <v>0</v>
      </c>
      <c r="U32" s="131" t="s">
        <v>66</v>
      </c>
      <c r="V32" s="132">
        <v>0</v>
      </c>
      <c r="W32" s="132">
        <v>0</v>
      </c>
      <c r="X32" s="132">
        <v>0</v>
      </c>
      <c r="Y32" s="132">
        <v>0</v>
      </c>
      <c r="Z32" s="133">
        <v>0</v>
      </c>
      <c r="AA32" s="131" t="s">
        <v>66</v>
      </c>
      <c r="AB32" s="133">
        <v>0</v>
      </c>
      <c r="AC32" s="131" t="s">
        <v>66</v>
      </c>
      <c r="AD32" s="133">
        <v>0</v>
      </c>
      <c r="AE32" s="131" t="s">
        <v>66</v>
      </c>
      <c r="AF32" s="133">
        <v>0</v>
      </c>
      <c r="AG32" s="126" t="s">
        <v>66</v>
      </c>
      <c r="AH32" s="134" t="s">
        <v>67</v>
      </c>
      <c r="AI32" s="131" t="s">
        <v>67</v>
      </c>
      <c r="AJ32" s="135" t="s">
        <v>210</v>
      </c>
      <c r="AK32" s="134"/>
      <c r="AL32" s="132"/>
      <c r="AM32" s="135" t="s">
        <v>277</v>
      </c>
      <c r="AN32" s="136" t="s">
        <v>101</v>
      </c>
      <c r="AO32" s="137"/>
      <c r="AP32" s="137"/>
      <c r="AQ32" s="137"/>
      <c r="AR32" s="137" t="s">
        <v>278</v>
      </c>
      <c r="AS32" s="137"/>
      <c r="AT32" s="137"/>
      <c r="AU32" s="137"/>
      <c r="AV32" s="137"/>
      <c r="AW32" s="137"/>
      <c r="AX32" s="138"/>
      <c r="AY32" s="116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</row>
    <row r="33" spans="1:61" ht="38.25" customHeight="1" x14ac:dyDescent="0.25">
      <c r="A33" s="95" t="s">
        <v>279</v>
      </c>
      <c r="B33" s="119">
        <v>44238</v>
      </c>
      <c r="C33" s="120" t="s">
        <v>51</v>
      </c>
      <c r="D33" s="121" t="s">
        <v>265</v>
      </c>
      <c r="E33" s="122" t="s">
        <v>53</v>
      </c>
      <c r="F33" s="123" t="s">
        <v>54</v>
      </c>
      <c r="G33" s="124" t="s">
        <v>167</v>
      </c>
      <c r="H33" s="125" t="s">
        <v>67</v>
      </c>
      <c r="I33" s="126" t="s">
        <v>57</v>
      </c>
      <c r="J33" s="127" t="s">
        <v>58</v>
      </c>
      <c r="K33" s="124" t="s">
        <v>59</v>
      </c>
      <c r="L33" s="128" t="s">
        <v>60</v>
      </c>
      <c r="M33" s="124" t="s">
        <v>61</v>
      </c>
      <c r="N33" s="125" t="s">
        <v>280</v>
      </c>
      <c r="O33" s="129" t="s">
        <v>281</v>
      </c>
      <c r="P33" s="130">
        <v>0</v>
      </c>
      <c r="Q33" s="131" t="s">
        <v>66</v>
      </c>
      <c r="R33" s="132">
        <v>0</v>
      </c>
      <c r="S33" s="132">
        <v>0</v>
      </c>
      <c r="T33" s="133">
        <v>0</v>
      </c>
      <c r="U33" s="131" t="s">
        <v>66</v>
      </c>
      <c r="V33" s="132">
        <v>0</v>
      </c>
      <c r="W33" s="132">
        <v>0</v>
      </c>
      <c r="X33" s="132">
        <v>0</v>
      </c>
      <c r="Y33" s="132">
        <v>0</v>
      </c>
      <c r="Z33" s="133">
        <v>0</v>
      </c>
      <c r="AA33" s="131" t="s">
        <v>66</v>
      </c>
      <c r="AB33" s="133">
        <v>0</v>
      </c>
      <c r="AC33" s="131" t="s">
        <v>66</v>
      </c>
      <c r="AD33" s="133">
        <v>0</v>
      </c>
      <c r="AE33" s="131" t="s">
        <v>66</v>
      </c>
      <c r="AF33" s="133">
        <v>0</v>
      </c>
      <c r="AG33" s="126" t="s">
        <v>66</v>
      </c>
      <c r="AH33" s="134" t="s">
        <v>67</v>
      </c>
      <c r="AI33" s="131" t="s">
        <v>67</v>
      </c>
      <c r="AJ33" s="135" t="s">
        <v>78</v>
      </c>
      <c r="AK33" s="134"/>
      <c r="AL33" s="132"/>
      <c r="AM33" s="135" t="s">
        <v>282</v>
      </c>
      <c r="AN33" s="136" t="s">
        <v>70</v>
      </c>
      <c r="AO33" s="137"/>
      <c r="AP33" s="137"/>
      <c r="AQ33" s="137"/>
      <c r="AR33" s="137"/>
      <c r="AS33" s="137"/>
      <c r="AT33" s="137" t="s">
        <v>283</v>
      </c>
      <c r="AU33" s="137"/>
      <c r="AV33" s="137"/>
      <c r="AW33" s="137"/>
      <c r="AX33" s="138"/>
      <c r="AY33" s="116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</row>
    <row r="34" spans="1:61" ht="38.25" customHeight="1" x14ac:dyDescent="0.25">
      <c r="A34" s="118" t="s">
        <v>284</v>
      </c>
      <c r="B34" s="119">
        <v>44238</v>
      </c>
      <c r="C34" s="120" t="s">
        <v>51</v>
      </c>
      <c r="D34" s="121" t="s">
        <v>265</v>
      </c>
      <c r="E34" s="122" t="s">
        <v>53</v>
      </c>
      <c r="F34" s="123" t="s">
        <v>54</v>
      </c>
      <c r="G34" s="124" t="s">
        <v>55</v>
      </c>
      <c r="H34" s="125" t="s">
        <v>67</v>
      </c>
      <c r="I34" s="126" t="s">
        <v>57</v>
      </c>
      <c r="J34" s="127" t="s">
        <v>58</v>
      </c>
      <c r="K34" s="124" t="s">
        <v>161</v>
      </c>
      <c r="L34" s="128" t="s">
        <v>74</v>
      </c>
      <c r="M34" s="124" t="s">
        <v>75</v>
      </c>
      <c r="N34" s="125" t="s">
        <v>285</v>
      </c>
      <c r="O34" s="129" t="s">
        <v>286</v>
      </c>
      <c r="P34" s="130">
        <v>0</v>
      </c>
      <c r="Q34" s="131" t="s">
        <v>66</v>
      </c>
      <c r="R34" s="132">
        <v>0</v>
      </c>
      <c r="S34" s="132">
        <v>0</v>
      </c>
      <c r="T34" s="133">
        <v>0</v>
      </c>
      <c r="U34" s="131" t="s">
        <v>66</v>
      </c>
      <c r="V34" s="132">
        <v>0</v>
      </c>
      <c r="W34" s="132">
        <v>0</v>
      </c>
      <c r="X34" s="132">
        <v>0</v>
      </c>
      <c r="Y34" s="132">
        <v>0</v>
      </c>
      <c r="Z34" s="133">
        <v>0</v>
      </c>
      <c r="AA34" s="131" t="s">
        <v>66</v>
      </c>
      <c r="AB34" s="133">
        <v>0</v>
      </c>
      <c r="AC34" s="131" t="s">
        <v>66</v>
      </c>
      <c r="AD34" s="133">
        <v>0</v>
      </c>
      <c r="AE34" s="131" t="s">
        <v>66</v>
      </c>
      <c r="AF34" s="133">
        <v>0</v>
      </c>
      <c r="AG34" s="126" t="s">
        <v>66</v>
      </c>
      <c r="AH34" s="134" t="s">
        <v>67</v>
      </c>
      <c r="AI34" s="131" t="s">
        <v>67</v>
      </c>
      <c r="AJ34" s="135" t="s">
        <v>78</v>
      </c>
      <c r="AK34" s="134"/>
      <c r="AL34" s="132"/>
      <c r="AM34" s="135" t="s">
        <v>287</v>
      </c>
      <c r="AN34" s="136" t="s">
        <v>17</v>
      </c>
      <c r="AO34" s="137"/>
      <c r="AP34" s="137"/>
      <c r="AQ34" s="137"/>
      <c r="AR34" s="137"/>
      <c r="AS34" s="137"/>
      <c r="AT34" s="137" t="s">
        <v>288</v>
      </c>
      <c r="AU34" s="137"/>
      <c r="AV34" s="137"/>
      <c r="AW34" s="137"/>
      <c r="AX34" s="138"/>
      <c r="AY34" s="116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</row>
    <row r="35" spans="1:61" ht="38.25" customHeight="1" x14ac:dyDescent="0.25">
      <c r="A35" s="95" t="s">
        <v>289</v>
      </c>
      <c r="B35" s="119">
        <v>44252</v>
      </c>
      <c r="C35" s="120" t="s">
        <v>51</v>
      </c>
      <c r="D35" s="121" t="s">
        <v>265</v>
      </c>
      <c r="E35" s="122" t="s">
        <v>53</v>
      </c>
      <c r="F35" s="123" t="s">
        <v>54</v>
      </c>
      <c r="G35" s="124" t="s">
        <v>167</v>
      </c>
      <c r="H35" s="125" t="s">
        <v>290</v>
      </c>
      <c r="I35" s="126" t="s">
        <v>106</v>
      </c>
      <c r="J35" s="127" t="s">
        <v>58</v>
      </c>
      <c r="K35" s="124" t="s">
        <v>161</v>
      </c>
      <c r="L35" s="128" t="s">
        <v>143</v>
      </c>
      <c r="M35" s="124" t="s">
        <v>143</v>
      </c>
      <c r="N35" s="125" t="s">
        <v>291</v>
      </c>
      <c r="O35" s="129" t="s">
        <v>292</v>
      </c>
      <c r="P35" s="130">
        <v>0</v>
      </c>
      <c r="Q35" s="131" t="s">
        <v>66</v>
      </c>
      <c r="R35" s="132">
        <v>0</v>
      </c>
      <c r="S35" s="132">
        <v>0</v>
      </c>
      <c r="T35" s="133">
        <v>0</v>
      </c>
      <c r="U35" s="131" t="s">
        <v>66</v>
      </c>
      <c r="V35" s="132">
        <v>0</v>
      </c>
      <c r="W35" s="132">
        <v>0</v>
      </c>
      <c r="X35" s="132">
        <v>0</v>
      </c>
      <c r="Y35" s="132">
        <v>0</v>
      </c>
      <c r="Z35" s="133">
        <v>0</v>
      </c>
      <c r="AA35" s="131" t="s">
        <v>66</v>
      </c>
      <c r="AB35" s="133">
        <v>0</v>
      </c>
      <c r="AC35" s="131" t="s">
        <v>66</v>
      </c>
      <c r="AD35" s="133">
        <v>0</v>
      </c>
      <c r="AE35" s="131" t="s">
        <v>66</v>
      </c>
      <c r="AF35" s="133">
        <v>0</v>
      </c>
      <c r="AG35" s="126" t="s">
        <v>66</v>
      </c>
      <c r="AH35" s="134" t="s">
        <v>67</v>
      </c>
      <c r="AI35" s="131" t="s">
        <v>67</v>
      </c>
      <c r="AJ35" s="135" t="s">
        <v>293</v>
      </c>
      <c r="AK35" s="134"/>
      <c r="AL35" s="132"/>
      <c r="AM35" s="135" t="s">
        <v>294</v>
      </c>
      <c r="AN35" s="136" t="s">
        <v>70</v>
      </c>
      <c r="AO35" s="137"/>
      <c r="AP35" s="137"/>
      <c r="AQ35" s="137"/>
      <c r="AR35" s="137"/>
      <c r="AS35" s="137"/>
      <c r="AT35" s="137" t="s">
        <v>295</v>
      </c>
      <c r="AU35" s="137"/>
      <c r="AV35" s="137"/>
      <c r="AW35" s="137"/>
      <c r="AX35" s="138"/>
      <c r="AY35" s="116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</row>
    <row r="36" spans="1:61" ht="38.25" customHeight="1" x14ac:dyDescent="0.25">
      <c r="A36" s="118" t="s">
        <v>296</v>
      </c>
      <c r="B36" s="119">
        <v>44253</v>
      </c>
      <c r="C36" s="120" t="s">
        <v>51</v>
      </c>
      <c r="D36" s="121" t="s">
        <v>265</v>
      </c>
      <c r="E36" s="122" t="s">
        <v>53</v>
      </c>
      <c r="F36" s="123" t="s">
        <v>54</v>
      </c>
      <c r="G36" s="124" t="s">
        <v>83</v>
      </c>
      <c r="H36" s="125" t="s">
        <v>67</v>
      </c>
      <c r="I36" s="126" t="s">
        <v>57</v>
      </c>
      <c r="J36" s="127" t="s">
        <v>58</v>
      </c>
      <c r="K36" s="124" t="s">
        <v>161</v>
      </c>
      <c r="L36" s="128" t="s">
        <v>202</v>
      </c>
      <c r="M36" s="124" t="s">
        <v>202</v>
      </c>
      <c r="N36" s="125" t="s">
        <v>297</v>
      </c>
      <c r="O36" s="129" t="s">
        <v>298</v>
      </c>
      <c r="P36" s="130">
        <v>0</v>
      </c>
      <c r="Q36" s="131" t="s">
        <v>99</v>
      </c>
      <c r="R36" s="132">
        <v>0</v>
      </c>
      <c r="S36" s="132">
        <v>0</v>
      </c>
      <c r="T36" s="133">
        <v>0</v>
      </c>
      <c r="U36" s="131" t="s">
        <v>99</v>
      </c>
      <c r="V36" s="132">
        <v>0</v>
      </c>
      <c r="W36" s="132">
        <v>0</v>
      </c>
      <c r="X36" s="132">
        <v>0</v>
      </c>
      <c r="Y36" s="132">
        <v>0</v>
      </c>
      <c r="Z36" s="133">
        <v>0</v>
      </c>
      <c r="AA36" s="131" t="s">
        <v>66</v>
      </c>
      <c r="AB36" s="133">
        <v>0</v>
      </c>
      <c r="AC36" s="131" t="s">
        <v>66</v>
      </c>
      <c r="AD36" s="133">
        <v>0</v>
      </c>
      <c r="AE36" s="131" t="s">
        <v>66</v>
      </c>
      <c r="AF36" s="133">
        <v>0</v>
      </c>
      <c r="AG36" s="126" t="s">
        <v>66</v>
      </c>
      <c r="AH36" s="134" t="s">
        <v>67</v>
      </c>
      <c r="AI36" s="131" t="s">
        <v>67</v>
      </c>
      <c r="AJ36" s="135" t="s">
        <v>78</v>
      </c>
      <c r="AK36" s="134"/>
      <c r="AL36" s="132"/>
      <c r="AM36" s="135"/>
      <c r="AN36" s="136" t="s">
        <v>70</v>
      </c>
      <c r="AO36" s="137"/>
      <c r="AP36" s="137"/>
      <c r="AQ36" s="137"/>
      <c r="AR36" s="137"/>
      <c r="AS36" s="137"/>
      <c r="AT36" s="137" t="s">
        <v>299</v>
      </c>
      <c r="AU36" s="137"/>
      <c r="AV36" s="137"/>
      <c r="AW36" s="137"/>
      <c r="AX36" s="138"/>
      <c r="AY36" s="116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</row>
    <row r="37" spans="1:61" ht="38.25" customHeight="1" x14ac:dyDescent="0.25">
      <c r="A37" s="95" t="s">
        <v>300</v>
      </c>
      <c r="B37" s="119">
        <v>44253</v>
      </c>
      <c r="C37" s="120" t="s">
        <v>51</v>
      </c>
      <c r="D37" s="121" t="s">
        <v>265</v>
      </c>
      <c r="E37" s="122" t="s">
        <v>53</v>
      </c>
      <c r="F37" s="123" t="s">
        <v>54</v>
      </c>
      <c r="G37" s="124" t="s">
        <v>167</v>
      </c>
      <c r="H37" s="125" t="s">
        <v>67</v>
      </c>
      <c r="I37" s="126" t="s">
        <v>57</v>
      </c>
      <c r="J37" s="127" t="s">
        <v>58</v>
      </c>
      <c r="K37" s="124" t="s">
        <v>161</v>
      </c>
      <c r="L37" s="128" t="s">
        <v>202</v>
      </c>
      <c r="M37" s="124" t="s">
        <v>202</v>
      </c>
      <c r="N37" s="125" t="s">
        <v>297</v>
      </c>
      <c r="O37" s="129" t="s">
        <v>301</v>
      </c>
      <c r="P37" s="130">
        <v>0</v>
      </c>
      <c r="Q37" s="131" t="s">
        <v>99</v>
      </c>
      <c r="R37" s="132">
        <v>0</v>
      </c>
      <c r="S37" s="132">
        <v>0</v>
      </c>
      <c r="T37" s="133">
        <v>0</v>
      </c>
      <c r="U37" s="131" t="s">
        <v>99</v>
      </c>
      <c r="V37" s="132">
        <v>0</v>
      </c>
      <c r="W37" s="132">
        <v>0</v>
      </c>
      <c r="X37" s="132">
        <v>0</v>
      </c>
      <c r="Y37" s="132">
        <v>0</v>
      </c>
      <c r="Z37" s="133">
        <v>0</v>
      </c>
      <c r="AA37" s="131" t="s">
        <v>66</v>
      </c>
      <c r="AB37" s="133">
        <v>0</v>
      </c>
      <c r="AC37" s="131" t="s">
        <v>66</v>
      </c>
      <c r="AD37" s="133">
        <v>0</v>
      </c>
      <c r="AE37" s="131" t="s">
        <v>66</v>
      </c>
      <c r="AF37" s="133">
        <v>0</v>
      </c>
      <c r="AG37" s="126" t="s">
        <v>66</v>
      </c>
      <c r="AH37" s="134" t="s">
        <v>67</v>
      </c>
      <c r="AI37" s="131" t="s">
        <v>67</v>
      </c>
      <c r="AJ37" s="135" t="s">
        <v>78</v>
      </c>
      <c r="AK37" s="134"/>
      <c r="AL37" s="132"/>
      <c r="AM37" s="135"/>
      <c r="AN37" s="136" t="s">
        <v>70</v>
      </c>
      <c r="AO37" s="137"/>
      <c r="AP37" s="137"/>
      <c r="AQ37" s="137"/>
      <c r="AR37" s="137"/>
      <c r="AS37" s="137"/>
      <c r="AT37" s="137" t="s">
        <v>299</v>
      </c>
      <c r="AU37" s="137"/>
      <c r="AV37" s="137"/>
      <c r="AW37" s="137"/>
      <c r="AX37" s="138"/>
      <c r="AY37" s="116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</row>
    <row r="38" spans="1:61" ht="38.25" customHeight="1" x14ac:dyDescent="0.25">
      <c r="A38" s="118" t="s">
        <v>302</v>
      </c>
      <c r="B38" s="119">
        <v>44254</v>
      </c>
      <c r="C38" s="120" t="s">
        <v>51</v>
      </c>
      <c r="D38" s="121" t="s">
        <v>265</v>
      </c>
      <c r="E38" s="122" t="s">
        <v>53</v>
      </c>
      <c r="F38" s="123" t="s">
        <v>54</v>
      </c>
      <c r="G38" s="124" t="s">
        <v>83</v>
      </c>
      <c r="H38" s="125" t="s">
        <v>84</v>
      </c>
      <c r="I38" s="126" t="s">
        <v>57</v>
      </c>
      <c r="J38" s="127" t="s">
        <v>58</v>
      </c>
      <c r="K38" s="124" t="s">
        <v>161</v>
      </c>
      <c r="L38" s="128" t="s">
        <v>303</v>
      </c>
      <c r="M38" s="124" t="s">
        <v>61</v>
      </c>
      <c r="N38" s="125" t="s">
        <v>304</v>
      </c>
      <c r="O38" s="129" t="s">
        <v>305</v>
      </c>
      <c r="P38" s="130">
        <v>0</v>
      </c>
      <c r="Q38" s="131" t="s">
        <v>66</v>
      </c>
      <c r="R38" s="132">
        <v>0</v>
      </c>
      <c r="S38" s="132">
        <v>0</v>
      </c>
      <c r="T38" s="133">
        <v>0</v>
      </c>
      <c r="U38" s="131" t="s">
        <v>66</v>
      </c>
      <c r="V38" s="132">
        <v>0</v>
      </c>
      <c r="W38" s="132">
        <v>0</v>
      </c>
      <c r="X38" s="132">
        <v>0</v>
      </c>
      <c r="Y38" s="132">
        <v>0</v>
      </c>
      <c r="Z38" s="133">
        <v>0</v>
      </c>
      <c r="AA38" s="131" t="s">
        <v>66</v>
      </c>
      <c r="AB38" s="133">
        <v>0</v>
      </c>
      <c r="AC38" s="131" t="s">
        <v>66</v>
      </c>
      <c r="AD38" s="133">
        <v>0</v>
      </c>
      <c r="AE38" s="131" t="s">
        <v>66</v>
      </c>
      <c r="AF38" s="133">
        <v>0</v>
      </c>
      <c r="AG38" s="126" t="s">
        <v>66</v>
      </c>
      <c r="AH38" s="134" t="s">
        <v>67</v>
      </c>
      <c r="AI38" s="131" t="s">
        <v>67</v>
      </c>
      <c r="AJ38" s="135" t="s">
        <v>68</v>
      </c>
      <c r="AK38" s="134"/>
      <c r="AL38" s="132"/>
      <c r="AM38" s="135" t="s">
        <v>306</v>
      </c>
      <c r="AN38" s="136" t="s">
        <v>70</v>
      </c>
      <c r="AO38" s="137" t="s">
        <v>307</v>
      </c>
      <c r="AP38" s="137"/>
      <c r="AQ38" s="137"/>
      <c r="AR38" s="137"/>
      <c r="AS38" s="137"/>
      <c r="AT38" s="137" t="s">
        <v>308</v>
      </c>
      <c r="AU38" s="137" t="s">
        <v>309</v>
      </c>
      <c r="AV38" s="137"/>
      <c r="AW38" s="137"/>
      <c r="AX38" s="138"/>
      <c r="AY38" s="116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</row>
    <row r="39" spans="1:61" ht="38.25" customHeight="1" x14ac:dyDescent="0.25">
      <c r="A39" s="95" t="s">
        <v>310</v>
      </c>
      <c r="B39" s="119">
        <v>44255</v>
      </c>
      <c r="C39" s="120" t="s">
        <v>51</v>
      </c>
      <c r="D39" s="121" t="s">
        <v>265</v>
      </c>
      <c r="E39" s="122" t="s">
        <v>53</v>
      </c>
      <c r="F39" s="123" t="s">
        <v>54</v>
      </c>
      <c r="G39" s="124" t="s">
        <v>83</v>
      </c>
      <c r="H39" s="125" t="s">
        <v>67</v>
      </c>
      <c r="I39" s="126" t="s">
        <v>57</v>
      </c>
      <c r="J39" s="127" t="s">
        <v>58</v>
      </c>
      <c r="K39" s="124" t="s">
        <v>161</v>
      </c>
      <c r="L39" s="128" t="s">
        <v>202</v>
      </c>
      <c r="M39" s="124" t="s">
        <v>202</v>
      </c>
      <c r="N39" s="125" t="s">
        <v>311</v>
      </c>
      <c r="O39" s="129" t="s">
        <v>312</v>
      </c>
      <c r="P39" s="130">
        <v>0</v>
      </c>
      <c r="Q39" s="131" t="s">
        <v>99</v>
      </c>
      <c r="R39" s="132">
        <v>0</v>
      </c>
      <c r="S39" s="132">
        <v>0</v>
      </c>
      <c r="T39" s="133">
        <v>0</v>
      </c>
      <c r="U39" s="131" t="s">
        <v>66</v>
      </c>
      <c r="V39" s="132">
        <v>0</v>
      </c>
      <c r="W39" s="132">
        <v>0</v>
      </c>
      <c r="X39" s="132">
        <v>0</v>
      </c>
      <c r="Y39" s="132">
        <v>0</v>
      </c>
      <c r="Z39" s="133">
        <v>0</v>
      </c>
      <c r="AA39" s="131" t="s">
        <v>66</v>
      </c>
      <c r="AB39" s="133">
        <v>0</v>
      </c>
      <c r="AC39" s="131" t="s">
        <v>66</v>
      </c>
      <c r="AD39" s="133">
        <v>0</v>
      </c>
      <c r="AE39" s="131" t="s">
        <v>66</v>
      </c>
      <c r="AF39" s="133">
        <v>0</v>
      </c>
      <c r="AG39" s="126" t="s">
        <v>66</v>
      </c>
      <c r="AH39" s="134" t="s">
        <v>67</v>
      </c>
      <c r="AI39" s="131" t="s">
        <v>67</v>
      </c>
      <c r="AJ39" s="135" t="s">
        <v>78</v>
      </c>
      <c r="AK39" s="134"/>
      <c r="AL39" s="132"/>
      <c r="AM39" s="135"/>
      <c r="AN39" s="136" t="s">
        <v>70</v>
      </c>
      <c r="AO39" s="137"/>
      <c r="AP39" s="137"/>
      <c r="AQ39" s="137"/>
      <c r="AR39" s="137"/>
      <c r="AS39" s="137"/>
      <c r="AT39" s="137" t="s">
        <v>313</v>
      </c>
      <c r="AU39" s="137"/>
      <c r="AV39" s="137"/>
      <c r="AW39" s="137"/>
      <c r="AX39" s="138"/>
      <c r="AY39" s="116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</row>
    <row r="40" spans="1:61" ht="38.25" customHeight="1" x14ac:dyDescent="0.25">
      <c r="A40" s="118" t="s">
        <v>314</v>
      </c>
      <c r="B40" s="119">
        <v>44255</v>
      </c>
      <c r="C40" s="120" t="s">
        <v>51</v>
      </c>
      <c r="D40" s="121" t="s">
        <v>265</v>
      </c>
      <c r="E40" s="122" t="s">
        <v>53</v>
      </c>
      <c r="F40" s="123" t="s">
        <v>54</v>
      </c>
      <c r="G40" s="124" t="s">
        <v>167</v>
      </c>
      <c r="H40" s="125" t="s">
        <v>67</v>
      </c>
      <c r="I40" s="126" t="s">
        <v>57</v>
      </c>
      <c r="J40" s="127" t="s">
        <v>58</v>
      </c>
      <c r="K40" s="124" t="s">
        <v>161</v>
      </c>
      <c r="L40" s="128" t="s">
        <v>202</v>
      </c>
      <c r="M40" s="124" t="s">
        <v>202</v>
      </c>
      <c r="N40" s="125" t="s">
        <v>315</v>
      </c>
      <c r="O40" s="129" t="s">
        <v>301</v>
      </c>
      <c r="P40" s="130">
        <v>0</v>
      </c>
      <c r="Q40" s="131" t="s">
        <v>99</v>
      </c>
      <c r="R40" s="132">
        <v>0</v>
      </c>
      <c r="S40" s="132">
        <v>0</v>
      </c>
      <c r="T40" s="133">
        <v>0</v>
      </c>
      <c r="U40" s="131" t="s">
        <v>66</v>
      </c>
      <c r="V40" s="132">
        <v>0</v>
      </c>
      <c r="W40" s="132">
        <v>0</v>
      </c>
      <c r="X40" s="132">
        <v>0</v>
      </c>
      <c r="Y40" s="132">
        <v>0</v>
      </c>
      <c r="Z40" s="133">
        <v>0</v>
      </c>
      <c r="AA40" s="131" t="s">
        <v>66</v>
      </c>
      <c r="AB40" s="133">
        <v>0</v>
      </c>
      <c r="AC40" s="131" t="s">
        <v>66</v>
      </c>
      <c r="AD40" s="133">
        <v>0</v>
      </c>
      <c r="AE40" s="131" t="s">
        <v>66</v>
      </c>
      <c r="AF40" s="133">
        <v>0</v>
      </c>
      <c r="AG40" s="126" t="s">
        <v>66</v>
      </c>
      <c r="AH40" s="134" t="s">
        <v>67</v>
      </c>
      <c r="AI40" s="131" t="s">
        <v>67</v>
      </c>
      <c r="AJ40" s="135" t="s">
        <v>78</v>
      </c>
      <c r="AK40" s="134"/>
      <c r="AL40" s="132"/>
      <c r="AM40" s="135"/>
      <c r="AN40" s="136" t="s">
        <v>70</v>
      </c>
      <c r="AO40" s="137"/>
      <c r="AP40" s="137"/>
      <c r="AQ40" s="137"/>
      <c r="AR40" s="137"/>
      <c r="AS40" s="137"/>
      <c r="AT40" s="137" t="s">
        <v>313</v>
      </c>
      <c r="AU40" s="137"/>
      <c r="AV40" s="137"/>
      <c r="AW40" s="137"/>
      <c r="AX40" s="138"/>
      <c r="AY40" s="116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</row>
    <row r="41" spans="1:61" ht="38.25" customHeight="1" x14ac:dyDescent="0.25">
      <c r="A41" s="95" t="s">
        <v>316</v>
      </c>
      <c r="B41" s="119">
        <v>44255</v>
      </c>
      <c r="C41" s="120" t="s">
        <v>51</v>
      </c>
      <c r="D41" s="121" t="s">
        <v>265</v>
      </c>
      <c r="E41" s="122" t="s">
        <v>53</v>
      </c>
      <c r="F41" s="123" t="s">
        <v>54</v>
      </c>
      <c r="G41" s="124" t="s">
        <v>167</v>
      </c>
      <c r="H41" s="125" t="s">
        <v>317</v>
      </c>
      <c r="I41" s="126" t="s">
        <v>318</v>
      </c>
      <c r="J41" s="127" t="s">
        <v>58</v>
      </c>
      <c r="K41" s="124" t="s">
        <v>161</v>
      </c>
      <c r="L41" s="128" t="s">
        <v>202</v>
      </c>
      <c r="M41" s="124" t="s">
        <v>319</v>
      </c>
      <c r="N41" s="125" t="s">
        <v>320</v>
      </c>
      <c r="O41" s="129" t="s">
        <v>321</v>
      </c>
      <c r="P41" s="130">
        <v>1</v>
      </c>
      <c r="Q41" s="131" t="s">
        <v>65</v>
      </c>
      <c r="R41" s="132">
        <v>0</v>
      </c>
      <c r="S41" s="132">
        <v>1</v>
      </c>
      <c r="T41" s="133">
        <v>0</v>
      </c>
      <c r="U41" s="131" t="s">
        <v>99</v>
      </c>
      <c r="V41" s="132">
        <v>0</v>
      </c>
      <c r="W41" s="132">
        <v>0</v>
      </c>
      <c r="X41" s="132">
        <v>0</v>
      </c>
      <c r="Y41" s="132">
        <v>0</v>
      </c>
      <c r="Z41" s="133">
        <v>0</v>
      </c>
      <c r="AA41" s="131" t="s">
        <v>66</v>
      </c>
      <c r="AB41" s="133">
        <v>0</v>
      </c>
      <c r="AC41" s="131" t="s">
        <v>66</v>
      </c>
      <c r="AD41" s="133">
        <v>1</v>
      </c>
      <c r="AE41" s="131" t="s">
        <v>65</v>
      </c>
      <c r="AF41" s="133">
        <v>0</v>
      </c>
      <c r="AG41" s="126" t="s">
        <v>66</v>
      </c>
      <c r="AH41" s="134" t="s">
        <v>322</v>
      </c>
      <c r="AI41" s="131" t="s">
        <v>323</v>
      </c>
      <c r="AJ41" s="135" t="s">
        <v>210</v>
      </c>
      <c r="AK41" s="134"/>
      <c r="AL41" s="132"/>
      <c r="AM41" s="135" t="s">
        <v>324</v>
      </c>
      <c r="AN41" s="136" t="s">
        <v>101</v>
      </c>
      <c r="AO41" s="137"/>
      <c r="AP41" s="137"/>
      <c r="AQ41" s="137"/>
      <c r="AR41" s="137" t="s">
        <v>325</v>
      </c>
      <c r="AS41" s="137"/>
      <c r="AT41" s="137"/>
      <c r="AU41" s="137"/>
      <c r="AV41" s="137"/>
      <c r="AW41" s="137"/>
      <c r="AX41" s="138"/>
      <c r="AY41" s="116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</row>
    <row r="42" spans="1:61" ht="38.25" customHeight="1" x14ac:dyDescent="0.25">
      <c r="A42" s="118" t="s">
        <v>326</v>
      </c>
      <c r="B42" s="119">
        <v>44258</v>
      </c>
      <c r="C42" s="120" t="s">
        <v>51</v>
      </c>
      <c r="D42" s="121" t="s">
        <v>327</v>
      </c>
      <c r="E42" s="122" t="s">
        <v>53</v>
      </c>
      <c r="F42" s="123" t="s">
        <v>54</v>
      </c>
      <c r="G42" s="124" t="s">
        <v>55</v>
      </c>
      <c r="H42" s="125" t="s">
        <v>328</v>
      </c>
      <c r="I42" s="126" t="s">
        <v>57</v>
      </c>
      <c r="J42" s="127" t="s">
        <v>58</v>
      </c>
      <c r="K42" s="124" t="s">
        <v>59</v>
      </c>
      <c r="L42" s="128" t="s">
        <v>74</v>
      </c>
      <c r="M42" s="124" t="s">
        <v>75</v>
      </c>
      <c r="N42" s="125" t="s">
        <v>329</v>
      </c>
      <c r="O42" s="129" t="s">
        <v>330</v>
      </c>
      <c r="P42" s="130">
        <v>0</v>
      </c>
      <c r="Q42" s="131" t="s">
        <v>66</v>
      </c>
      <c r="R42" s="132">
        <v>0</v>
      </c>
      <c r="S42" s="132">
        <v>0</v>
      </c>
      <c r="T42" s="133">
        <v>0</v>
      </c>
      <c r="U42" s="131" t="s">
        <v>66</v>
      </c>
      <c r="V42" s="132">
        <v>0</v>
      </c>
      <c r="W42" s="132">
        <v>0</v>
      </c>
      <c r="X42" s="132">
        <v>0</v>
      </c>
      <c r="Y42" s="132">
        <v>0</v>
      </c>
      <c r="Z42" s="133">
        <v>0</v>
      </c>
      <c r="AA42" s="131" t="s">
        <v>66</v>
      </c>
      <c r="AB42" s="133">
        <v>0</v>
      </c>
      <c r="AC42" s="131" t="s">
        <v>66</v>
      </c>
      <c r="AD42" s="133">
        <v>0</v>
      </c>
      <c r="AE42" s="131" t="s">
        <v>66</v>
      </c>
      <c r="AF42" s="133">
        <v>0</v>
      </c>
      <c r="AG42" s="126" t="s">
        <v>66</v>
      </c>
      <c r="AH42" s="134" t="s">
        <v>67</v>
      </c>
      <c r="AI42" s="131" t="s">
        <v>67</v>
      </c>
      <c r="AJ42" s="135" t="s">
        <v>78</v>
      </c>
      <c r="AK42" s="134"/>
      <c r="AL42" s="132"/>
      <c r="AM42" s="135" t="s">
        <v>331</v>
      </c>
      <c r="AN42" s="136" t="s">
        <v>101</v>
      </c>
      <c r="AO42" s="137"/>
      <c r="AP42" s="137"/>
      <c r="AQ42" s="137"/>
      <c r="AR42" s="137" t="s">
        <v>332</v>
      </c>
      <c r="AS42" s="137"/>
      <c r="AT42" s="137"/>
      <c r="AU42" s="137"/>
      <c r="AV42" s="137"/>
      <c r="AW42" s="137"/>
      <c r="AX42" s="138"/>
      <c r="AY42" s="116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</row>
    <row r="43" spans="1:61" ht="38.25" customHeight="1" x14ac:dyDescent="0.25">
      <c r="A43" s="95" t="s">
        <v>333</v>
      </c>
      <c r="B43" s="119">
        <v>44260</v>
      </c>
      <c r="C43" s="120" t="s">
        <v>51</v>
      </c>
      <c r="D43" s="121" t="s">
        <v>327</v>
      </c>
      <c r="E43" s="122" t="s">
        <v>53</v>
      </c>
      <c r="F43" s="123" t="s">
        <v>54</v>
      </c>
      <c r="G43" s="124" t="s">
        <v>55</v>
      </c>
      <c r="H43" s="125" t="s">
        <v>334</v>
      </c>
      <c r="I43" s="126" t="s">
        <v>57</v>
      </c>
      <c r="J43" s="127" t="s">
        <v>58</v>
      </c>
      <c r="K43" s="124" t="s">
        <v>59</v>
      </c>
      <c r="L43" s="128" t="s">
        <v>60</v>
      </c>
      <c r="M43" s="124" t="s">
        <v>61</v>
      </c>
      <c r="N43" s="125" t="s">
        <v>335</v>
      </c>
      <c r="O43" s="129" t="s">
        <v>336</v>
      </c>
      <c r="P43" s="130">
        <v>2</v>
      </c>
      <c r="Q43" s="131" t="s">
        <v>65</v>
      </c>
      <c r="R43" s="132">
        <v>0</v>
      </c>
      <c r="S43" s="132">
        <v>2</v>
      </c>
      <c r="T43" s="133">
        <v>0</v>
      </c>
      <c r="U43" s="131" t="s">
        <v>66</v>
      </c>
      <c r="V43" s="132">
        <v>0</v>
      </c>
      <c r="W43" s="132">
        <v>0</v>
      </c>
      <c r="X43" s="132">
        <v>0</v>
      </c>
      <c r="Y43" s="132">
        <v>0</v>
      </c>
      <c r="Z43" s="133">
        <v>0</v>
      </c>
      <c r="AA43" s="131" t="s">
        <v>66</v>
      </c>
      <c r="AB43" s="133">
        <v>0</v>
      </c>
      <c r="AC43" s="131" t="s">
        <v>66</v>
      </c>
      <c r="AD43" s="133">
        <v>2</v>
      </c>
      <c r="AE43" s="131" t="s">
        <v>65</v>
      </c>
      <c r="AF43" s="133">
        <v>0</v>
      </c>
      <c r="AG43" s="126" t="s">
        <v>66</v>
      </c>
      <c r="AH43" s="134" t="s">
        <v>231</v>
      </c>
      <c r="AI43" s="131" t="s">
        <v>135</v>
      </c>
      <c r="AJ43" s="135" t="s">
        <v>136</v>
      </c>
      <c r="AK43" s="134"/>
      <c r="AL43" s="132"/>
      <c r="AM43" s="135" t="s">
        <v>337</v>
      </c>
      <c r="AN43" s="136" t="s">
        <v>101</v>
      </c>
      <c r="AO43" s="137"/>
      <c r="AP43" s="137"/>
      <c r="AQ43" s="137"/>
      <c r="AR43" s="137" t="s">
        <v>332</v>
      </c>
      <c r="AS43" s="137"/>
      <c r="AT43" s="137"/>
      <c r="AU43" s="137"/>
      <c r="AV43" s="137"/>
      <c r="AW43" s="137"/>
      <c r="AX43" s="138"/>
      <c r="AY43" s="116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</row>
    <row r="44" spans="1:61" ht="38.25" customHeight="1" x14ac:dyDescent="0.25">
      <c r="A44" s="118" t="s">
        <v>338</v>
      </c>
      <c r="B44" s="119">
        <v>44261</v>
      </c>
      <c r="C44" s="120" t="s">
        <v>51</v>
      </c>
      <c r="D44" s="121" t="s">
        <v>327</v>
      </c>
      <c r="E44" s="122" t="s">
        <v>53</v>
      </c>
      <c r="F44" s="123" t="s">
        <v>54</v>
      </c>
      <c r="G44" s="124" t="s">
        <v>55</v>
      </c>
      <c r="H44" s="125" t="s">
        <v>339</v>
      </c>
      <c r="I44" s="126" t="s">
        <v>57</v>
      </c>
      <c r="J44" s="127" t="s">
        <v>58</v>
      </c>
      <c r="K44" s="124" t="s">
        <v>59</v>
      </c>
      <c r="L44" s="128" t="s">
        <v>60</v>
      </c>
      <c r="M44" s="124" t="s">
        <v>61</v>
      </c>
      <c r="N44" s="125" t="s">
        <v>340</v>
      </c>
      <c r="O44" s="129" t="s">
        <v>341</v>
      </c>
      <c r="P44" s="130">
        <v>0</v>
      </c>
      <c r="Q44" s="131" t="s">
        <v>99</v>
      </c>
      <c r="R44" s="132">
        <v>0</v>
      </c>
      <c r="S44" s="132">
        <v>0</v>
      </c>
      <c r="T44" s="133">
        <v>0</v>
      </c>
      <c r="U44" s="131" t="s">
        <v>99</v>
      </c>
      <c r="V44" s="132">
        <v>0</v>
      </c>
      <c r="W44" s="132">
        <v>0</v>
      </c>
      <c r="X44" s="132">
        <v>0</v>
      </c>
      <c r="Y44" s="132">
        <v>0</v>
      </c>
      <c r="Z44" s="133">
        <v>0</v>
      </c>
      <c r="AA44" s="131" t="s">
        <v>66</v>
      </c>
      <c r="AB44" s="133">
        <v>0</v>
      </c>
      <c r="AC44" s="131" t="s">
        <v>66</v>
      </c>
      <c r="AD44" s="133">
        <v>0</v>
      </c>
      <c r="AE44" s="131" t="s">
        <v>66</v>
      </c>
      <c r="AF44" s="133">
        <v>0</v>
      </c>
      <c r="AG44" s="126" t="s">
        <v>66</v>
      </c>
      <c r="AH44" s="134" t="s">
        <v>67</v>
      </c>
      <c r="AI44" s="131" t="s">
        <v>67</v>
      </c>
      <c r="AJ44" s="135" t="s">
        <v>78</v>
      </c>
      <c r="AK44" s="134"/>
      <c r="AL44" s="132"/>
      <c r="AM44" s="135" t="s">
        <v>342</v>
      </c>
      <c r="AN44" s="136" t="s">
        <v>101</v>
      </c>
      <c r="AO44" s="137"/>
      <c r="AP44" s="137"/>
      <c r="AQ44" s="137"/>
      <c r="AR44" s="137" t="s">
        <v>332</v>
      </c>
      <c r="AS44" s="137"/>
      <c r="AT44" s="137"/>
      <c r="AU44" s="137"/>
      <c r="AV44" s="137"/>
      <c r="AW44" s="137"/>
      <c r="AX44" s="138"/>
      <c r="AY44" s="116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</row>
    <row r="45" spans="1:61" ht="38.25" customHeight="1" x14ac:dyDescent="0.25">
      <c r="A45" s="95" t="s">
        <v>343</v>
      </c>
      <c r="B45" s="119">
        <v>44265</v>
      </c>
      <c r="C45" s="120" t="s">
        <v>51</v>
      </c>
      <c r="D45" s="121" t="s">
        <v>327</v>
      </c>
      <c r="E45" s="122" t="s">
        <v>344</v>
      </c>
      <c r="F45" s="123" t="s">
        <v>345</v>
      </c>
      <c r="G45" s="124" t="s">
        <v>346</v>
      </c>
      <c r="H45" s="125" t="s">
        <v>347</v>
      </c>
      <c r="I45" s="126" t="s">
        <v>57</v>
      </c>
      <c r="J45" s="127" t="s">
        <v>348</v>
      </c>
      <c r="K45" s="124" t="s">
        <v>161</v>
      </c>
      <c r="L45" s="128" t="s">
        <v>185</v>
      </c>
      <c r="M45" s="124" t="s">
        <v>349</v>
      </c>
      <c r="N45" s="125" t="s">
        <v>350</v>
      </c>
      <c r="O45" s="129" t="s">
        <v>351</v>
      </c>
      <c r="P45" s="130">
        <v>0</v>
      </c>
      <c r="Q45" s="131" t="s">
        <v>99</v>
      </c>
      <c r="R45" s="132">
        <v>0</v>
      </c>
      <c r="S45" s="132">
        <v>0</v>
      </c>
      <c r="T45" s="133">
        <v>0</v>
      </c>
      <c r="U45" s="131" t="s">
        <v>99</v>
      </c>
      <c r="V45" s="132">
        <v>0</v>
      </c>
      <c r="W45" s="132">
        <v>0</v>
      </c>
      <c r="X45" s="132">
        <v>0</v>
      </c>
      <c r="Y45" s="132">
        <v>0</v>
      </c>
      <c r="Z45" s="133">
        <v>0</v>
      </c>
      <c r="AA45" s="141" t="s">
        <v>66</v>
      </c>
      <c r="AB45" s="133">
        <v>0</v>
      </c>
      <c r="AC45" s="131" t="s">
        <v>66</v>
      </c>
      <c r="AD45" s="133">
        <v>0</v>
      </c>
      <c r="AE45" s="131" t="s">
        <v>99</v>
      </c>
      <c r="AF45" s="133">
        <v>0</v>
      </c>
      <c r="AG45" s="126" t="s">
        <v>66</v>
      </c>
      <c r="AH45" s="134" t="s">
        <v>188</v>
      </c>
      <c r="AI45" s="131" t="s">
        <v>189</v>
      </c>
      <c r="AJ45" s="135" t="s">
        <v>78</v>
      </c>
      <c r="AK45" s="134"/>
      <c r="AL45" s="132"/>
      <c r="AM45" s="135" t="s">
        <v>352</v>
      </c>
      <c r="AN45" s="136" t="s">
        <v>70</v>
      </c>
      <c r="AO45" s="137"/>
      <c r="AP45" s="137"/>
      <c r="AQ45" s="137"/>
      <c r="AR45" s="137"/>
      <c r="AS45" s="137"/>
      <c r="AT45" s="137" t="s">
        <v>353</v>
      </c>
      <c r="AU45" s="137" t="s">
        <v>354</v>
      </c>
      <c r="AV45" s="137"/>
      <c r="AW45" s="137"/>
      <c r="AX45" s="138"/>
      <c r="AY45" s="116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</row>
    <row r="46" spans="1:61" ht="38.25" customHeight="1" x14ac:dyDescent="0.25">
      <c r="A46" s="118" t="s">
        <v>355</v>
      </c>
      <c r="B46" s="119">
        <v>44266</v>
      </c>
      <c r="C46" s="120" t="s">
        <v>51</v>
      </c>
      <c r="D46" s="121" t="s">
        <v>327</v>
      </c>
      <c r="E46" s="122" t="s">
        <v>53</v>
      </c>
      <c r="F46" s="123" t="s">
        <v>54</v>
      </c>
      <c r="G46" s="124" t="s">
        <v>593</v>
      </c>
      <c r="H46" s="125" t="s">
        <v>356</v>
      </c>
      <c r="I46" s="126" t="s">
        <v>57</v>
      </c>
      <c r="J46" s="127" t="s">
        <v>58</v>
      </c>
      <c r="K46" s="124" t="s">
        <v>59</v>
      </c>
      <c r="L46" s="128" t="s">
        <v>74</v>
      </c>
      <c r="M46" s="124" t="s">
        <v>75</v>
      </c>
      <c r="N46" s="125" t="s">
        <v>357</v>
      </c>
      <c r="O46" s="129" t="s">
        <v>358</v>
      </c>
      <c r="P46" s="130">
        <v>0</v>
      </c>
      <c r="Q46" s="131" t="s">
        <v>66</v>
      </c>
      <c r="R46" s="132">
        <v>0</v>
      </c>
      <c r="S46" s="132">
        <v>0</v>
      </c>
      <c r="T46" s="133">
        <v>0</v>
      </c>
      <c r="U46" s="131" t="s">
        <v>66</v>
      </c>
      <c r="V46" s="132">
        <v>0</v>
      </c>
      <c r="W46" s="132">
        <v>0</v>
      </c>
      <c r="X46" s="132">
        <v>0</v>
      </c>
      <c r="Y46" s="132">
        <v>0</v>
      </c>
      <c r="Z46" s="133">
        <v>0</v>
      </c>
      <c r="AA46" s="131" t="s">
        <v>66</v>
      </c>
      <c r="AB46" s="133">
        <v>0</v>
      </c>
      <c r="AC46" s="131" t="s">
        <v>66</v>
      </c>
      <c r="AD46" s="133">
        <v>0</v>
      </c>
      <c r="AE46" s="131" t="s">
        <v>66</v>
      </c>
      <c r="AF46" s="133">
        <v>0</v>
      </c>
      <c r="AG46" s="126" t="s">
        <v>66</v>
      </c>
      <c r="AH46" s="134" t="s">
        <v>67</v>
      </c>
      <c r="AI46" s="131" t="s">
        <v>67</v>
      </c>
      <c r="AJ46" s="135" t="s">
        <v>359</v>
      </c>
      <c r="AK46" s="134"/>
      <c r="AL46" s="132"/>
      <c r="AM46" s="135" t="s">
        <v>360</v>
      </c>
      <c r="AN46" s="136" t="s">
        <v>101</v>
      </c>
      <c r="AO46" s="137"/>
      <c r="AP46" s="137"/>
      <c r="AQ46" s="137"/>
      <c r="AR46" s="137" t="s">
        <v>361</v>
      </c>
      <c r="AS46" s="137"/>
      <c r="AT46" s="137"/>
      <c r="AU46" s="137"/>
      <c r="AV46" s="137"/>
      <c r="AW46" s="137"/>
      <c r="AX46" s="138"/>
      <c r="AY46" s="116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</row>
    <row r="47" spans="1:61" ht="38.25" customHeight="1" x14ac:dyDescent="0.25">
      <c r="A47" s="95" t="s">
        <v>362</v>
      </c>
      <c r="B47" s="119">
        <v>44272</v>
      </c>
      <c r="C47" s="120" t="s">
        <v>51</v>
      </c>
      <c r="D47" s="121" t="s">
        <v>327</v>
      </c>
      <c r="E47" s="122" t="s">
        <v>53</v>
      </c>
      <c r="F47" s="123" t="s">
        <v>54</v>
      </c>
      <c r="G47" s="124" t="s">
        <v>167</v>
      </c>
      <c r="H47" s="125" t="s">
        <v>67</v>
      </c>
      <c r="I47" s="126" t="s">
        <v>57</v>
      </c>
      <c r="J47" s="127" t="s">
        <v>58</v>
      </c>
      <c r="K47" s="124" t="s">
        <v>59</v>
      </c>
      <c r="L47" s="128" t="s">
        <v>60</v>
      </c>
      <c r="M47" s="124" t="s">
        <v>61</v>
      </c>
      <c r="N47" s="125" t="s">
        <v>363</v>
      </c>
      <c r="O47" s="129" t="s">
        <v>364</v>
      </c>
      <c r="P47" s="130">
        <v>0</v>
      </c>
      <c r="Q47" s="131" t="s">
        <v>66</v>
      </c>
      <c r="R47" s="132">
        <v>0</v>
      </c>
      <c r="S47" s="132">
        <v>0</v>
      </c>
      <c r="T47" s="133">
        <v>0</v>
      </c>
      <c r="U47" s="131" t="s">
        <v>66</v>
      </c>
      <c r="V47" s="132">
        <v>0</v>
      </c>
      <c r="W47" s="132">
        <v>0</v>
      </c>
      <c r="X47" s="132">
        <v>0</v>
      </c>
      <c r="Y47" s="132">
        <v>0</v>
      </c>
      <c r="Z47" s="133">
        <v>0</v>
      </c>
      <c r="AA47" s="131" t="s">
        <v>66</v>
      </c>
      <c r="AB47" s="133">
        <v>0</v>
      </c>
      <c r="AC47" s="131" t="s">
        <v>66</v>
      </c>
      <c r="AD47" s="133">
        <v>0</v>
      </c>
      <c r="AE47" s="131" t="s">
        <v>66</v>
      </c>
      <c r="AF47" s="133">
        <v>0</v>
      </c>
      <c r="AG47" s="126" t="s">
        <v>66</v>
      </c>
      <c r="AH47" s="134" t="s">
        <v>67</v>
      </c>
      <c r="AI47" s="131" t="s">
        <v>67</v>
      </c>
      <c r="AJ47" s="135" t="s">
        <v>78</v>
      </c>
      <c r="AK47" s="134"/>
      <c r="AL47" s="132"/>
      <c r="AM47" s="135" t="s">
        <v>365</v>
      </c>
      <c r="AN47" s="136" t="s">
        <v>17</v>
      </c>
      <c r="AO47" s="137"/>
      <c r="AP47" s="137"/>
      <c r="AQ47" s="137"/>
      <c r="AR47" s="137"/>
      <c r="AS47" s="137"/>
      <c r="AT47" s="137" t="s">
        <v>366</v>
      </c>
      <c r="AU47" s="137" t="s">
        <v>367</v>
      </c>
      <c r="AV47" s="137"/>
      <c r="AW47" s="137"/>
      <c r="AX47" s="138"/>
      <c r="AY47" s="116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</row>
    <row r="48" spans="1:61" ht="38.25" customHeight="1" x14ac:dyDescent="0.25">
      <c r="A48" s="118" t="s">
        <v>368</v>
      </c>
      <c r="B48" s="119">
        <v>44272</v>
      </c>
      <c r="C48" s="120" t="s">
        <v>51</v>
      </c>
      <c r="D48" s="121" t="s">
        <v>327</v>
      </c>
      <c r="E48" s="122" t="s">
        <v>53</v>
      </c>
      <c r="F48" s="123" t="s">
        <v>54</v>
      </c>
      <c r="G48" s="124" t="s">
        <v>83</v>
      </c>
      <c r="H48" s="125" t="s">
        <v>67</v>
      </c>
      <c r="I48" s="126" t="s">
        <v>57</v>
      </c>
      <c r="J48" s="127" t="s">
        <v>58</v>
      </c>
      <c r="K48" s="124" t="s">
        <v>161</v>
      </c>
      <c r="L48" s="128" t="s">
        <v>202</v>
      </c>
      <c r="M48" s="124" t="s">
        <v>202</v>
      </c>
      <c r="N48" s="125" t="s">
        <v>369</v>
      </c>
      <c r="O48" s="129" t="s">
        <v>298</v>
      </c>
      <c r="P48" s="130">
        <v>0</v>
      </c>
      <c r="Q48" s="131" t="s">
        <v>99</v>
      </c>
      <c r="R48" s="132">
        <v>0</v>
      </c>
      <c r="S48" s="132">
        <v>0</v>
      </c>
      <c r="T48" s="133">
        <v>0</v>
      </c>
      <c r="U48" s="131" t="s">
        <v>99</v>
      </c>
      <c r="V48" s="132">
        <v>0</v>
      </c>
      <c r="W48" s="132">
        <v>0</v>
      </c>
      <c r="X48" s="132">
        <v>0</v>
      </c>
      <c r="Y48" s="132">
        <v>0</v>
      </c>
      <c r="Z48" s="133">
        <v>0</v>
      </c>
      <c r="AA48" s="131" t="s">
        <v>66</v>
      </c>
      <c r="AB48" s="133">
        <v>0</v>
      </c>
      <c r="AC48" s="131" t="s">
        <v>66</v>
      </c>
      <c r="AD48" s="133">
        <v>0</v>
      </c>
      <c r="AE48" s="131" t="s">
        <v>66</v>
      </c>
      <c r="AF48" s="133">
        <v>0</v>
      </c>
      <c r="AG48" s="126" t="s">
        <v>66</v>
      </c>
      <c r="AH48" s="134" t="s">
        <v>67</v>
      </c>
      <c r="AI48" s="131" t="s">
        <v>67</v>
      </c>
      <c r="AJ48" s="135" t="s">
        <v>78</v>
      </c>
      <c r="AK48" s="134"/>
      <c r="AL48" s="132"/>
      <c r="AM48" s="135"/>
      <c r="AN48" s="136" t="s">
        <v>70</v>
      </c>
      <c r="AO48" s="137"/>
      <c r="AP48" s="137"/>
      <c r="AQ48" s="137"/>
      <c r="AR48" s="137"/>
      <c r="AS48" s="137"/>
      <c r="AT48" s="137" t="s">
        <v>370</v>
      </c>
      <c r="AU48" s="137"/>
      <c r="AV48" s="137"/>
      <c r="AW48" s="137"/>
      <c r="AX48" s="138"/>
      <c r="AY48" s="116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</row>
    <row r="49" spans="1:61" ht="38.25" customHeight="1" x14ac:dyDescent="0.25">
      <c r="A49" s="95" t="s">
        <v>371</v>
      </c>
      <c r="B49" s="119">
        <v>44272</v>
      </c>
      <c r="C49" s="120" t="s">
        <v>51</v>
      </c>
      <c r="D49" s="121" t="s">
        <v>327</v>
      </c>
      <c r="E49" s="122" t="s">
        <v>53</v>
      </c>
      <c r="F49" s="123" t="s">
        <v>54</v>
      </c>
      <c r="G49" s="124" t="s">
        <v>167</v>
      </c>
      <c r="H49" s="125" t="s">
        <v>67</v>
      </c>
      <c r="I49" s="126" t="s">
        <v>57</v>
      </c>
      <c r="J49" s="127" t="s">
        <v>58</v>
      </c>
      <c r="K49" s="124" t="s">
        <v>161</v>
      </c>
      <c r="L49" s="128" t="s">
        <v>202</v>
      </c>
      <c r="M49" s="124" t="s">
        <v>202</v>
      </c>
      <c r="N49" s="125" t="s">
        <v>297</v>
      </c>
      <c r="O49" s="129" t="s">
        <v>301</v>
      </c>
      <c r="P49" s="130">
        <v>0</v>
      </c>
      <c r="Q49" s="131" t="s">
        <v>99</v>
      </c>
      <c r="R49" s="132">
        <v>0</v>
      </c>
      <c r="S49" s="132">
        <v>0</v>
      </c>
      <c r="T49" s="133">
        <v>0</v>
      </c>
      <c r="U49" s="131" t="s">
        <v>99</v>
      </c>
      <c r="V49" s="132">
        <v>0</v>
      </c>
      <c r="W49" s="132">
        <v>0</v>
      </c>
      <c r="X49" s="132">
        <v>0</v>
      </c>
      <c r="Y49" s="132">
        <v>0</v>
      </c>
      <c r="Z49" s="133">
        <v>0</v>
      </c>
      <c r="AA49" s="131" t="s">
        <v>66</v>
      </c>
      <c r="AB49" s="133">
        <v>0</v>
      </c>
      <c r="AC49" s="131" t="s">
        <v>66</v>
      </c>
      <c r="AD49" s="133">
        <v>0</v>
      </c>
      <c r="AE49" s="131" t="s">
        <v>66</v>
      </c>
      <c r="AF49" s="133">
        <v>0</v>
      </c>
      <c r="AG49" s="126" t="s">
        <v>66</v>
      </c>
      <c r="AH49" s="134" t="s">
        <v>67</v>
      </c>
      <c r="AI49" s="131" t="s">
        <v>67</v>
      </c>
      <c r="AJ49" s="135" t="s">
        <v>78</v>
      </c>
      <c r="AK49" s="134"/>
      <c r="AL49" s="132"/>
      <c r="AM49" s="135"/>
      <c r="AN49" s="136" t="s">
        <v>70</v>
      </c>
      <c r="AO49" s="137"/>
      <c r="AP49" s="137"/>
      <c r="AQ49" s="137"/>
      <c r="AR49" s="137"/>
      <c r="AS49" s="137"/>
      <c r="AT49" s="137" t="s">
        <v>370</v>
      </c>
      <c r="AU49" s="137"/>
      <c r="AV49" s="137"/>
      <c r="AW49" s="137"/>
      <c r="AX49" s="138"/>
      <c r="AY49" s="116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</row>
    <row r="50" spans="1:61" ht="38.25" customHeight="1" x14ac:dyDescent="0.25">
      <c r="A50" s="118" t="s">
        <v>372</v>
      </c>
      <c r="B50" s="119">
        <v>44273</v>
      </c>
      <c r="C50" s="120" t="s">
        <v>51</v>
      </c>
      <c r="D50" s="121" t="s">
        <v>327</v>
      </c>
      <c r="E50" s="122" t="s">
        <v>53</v>
      </c>
      <c r="F50" s="123" t="s">
        <v>54</v>
      </c>
      <c r="G50" s="124" t="s">
        <v>167</v>
      </c>
      <c r="H50" s="125" t="s">
        <v>207</v>
      </c>
      <c r="I50" s="126" t="s">
        <v>57</v>
      </c>
      <c r="J50" s="127" t="s">
        <v>58</v>
      </c>
      <c r="K50" s="124" t="s">
        <v>161</v>
      </c>
      <c r="L50" s="128" t="s">
        <v>60</v>
      </c>
      <c r="M50" s="124" t="s">
        <v>61</v>
      </c>
      <c r="N50" s="125" t="s">
        <v>373</v>
      </c>
      <c r="O50" s="129" t="s">
        <v>374</v>
      </c>
      <c r="P50" s="130">
        <v>0</v>
      </c>
      <c r="Q50" s="131" t="s">
        <v>66</v>
      </c>
      <c r="R50" s="132">
        <v>0</v>
      </c>
      <c r="S50" s="132">
        <v>0</v>
      </c>
      <c r="T50" s="133">
        <v>0</v>
      </c>
      <c r="U50" s="131" t="s">
        <v>66</v>
      </c>
      <c r="V50" s="132">
        <v>0</v>
      </c>
      <c r="W50" s="132">
        <v>0</v>
      </c>
      <c r="X50" s="132">
        <v>0</v>
      </c>
      <c r="Y50" s="132">
        <v>0</v>
      </c>
      <c r="Z50" s="133">
        <v>0</v>
      </c>
      <c r="AA50" s="131" t="s">
        <v>66</v>
      </c>
      <c r="AB50" s="133">
        <v>0</v>
      </c>
      <c r="AC50" s="131" t="s">
        <v>66</v>
      </c>
      <c r="AD50" s="133">
        <v>0</v>
      </c>
      <c r="AE50" s="131" t="s">
        <v>66</v>
      </c>
      <c r="AF50" s="133">
        <v>0</v>
      </c>
      <c r="AG50" s="126" t="s">
        <v>66</v>
      </c>
      <c r="AH50" s="134" t="s">
        <v>67</v>
      </c>
      <c r="AI50" s="131" t="s">
        <v>67</v>
      </c>
      <c r="AJ50" s="135" t="s">
        <v>210</v>
      </c>
      <c r="AK50" s="134"/>
      <c r="AL50" s="132"/>
      <c r="AM50" s="135" t="s">
        <v>375</v>
      </c>
      <c r="AN50" s="136" t="s">
        <v>70</v>
      </c>
      <c r="AO50" s="137"/>
      <c r="AP50" s="137"/>
      <c r="AQ50" s="137"/>
      <c r="AR50" s="137" t="s">
        <v>376</v>
      </c>
      <c r="AS50" s="137"/>
      <c r="AT50" s="137" t="s">
        <v>377</v>
      </c>
      <c r="AU50" s="137" t="s">
        <v>378</v>
      </c>
      <c r="AV50" s="137"/>
      <c r="AW50" s="137"/>
      <c r="AX50" s="138"/>
      <c r="AY50" s="116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</row>
    <row r="51" spans="1:61" ht="38.25" customHeight="1" x14ac:dyDescent="0.25">
      <c r="A51" s="95" t="s">
        <v>379</v>
      </c>
      <c r="B51" s="119">
        <v>44273</v>
      </c>
      <c r="C51" s="120" t="s">
        <v>51</v>
      </c>
      <c r="D51" s="121" t="s">
        <v>327</v>
      </c>
      <c r="E51" s="122" t="s">
        <v>53</v>
      </c>
      <c r="F51" s="123" t="s">
        <v>54</v>
      </c>
      <c r="G51" s="124" t="s">
        <v>167</v>
      </c>
      <c r="H51" s="125" t="s">
        <v>380</v>
      </c>
      <c r="I51" s="126" t="s">
        <v>57</v>
      </c>
      <c r="J51" s="127" t="s">
        <v>58</v>
      </c>
      <c r="K51" s="124" t="s">
        <v>161</v>
      </c>
      <c r="L51" s="128" t="s">
        <v>60</v>
      </c>
      <c r="M51" s="124" t="s">
        <v>61</v>
      </c>
      <c r="N51" s="125" t="s">
        <v>373</v>
      </c>
      <c r="O51" s="129" t="s">
        <v>381</v>
      </c>
      <c r="P51" s="130">
        <v>2</v>
      </c>
      <c r="Q51" s="131" t="s">
        <v>65</v>
      </c>
      <c r="R51" s="132">
        <v>0</v>
      </c>
      <c r="S51" s="132">
        <v>2</v>
      </c>
      <c r="T51" s="133">
        <v>0</v>
      </c>
      <c r="U51" s="131" t="s">
        <v>99</v>
      </c>
      <c r="V51" s="132">
        <v>2</v>
      </c>
      <c r="W51" s="132">
        <v>0</v>
      </c>
      <c r="X51" s="132">
        <v>0</v>
      </c>
      <c r="Y51" s="132">
        <v>0</v>
      </c>
      <c r="Z51" s="133">
        <v>0</v>
      </c>
      <c r="AA51" s="141" t="s">
        <v>66</v>
      </c>
      <c r="AB51" s="133">
        <v>0</v>
      </c>
      <c r="AC51" s="131" t="s">
        <v>66</v>
      </c>
      <c r="AD51" s="133">
        <v>2</v>
      </c>
      <c r="AE51" s="131" t="s">
        <v>65</v>
      </c>
      <c r="AF51" s="133">
        <v>0</v>
      </c>
      <c r="AG51" s="126" t="s">
        <v>66</v>
      </c>
      <c r="AH51" s="134" t="s">
        <v>231</v>
      </c>
      <c r="AI51" s="131" t="s">
        <v>135</v>
      </c>
      <c r="AJ51" s="135" t="s">
        <v>210</v>
      </c>
      <c r="AK51" s="134"/>
      <c r="AL51" s="132"/>
      <c r="AM51" s="135" t="s">
        <v>382</v>
      </c>
      <c r="AN51" s="136" t="s">
        <v>70</v>
      </c>
      <c r="AO51" s="137"/>
      <c r="AP51" s="137"/>
      <c r="AQ51" s="137"/>
      <c r="AR51" s="137" t="s">
        <v>376</v>
      </c>
      <c r="AS51" s="137"/>
      <c r="AT51" s="137" t="s">
        <v>378</v>
      </c>
      <c r="AU51" s="137"/>
      <c r="AV51" s="137"/>
      <c r="AW51" s="137"/>
      <c r="AX51" s="138"/>
      <c r="AY51" s="116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</row>
    <row r="52" spans="1:61" ht="38.25" customHeight="1" x14ac:dyDescent="0.25">
      <c r="A52" s="118" t="s">
        <v>383</v>
      </c>
      <c r="B52" s="119">
        <v>44277</v>
      </c>
      <c r="C52" s="120" t="s">
        <v>51</v>
      </c>
      <c r="D52" s="121" t="s">
        <v>327</v>
      </c>
      <c r="E52" s="122" t="s">
        <v>53</v>
      </c>
      <c r="F52" s="123" t="s">
        <v>54</v>
      </c>
      <c r="G52" s="124" t="s">
        <v>83</v>
      </c>
      <c r="H52" s="125" t="s">
        <v>384</v>
      </c>
      <c r="I52" s="126" t="s">
        <v>57</v>
      </c>
      <c r="J52" s="127" t="s">
        <v>58</v>
      </c>
      <c r="K52" s="124" t="s">
        <v>161</v>
      </c>
      <c r="L52" s="128" t="s">
        <v>385</v>
      </c>
      <c r="M52" s="124" t="s">
        <v>386</v>
      </c>
      <c r="N52" s="125" t="s">
        <v>387</v>
      </c>
      <c r="O52" s="129" t="s">
        <v>388</v>
      </c>
      <c r="P52" s="130">
        <v>0</v>
      </c>
      <c r="Q52" s="131" t="s">
        <v>66</v>
      </c>
      <c r="R52" s="132">
        <v>0</v>
      </c>
      <c r="S52" s="132">
        <v>0</v>
      </c>
      <c r="T52" s="133">
        <v>0</v>
      </c>
      <c r="U52" s="131" t="s">
        <v>66</v>
      </c>
      <c r="V52" s="132">
        <v>0</v>
      </c>
      <c r="W52" s="132">
        <v>0</v>
      </c>
      <c r="X52" s="132">
        <v>0</v>
      </c>
      <c r="Y52" s="132">
        <v>0</v>
      </c>
      <c r="Z52" s="133">
        <v>0</v>
      </c>
      <c r="AA52" s="131" t="s">
        <v>66</v>
      </c>
      <c r="AB52" s="133">
        <v>0</v>
      </c>
      <c r="AC52" s="131" t="s">
        <v>66</v>
      </c>
      <c r="AD52" s="133">
        <v>0</v>
      </c>
      <c r="AE52" s="131" t="s">
        <v>66</v>
      </c>
      <c r="AF52" s="133">
        <v>0</v>
      </c>
      <c r="AG52" s="126" t="s">
        <v>66</v>
      </c>
      <c r="AH52" s="134" t="s">
        <v>67</v>
      </c>
      <c r="AI52" s="131" t="s">
        <v>67</v>
      </c>
      <c r="AJ52" s="135" t="s">
        <v>78</v>
      </c>
      <c r="AK52" s="134"/>
      <c r="AL52" s="132"/>
      <c r="AM52" s="135" t="s">
        <v>389</v>
      </c>
      <c r="AN52" s="136" t="s">
        <v>70</v>
      </c>
      <c r="AO52" s="137"/>
      <c r="AP52" s="137"/>
      <c r="AQ52" s="137"/>
      <c r="AR52" s="137"/>
      <c r="AS52" s="137"/>
      <c r="AT52" s="137" t="s">
        <v>390</v>
      </c>
      <c r="AU52" s="137"/>
      <c r="AV52" s="137"/>
      <c r="AW52" s="137"/>
      <c r="AX52" s="138"/>
      <c r="AY52" s="116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</row>
    <row r="53" spans="1:61" ht="38.25" customHeight="1" x14ac:dyDescent="0.25">
      <c r="A53" s="95" t="s">
        <v>391</v>
      </c>
      <c r="B53" s="119">
        <v>44280</v>
      </c>
      <c r="C53" s="120" t="s">
        <v>51</v>
      </c>
      <c r="D53" s="121" t="s">
        <v>327</v>
      </c>
      <c r="E53" s="122" t="s">
        <v>53</v>
      </c>
      <c r="F53" s="123" t="s">
        <v>54</v>
      </c>
      <c r="G53" s="124" t="s">
        <v>55</v>
      </c>
      <c r="H53" s="125" t="s">
        <v>392</v>
      </c>
      <c r="I53" s="126" t="s">
        <v>57</v>
      </c>
      <c r="J53" s="127" t="s">
        <v>58</v>
      </c>
      <c r="K53" s="124" t="s">
        <v>59</v>
      </c>
      <c r="L53" s="128" t="s">
        <v>74</v>
      </c>
      <c r="M53" s="124" t="s">
        <v>75</v>
      </c>
      <c r="N53" s="125" t="s">
        <v>393</v>
      </c>
      <c r="O53" s="129" t="s">
        <v>394</v>
      </c>
      <c r="P53" s="130">
        <v>0</v>
      </c>
      <c r="Q53" s="131" t="s">
        <v>99</v>
      </c>
      <c r="R53" s="132">
        <v>0</v>
      </c>
      <c r="S53" s="132">
        <v>0</v>
      </c>
      <c r="T53" s="133">
        <v>0</v>
      </c>
      <c r="U53" s="131" t="s">
        <v>99</v>
      </c>
      <c r="V53" s="132">
        <v>0</v>
      </c>
      <c r="W53" s="132">
        <v>0</v>
      </c>
      <c r="X53" s="132">
        <v>0</v>
      </c>
      <c r="Y53" s="132">
        <v>0</v>
      </c>
      <c r="Z53" s="133">
        <v>0</v>
      </c>
      <c r="AA53" s="131" t="s">
        <v>66</v>
      </c>
      <c r="AB53" s="133">
        <v>0</v>
      </c>
      <c r="AC53" s="131" t="s">
        <v>66</v>
      </c>
      <c r="AD53" s="133">
        <v>0</v>
      </c>
      <c r="AE53" s="131" t="s">
        <v>99</v>
      </c>
      <c r="AF53" s="133">
        <v>0</v>
      </c>
      <c r="AG53" s="126" t="s">
        <v>66</v>
      </c>
      <c r="AH53" s="134" t="s">
        <v>67</v>
      </c>
      <c r="AI53" s="131" t="s">
        <v>67</v>
      </c>
      <c r="AJ53" s="135" t="s">
        <v>78</v>
      </c>
      <c r="AK53" s="134"/>
      <c r="AL53" s="132"/>
      <c r="AM53" s="135" t="s">
        <v>395</v>
      </c>
      <c r="AN53" s="136" t="s">
        <v>101</v>
      </c>
      <c r="AO53" s="137"/>
      <c r="AP53" s="137"/>
      <c r="AQ53" s="137"/>
      <c r="AR53" s="137" t="s">
        <v>396</v>
      </c>
      <c r="AS53" s="137"/>
      <c r="AT53" s="137"/>
      <c r="AU53" s="137"/>
      <c r="AV53" s="137"/>
      <c r="AW53" s="137"/>
      <c r="AX53" s="138"/>
      <c r="AY53" s="116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</row>
    <row r="54" spans="1:61" ht="38.25" customHeight="1" x14ac:dyDescent="0.25">
      <c r="A54" s="118" t="s">
        <v>397</v>
      </c>
      <c r="B54" s="119">
        <v>44284</v>
      </c>
      <c r="C54" s="120" t="s">
        <v>51</v>
      </c>
      <c r="D54" s="121" t="s">
        <v>327</v>
      </c>
      <c r="E54" s="122" t="s">
        <v>53</v>
      </c>
      <c r="F54" s="123" t="s">
        <v>54</v>
      </c>
      <c r="G54" s="124" t="s">
        <v>398</v>
      </c>
      <c r="H54" s="125" t="s">
        <v>399</v>
      </c>
      <c r="I54" s="126" t="s">
        <v>57</v>
      </c>
      <c r="J54" s="127" t="s">
        <v>58</v>
      </c>
      <c r="K54" s="124" t="s">
        <v>161</v>
      </c>
      <c r="L54" s="128" t="s">
        <v>303</v>
      </c>
      <c r="M54" s="124" t="s">
        <v>143</v>
      </c>
      <c r="N54" s="125" t="s">
        <v>400</v>
      </c>
      <c r="O54" s="129" t="s">
        <v>401</v>
      </c>
      <c r="P54" s="130">
        <v>0</v>
      </c>
      <c r="Q54" s="131" t="s">
        <v>66</v>
      </c>
      <c r="R54" s="132">
        <v>0</v>
      </c>
      <c r="S54" s="132">
        <v>0</v>
      </c>
      <c r="T54" s="133">
        <v>0</v>
      </c>
      <c r="U54" s="131" t="s">
        <v>66</v>
      </c>
      <c r="V54" s="132">
        <v>0</v>
      </c>
      <c r="W54" s="132">
        <v>0</v>
      </c>
      <c r="X54" s="132">
        <v>0</v>
      </c>
      <c r="Y54" s="132">
        <v>0</v>
      </c>
      <c r="Z54" s="133">
        <v>0</v>
      </c>
      <c r="AA54" s="131" t="s">
        <v>66</v>
      </c>
      <c r="AB54" s="133">
        <v>0</v>
      </c>
      <c r="AC54" s="131" t="s">
        <v>66</v>
      </c>
      <c r="AD54" s="133">
        <v>0</v>
      </c>
      <c r="AE54" s="131" t="s">
        <v>66</v>
      </c>
      <c r="AF54" s="133">
        <v>0</v>
      </c>
      <c r="AG54" s="126" t="s">
        <v>66</v>
      </c>
      <c r="AH54" s="134" t="s">
        <v>67</v>
      </c>
      <c r="AI54" s="131" t="s">
        <v>67</v>
      </c>
      <c r="AJ54" s="135" t="s">
        <v>78</v>
      </c>
      <c r="AK54" s="134"/>
      <c r="AL54" s="132"/>
      <c r="AM54" s="135" t="s">
        <v>402</v>
      </c>
      <c r="AN54" s="136" t="s">
        <v>101</v>
      </c>
      <c r="AO54" s="137"/>
      <c r="AP54" s="137"/>
      <c r="AQ54" s="137"/>
      <c r="AR54" s="137" t="s">
        <v>403</v>
      </c>
      <c r="AS54" s="137"/>
      <c r="AT54" s="137"/>
      <c r="AU54" s="137"/>
      <c r="AV54" s="137"/>
      <c r="AW54" s="137"/>
      <c r="AX54" s="138"/>
      <c r="AY54" s="116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</row>
    <row r="55" spans="1:61" ht="38.25" customHeight="1" x14ac:dyDescent="0.25">
      <c r="A55" s="95" t="s">
        <v>404</v>
      </c>
      <c r="B55" s="119">
        <v>44291</v>
      </c>
      <c r="C55" s="120" t="s">
        <v>405</v>
      </c>
      <c r="D55" s="121" t="s">
        <v>406</v>
      </c>
      <c r="E55" s="122" t="s">
        <v>53</v>
      </c>
      <c r="F55" s="123" t="s">
        <v>54</v>
      </c>
      <c r="G55" s="124" t="s">
        <v>67</v>
      </c>
      <c r="H55" s="125" t="s">
        <v>67</v>
      </c>
      <c r="I55" s="126" t="s">
        <v>57</v>
      </c>
      <c r="J55" s="127" t="s">
        <v>58</v>
      </c>
      <c r="K55" s="124" t="s">
        <v>59</v>
      </c>
      <c r="L55" s="128" t="s">
        <v>74</v>
      </c>
      <c r="M55" s="124" t="s">
        <v>75</v>
      </c>
      <c r="N55" s="125" t="s">
        <v>407</v>
      </c>
      <c r="O55" s="129" t="s">
        <v>408</v>
      </c>
      <c r="P55" s="130">
        <v>0</v>
      </c>
      <c r="Q55" s="131" t="s">
        <v>66</v>
      </c>
      <c r="R55" s="132">
        <v>0</v>
      </c>
      <c r="S55" s="132">
        <v>0</v>
      </c>
      <c r="T55" s="133">
        <v>0</v>
      </c>
      <c r="U55" s="131" t="s">
        <v>66</v>
      </c>
      <c r="V55" s="132">
        <v>0</v>
      </c>
      <c r="W55" s="132">
        <v>0</v>
      </c>
      <c r="X55" s="132">
        <v>0</v>
      </c>
      <c r="Y55" s="132">
        <v>0</v>
      </c>
      <c r="Z55" s="133">
        <v>0</v>
      </c>
      <c r="AA55" s="131" t="s">
        <v>66</v>
      </c>
      <c r="AB55" s="133">
        <v>0</v>
      </c>
      <c r="AC55" s="131" t="s">
        <v>66</v>
      </c>
      <c r="AD55" s="133">
        <v>0</v>
      </c>
      <c r="AE55" s="131" t="s">
        <v>66</v>
      </c>
      <c r="AF55" s="133">
        <v>0</v>
      </c>
      <c r="AG55" s="126" t="s">
        <v>66</v>
      </c>
      <c r="AH55" s="134" t="s">
        <v>67</v>
      </c>
      <c r="AI55" s="131" t="s">
        <v>67</v>
      </c>
      <c r="AJ55" s="135" t="s">
        <v>78</v>
      </c>
      <c r="AK55" s="134"/>
      <c r="AL55" s="132"/>
      <c r="AM55" s="135" t="s">
        <v>409</v>
      </c>
      <c r="AN55" s="136" t="s">
        <v>101</v>
      </c>
      <c r="AO55" s="137"/>
      <c r="AP55" s="137"/>
      <c r="AQ55" s="137"/>
      <c r="AR55" s="137" t="s">
        <v>403</v>
      </c>
      <c r="AS55" s="137"/>
      <c r="AT55" s="137"/>
      <c r="AU55" s="137"/>
      <c r="AV55" s="137"/>
      <c r="AW55" s="137"/>
      <c r="AX55" s="138"/>
      <c r="AY55" s="116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</row>
    <row r="56" spans="1:61" ht="38.25" customHeight="1" x14ac:dyDescent="0.25">
      <c r="A56" s="118" t="s">
        <v>410</v>
      </c>
      <c r="B56" s="119">
        <v>44292</v>
      </c>
      <c r="C56" s="120" t="s">
        <v>405</v>
      </c>
      <c r="D56" s="121" t="s">
        <v>406</v>
      </c>
      <c r="E56" s="122" t="s">
        <v>411</v>
      </c>
      <c r="F56" s="123" t="s">
        <v>345</v>
      </c>
      <c r="G56" s="124" t="s">
        <v>67</v>
      </c>
      <c r="H56" s="125" t="s">
        <v>67</v>
      </c>
      <c r="I56" s="126" t="s">
        <v>57</v>
      </c>
      <c r="J56" s="127" t="s">
        <v>348</v>
      </c>
      <c r="K56" s="124" t="s">
        <v>161</v>
      </c>
      <c r="L56" s="128" t="s">
        <v>303</v>
      </c>
      <c r="M56" s="124" t="s">
        <v>386</v>
      </c>
      <c r="N56" s="125" t="s">
        <v>412</v>
      </c>
      <c r="O56" s="129" t="s">
        <v>413</v>
      </c>
      <c r="P56" s="130">
        <v>0</v>
      </c>
      <c r="Q56" s="131" t="s">
        <v>66</v>
      </c>
      <c r="R56" s="132">
        <v>0</v>
      </c>
      <c r="S56" s="132">
        <v>0</v>
      </c>
      <c r="T56" s="133">
        <v>0</v>
      </c>
      <c r="U56" s="131" t="s">
        <v>66</v>
      </c>
      <c r="V56" s="132">
        <v>0</v>
      </c>
      <c r="W56" s="132">
        <v>0</v>
      </c>
      <c r="X56" s="132">
        <v>0</v>
      </c>
      <c r="Y56" s="132">
        <v>0</v>
      </c>
      <c r="Z56" s="133">
        <v>0</v>
      </c>
      <c r="AA56" s="131" t="s">
        <v>66</v>
      </c>
      <c r="AB56" s="133">
        <v>0</v>
      </c>
      <c r="AC56" s="131" t="s">
        <v>66</v>
      </c>
      <c r="AD56" s="133">
        <v>0</v>
      </c>
      <c r="AE56" s="131" t="s">
        <v>66</v>
      </c>
      <c r="AF56" s="133">
        <v>0</v>
      </c>
      <c r="AG56" s="126" t="s">
        <v>66</v>
      </c>
      <c r="AH56" s="134" t="s">
        <v>67</v>
      </c>
      <c r="AI56" s="131" t="s">
        <v>67</v>
      </c>
      <c r="AJ56" s="135" t="s">
        <v>414</v>
      </c>
      <c r="AK56" s="134"/>
      <c r="AL56" s="132"/>
      <c r="AM56" s="135" t="s">
        <v>415</v>
      </c>
      <c r="AN56" s="136" t="s">
        <v>70</v>
      </c>
      <c r="AO56" s="137"/>
      <c r="AP56" s="137"/>
      <c r="AQ56" s="137"/>
      <c r="AR56" s="137"/>
      <c r="AS56" s="137"/>
      <c r="AT56" s="137" t="s">
        <v>416</v>
      </c>
      <c r="AU56" s="137" t="s">
        <v>417</v>
      </c>
      <c r="AV56" s="137"/>
      <c r="AW56" s="137"/>
      <c r="AX56" s="138"/>
      <c r="AY56" s="116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</row>
    <row r="57" spans="1:61" ht="38.25" customHeight="1" x14ac:dyDescent="0.25">
      <c r="A57" s="95" t="s">
        <v>418</v>
      </c>
      <c r="B57" s="119">
        <v>44292</v>
      </c>
      <c r="C57" s="120" t="s">
        <v>405</v>
      </c>
      <c r="D57" s="121" t="s">
        <v>406</v>
      </c>
      <c r="E57" s="122" t="s">
        <v>179</v>
      </c>
      <c r="F57" s="123" t="s">
        <v>180</v>
      </c>
      <c r="G57" s="124" t="s">
        <v>419</v>
      </c>
      <c r="H57" s="125" t="s">
        <v>420</v>
      </c>
      <c r="I57" s="126" t="s">
        <v>57</v>
      </c>
      <c r="J57" s="127" t="s">
        <v>58</v>
      </c>
      <c r="K57" s="124" t="s">
        <v>59</v>
      </c>
      <c r="L57" s="128" t="s">
        <v>74</v>
      </c>
      <c r="M57" s="124" t="s">
        <v>96</v>
      </c>
      <c r="N57" s="125" t="s">
        <v>421</v>
      </c>
      <c r="O57" s="129" t="s">
        <v>422</v>
      </c>
      <c r="P57" s="130">
        <v>0</v>
      </c>
      <c r="Q57" s="131" t="s">
        <v>99</v>
      </c>
      <c r="R57" s="132">
        <v>0</v>
      </c>
      <c r="S57" s="132">
        <v>0</v>
      </c>
      <c r="T57" s="133">
        <v>0</v>
      </c>
      <c r="U57" s="131" t="s">
        <v>99</v>
      </c>
      <c r="V57" s="132">
        <v>0</v>
      </c>
      <c r="W57" s="132">
        <v>0</v>
      </c>
      <c r="X57" s="132">
        <v>0</v>
      </c>
      <c r="Y57" s="132">
        <v>0</v>
      </c>
      <c r="Z57" s="133">
        <v>0</v>
      </c>
      <c r="AA57" s="131" t="s">
        <v>66</v>
      </c>
      <c r="AB57" s="133">
        <v>0</v>
      </c>
      <c r="AC57" s="131" t="s">
        <v>66</v>
      </c>
      <c r="AD57" s="133">
        <v>0</v>
      </c>
      <c r="AE57" s="131" t="s">
        <v>99</v>
      </c>
      <c r="AF57" s="133">
        <v>0</v>
      </c>
      <c r="AG57" s="126" t="s">
        <v>66</v>
      </c>
      <c r="AH57" s="134" t="s">
        <v>67</v>
      </c>
      <c r="AI57" s="131" t="s">
        <v>67</v>
      </c>
      <c r="AJ57" s="135" t="s">
        <v>78</v>
      </c>
      <c r="AK57" s="134"/>
      <c r="AL57" s="132"/>
      <c r="AM57" s="135"/>
      <c r="AN57" s="136" t="s">
        <v>101</v>
      </c>
      <c r="AO57" s="137"/>
      <c r="AP57" s="137"/>
      <c r="AQ57" s="137"/>
      <c r="AR57" s="137" t="s">
        <v>403</v>
      </c>
      <c r="AS57" s="137"/>
      <c r="AT57" s="137"/>
      <c r="AU57" s="137"/>
      <c r="AV57" s="137"/>
      <c r="AW57" s="137"/>
      <c r="AX57" s="138"/>
      <c r="AY57" s="116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</row>
    <row r="58" spans="1:61" ht="38.25" customHeight="1" x14ac:dyDescent="0.25">
      <c r="A58" s="118" t="s">
        <v>423</v>
      </c>
      <c r="B58" s="119">
        <v>44293</v>
      </c>
      <c r="C58" s="120" t="s">
        <v>405</v>
      </c>
      <c r="D58" s="121" t="s">
        <v>406</v>
      </c>
      <c r="E58" s="122" t="s">
        <v>53</v>
      </c>
      <c r="F58" s="123" t="s">
        <v>54</v>
      </c>
      <c r="G58" s="124" t="s">
        <v>167</v>
      </c>
      <c r="H58" s="125" t="s">
        <v>67</v>
      </c>
      <c r="I58" s="126" t="s">
        <v>57</v>
      </c>
      <c r="J58" s="127" t="s">
        <v>58</v>
      </c>
      <c r="K58" s="124" t="s">
        <v>59</v>
      </c>
      <c r="L58" s="128" t="s">
        <v>74</v>
      </c>
      <c r="M58" s="124" t="s">
        <v>75</v>
      </c>
      <c r="N58" s="125" t="s">
        <v>424</v>
      </c>
      <c r="O58" s="129" t="s">
        <v>425</v>
      </c>
      <c r="P58" s="130">
        <v>0</v>
      </c>
      <c r="Q58" s="131" t="s">
        <v>66</v>
      </c>
      <c r="R58" s="132">
        <v>0</v>
      </c>
      <c r="S58" s="132">
        <v>0</v>
      </c>
      <c r="T58" s="133">
        <v>0</v>
      </c>
      <c r="U58" s="131" t="s">
        <v>66</v>
      </c>
      <c r="V58" s="132">
        <v>0</v>
      </c>
      <c r="W58" s="132">
        <v>0</v>
      </c>
      <c r="X58" s="132">
        <v>0</v>
      </c>
      <c r="Y58" s="132">
        <v>0</v>
      </c>
      <c r="Z58" s="133">
        <v>0</v>
      </c>
      <c r="AA58" s="131" t="s">
        <v>66</v>
      </c>
      <c r="AB58" s="133">
        <v>0</v>
      </c>
      <c r="AC58" s="131" t="s">
        <v>66</v>
      </c>
      <c r="AD58" s="133">
        <v>0</v>
      </c>
      <c r="AE58" s="131" t="s">
        <v>66</v>
      </c>
      <c r="AF58" s="133">
        <v>0</v>
      </c>
      <c r="AG58" s="126" t="s">
        <v>66</v>
      </c>
      <c r="AH58" s="134" t="s">
        <v>67</v>
      </c>
      <c r="AI58" s="131" t="s">
        <v>67</v>
      </c>
      <c r="AJ58" s="135" t="s">
        <v>78</v>
      </c>
      <c r="AK58" s="134"/>
      <c r="AL58" s="132"/>
      <c r="AM58" s="135" t="s">
        <v>426</v>
      </c>
      <c r="AN58" s="136" t="s">
        <v>70</v>
      </c>
      <c r="AO58" s="137"/>
      <c r="AP58" s="137"/>
      <c r="AQ58" s="137"/>
      <c r="AR58" s="137"/>
      <c r="AS58" s="137"/>
      <c r="AT58" s="137" t="s">
        <v>427</v>
      </c>
      <c r="AU58" s="137" t="s">
        <v>428</v>
      </c>
      <c r="AV58" s="137" t="s">
        <v>429</v>
      </c>
      <c r="AW58" s="137"/>
      <c r="AX58" s="138"/>
      <c r="AY58" s="116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</row>
    <row r="59" spans="1:61" ht="38.25" customHeight="1" x14ac:dyDescent="0.25">
      <c r="A59" s="95" t="s">
        <v>430</v>
      </c>
      <c r="B59" s="119">
        <v>44294</v>
      </c>
      <c r="C59" s="120" t="s">
        <v>405</v>
      </c>
      <c r="D59" s="121" t="s">
        <v>406</v>
      </c>
      <c r="E59" s="122" t="s">
        <v>53</v>
      </c>
      <c r="F59" s="123" t="s">
        <v>54</v>
      </c>
      <c r="G59" s="124" t="s">
        <v>83</v>
      </c>
      <c r="H59" s="125" t="s">
        <v>67</v>
      </c>
      <c r="I59" s="126" t="s">
        <v>57</v>
      </c>
      <c r="J59" s="127" t="s">
        <v>58</v>
      </c>
      <c r="K59" s="124" t="s">
        <v>161</v>
      </c>
      <c r="L59" s="128" t="s">
        <v>202</v>
      </c>
      <c r="M59" s="124" t="s">
        <v>202</v>
      </c>
      <c r="N59" s="125" t="s">
        <v>431</v>
      </c>
      <c r="O59" s="129" t="s">
        <v>298</v>
      </c>
      <c r="P59" s="130">
        <v>0</v>
      </c>
      <c r="Q59" s="131" t="s">
        <v>99</v>
      </c>
      <c r="R59" s="132">
        <v>0</v>
      </c>
      <c r="S59" s="132">
        <v>0</v>
      </c>
      <c r="T59" s="133">
        <v>0</v>
      </c>
      <c r="U59" s="131" t="s">
        <v>99</v>
      </c>
      <c r="V59" s="132">
        <v>0</v>
      </c>
      <c r="W59" s="132">
        <v>0</v>
      </c>
      <c r="X59" s="132">
        <v>0</v>
      </c>
      <c r="Y59" s="132">
        <v>0</v>
      </c>
      <c r="Z59" s="133">
        <v>0</v>
      </c>
      <c r="AA59" s="131" t="s">
        <v>66</v>
      </c>
      <c r="AB59" s="133">
        <v>0</v>
      </c>
      <c r="AC59" s="131" t="s">
        <v>66</v>
      </c>
      <c r="AD59" s="133">
        <v>0</v>
      </c>
      <c r="AE59" s="131" t="s">
        <v>66</v>
      </c>
      <c r="AF59" s="133">
        <v>0</v>
      </c>
      <c r="AG59" s="126" t="s">
        <v>66</v>
      </c>
      <c r="AH59" s="134" t="s">
        <v>67</v>
      </c>
      <c r="AI59" s="131" t="s">
        <v>67</v>
      </c>
      <c r="AJ59" s="135" t="s">
        <v>78</v>
      </c>
      <c r="AK59" s="134"/>
      <c r="AL59" s="132"/>
      <c r="AM59" s="135"/>
      <c r="AN59" s="136" t="s">
        <v>70</v>
      </c>
      <c r="AO59" s="137"/>
      <c r="AP59" s="137"/>
      <c r="AQ59" s="137"/>
      <c r="AR59" s="137"/>
      <c r="AS59" s="137"/>
      <c r="AT59" s="137" t="s">
        <v>427</v>
      </c>
      <c r="AU59" s="137"/>
      <c r="AV59" s="137"/>
      <c r="AW59" s="137"/>
      <c r="AX59" s="138"/>
      <c r="AY59" s="116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</row>
    <row r="60" spans="1:61" ht="38.25" customHeight="1" x14ac:dyDescent="0.25">
      <c r="A60" s="118" t="s">
        <v>432</v>
      </c>
      <c r="B60" s="119">
        <v>44294</v>
      </c>
      <c r="C60" s="120" t="s">
        <v>405</v>
      </c>
      <c r="D60" s="121" t="s">
        <v>406</v>
      </c>
      <c r="E60" s="122" t="s">
        <v>53</v>
      </c>
      <c r="F60" s="123" t="s">
        <v>54</v>
      </c>
      <c r="G60" s="124" t="s">
        <v>167</v>
      </c>
      <c r="H60" s="125" t="s">
        <v>67</v>
      </c>
      <c r="I60" s="126" t="s">
        <v>57</v>
      </c>
      <c r="J60" s="127" t="s">
        <v>58</v>
      </c>
      <c r="K60" s="124" t="s">
        <v>161</v>
      </c>
      <c r="L60" s="128" t="s">
        <v>202</v>
      </c>
      <c r="M60" s="124" t="s">
        <v>202</v>
      </c>
      <c r="N60" s="125" t="s">
        <v>433</v>
      </c>
      <c r="O60" s="129" t="s">
        <v>301</v>
      </c>
      <c r="P60" s="130">
        <v>0</v>
      </c>
      <c r="Q60" s="131" t="s">
        <v>99</v>
      </c>
      <c r="R60" s="132">
        <v>0</v>
      </c>
      <c r="S60" s="132">
        <v>0</v>
      </c>
      <c r="T60" s="133">
        <v>0</v>
      </c>
      <c r="U60" s="131" t="s">
        <v>99</v>
      </c>
      <c r="V60" s="132">
        <v>0</v>
      </c>
      <c r="W60" s="132">
        <v>0</v>
      </c>
      <c r="X60" s="132">
        <v>0</v>
      </c>
      <c r="Y60" s="132">
        <v>0</v>
      </c>
      <c r="Z60" s="133">
        <v>0</v>
      </c>
      <c r="AA60" s="131" t="s">
        <v>66</v>
      </c>
      <c r="AB60" s="133">
        <v>0</v>
      </c>
      <c r="AC60" s="131" t="s">
        <v>66</v>
      </c>
      <c r="AD60" s="133">
        <v>0</v>
      </c>
      <c r="AE60" s="131" t="s">
        <v>66</v>
      </c>
      <c r="AF60" s="133">
        <v>0</v>
      </c>
      <c r="AG60" s="126" t="s">
        <v>66</v>
      </c>
      <c r="AH60" s="134" t="s">
        <v>67</v>
      </c>
      <c r="AI60" s="131" t="s">
        <v>67</v>
      </c>
      <c r="AJ60" s="135" t="s">
        <v>78</v>
      </c>
      <c r="AK60" s="134"/>
      <c r="AL60" s="132"/>
      <c r="AM60" s="135"/>
      <c r="AN60" s="136" t="s">
        <v>70</v>
      </c>
      <c r="AO60" s="137"/>
      <c r="AP60" s="137"/>
      <c r="AQ60" s="137"/>
      <c r="AR60" s="137"/>
      <c r="AS60" s="137"/>
      <c r="AT60" s="137" t="s">
        <v>427</v>
      </c>
      <c r="AU60" s="137"/>
      <c r="AV60" s="137"/>
      <c r="AW60" s="137"/>
      <c r="AX60" s="138"/>
      <c r="AY60" s="116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</row>
    <row r="61" spans="1:61" ht="38.25" customHeight="1" x14ac:dyDescent="0.25">
      <c r="A61" s="95" t="s">
        <v>434</v>
      </c>
      <c r="B61" s="119">
        <v>44294</v>
      </c>
      <c r="C61" s="120" t="s">
        <v>405</v>
      </c>
      <c r="D61" s="121" t="s">
        <v>406</v>
      </c>
      <c r="E61" s="122" t="s">
        <v>53</v>
      </c>
      <c r="F61" s="123" t="s">
        <v>54</v>
      </c>
      <c r="G61" s="124" t="s">
        <v>67</v>
      </c>
      <c r="H61" s="125" t="s">
        <v>67</v>
      </c>
      <c r="I61" s="126" t="s">
        <v>57</v>
      </c>
      <c r="J61" s="127" t="s">
        <v>58</v>
      </c>
      <c r="K61" s="124" t="s">
        <v>161</v>
      </c>
      <c r="L61" s="128" t="s">
        <v>202</v>
      </c>
      <c r="M61" s="124" t="s">
        <v>202</v>
      </c>
      <c r="N61" s="125" t="s">
        <v>435</v>
      </c>
      <c r="O61" s="129" t="s">
        <v>436</v>
      </c>
      <c r="P61" s="130">
        <v>0</v>
      </c>
      <c r="Q61" s="131" t="s">
        <v>99</v>
      </c>
      <c r="R61" s="132">
        <v>0</v>
      </c>
      <c r="S61" s="132">
        <v>0</v>
      </c>
      <c r="T61" s="133">
        <v>0</v>
      </c>
      <c r="U61" s="131" t="s">
        <v>99</v>
      </c>
      <c r="V61" s="132">
        <v>0</v>
      </c>
      <c r="W61" s="132">
        <v>0</v>
      </c>
      <c r="X61" s="132">
        <v>0</v>
      </c>
      <c r="Y61" s="132">
        <v>0</v>
      </c>
      <c r="Z61" s="133">
        <v>0</v>
      </c>
      <c r="AA61" s="131" t="s">
        <v>66</v>
      </c>
      <c r="AB61" s="133">
        <v>0</v>
      </c>
      <c r="AC61" s="131" t="s">
        <v>66</v>
      </c>
      <c r="AD61" s="133">
        <v>0</v>
      </c>
      <c r="AE61" s="131" t="s">
        <v>66</v>
      </c>
      <c r="AF61" s="133">
        <v>0</v>
      </c>
      <c r="AG61" s="126" t="s">
        <v>66</v>
      </c>
      <c r="AH61" s="134" t="s">
        <v>67</v>
      </c>
      <c r="AI61" s="131" t="s">
        <v>67</v>
      </c>
      <c r="AJ61" s="135" t="s">
        <v>78</v>
      </c>
      <c r="AK61" s="134"/>
      <c r="AL61" s="132"/>
      <c r="AM61" s="135"/>
      <c r="AN61" s="136" t="s">
        <v>70</v>
      </c>
      <c r="AO61" s="137"/>
      <c r="AP61" s="137"/>
      <c r="AQ61" s="137"/>
      <c r="AR61" s="137"/>
      <c r="AS61" s="137"/>
      <c r="AT61" s="137" t="s">
        <v>427</v>
      </c>
      <c r="AU61" s="137"/>
      <c r="AV61" s="137"/>
      <c r="AW61" s="137"/>
      <c r="AX61" s="138"/>
      <c r="AY61" s="116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</row>
    <row r="62" spans="1:61" ht="38.25" customHeight="1" x14ac:dyDescent="0.25">
      <c r="A62" s="118" t="s">
        <v>437</v>
      </c>
      <c r="B62" s="119">
        <v>44295</v>
      </c>
      <c r="C62" s="120" t="s">
        <v>405</v>
      </c>
      <c r="D62" s="121" t="s">
        <v>406</v>
      </c>
      <c r="E62" s="122" t="s">
        <v>53</v>
      </c>
      <c r="F62" s="123" t="s">
        <v>54</v>
      </c>
      <c r="G62" s="124" t="s">
        <v>55</v>
      </c>
      <c r="H62" s="125" t="s">
        <v>438</v>
      </c>
      <c r="I62" s="126" t="s">
        <v>57</v>
      </c>
      <c r="J62" s="127" t="s">
        <v>58</v>
      </c>
      <c r="K62" s="124" t="s">
        <v>59</v>
      </c>
      <c r="L62" s="128" t="s">
        <v>60</v>
      </c>
      <c r="M62" s="124" t="s">
        <v>61</v>
      </c>
      <c r="N62" s="125" t="s">
        <v>439</v>
      </c>
      <c r="O62" s="129" t="s">
        <v>440</v>
      </c>
      <c r="P62" s="130">
        <v>0</v>
      </c>
      <c r="Q62" s="131" t="s">
        <v>99</v>
      </c>
      <c r="R62" s="132">
        <v>0</v>
      </c>
      <c r="S62" s="132">
        <v>0</v>
      </c>
      <c r="T62" s="133">
        <v>0</v>
      </c>
      <c r="U62" s="131" t="s">
        <v>99</v>
      </c>
      <c r="V62" s="132">
        <v>0</v>
      </c>
      <c r="W62" s="132">
        <v>0</v>
      </c>
      <c r="X62" s="132">
        <v>0</v>
      </c>
      <c r="Y62" s="132">
        <v>0</v>
      </c>
      <c r="Z62" s="133">
        <v>0</v>
      </c>
      <c r="AA62" s="141" t="s">
        <v>66</v>
      </c>
      <c r="AB62" s="133">
        <v>0</v>
      </c>
      <c r="AC62" s="131" t="s">
        <v>66</v>
      </c>
      <c r="AD62" s="133">
        <v>0</v>
      </c>
      <c r="AE62" s="131" t="s">
        <v>99</v>
      </c>
      <c r="AF62" s="133">
        <v>0</v>
      </c>
      <c r="AG62" s="126" t="s">
        <v>66</v>
      </c>
      <c r="AH62" s="134" t="s">
        <v>231</v>
      </c>
      <c r="AI62" s="131" t="s">
        <v>135</v>
      </c>
      <c r="AJ62" s="135" t="s">
        <v>136</v>
      </c>
      <c r="AK62" s="134"/>
      <c r="AL62" s="132"/>
      <c r="AM62" s="135" t="s">
        <v>441</v>
      </c>
      <c r="AN62" s="136" t="s">
        <v>17</v>
      </c>
      <c r="AO62" s="137"/>
      <c r="AP62" s="137"/>
      <c r="AQ62" s="137"/>
      <c r="AR62" s="137"/>
      <c r="AS62" s="137"/>
      <c r="AT62" s="137" t="s">
        <v>442</v>
      </c>
      <c r="AU62" s="137"/>
      <c r="AV62" s="137"/>
      <c r="AW62" s="137"/>
      <c r="AX62" s="138"/>
      <c r="AY62" s="116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</row>
    <row r="63" spans="1:61" ht="38.25" customHeight="1" x14ac:dyDescent="0.25">
      <c r="A63" s="95" t="s">
        <v>443</v>
      </c>
      <c r="B63" s="119">
        <v>44296</v>
      </c>
      <c r="C63" s="120" t="s">
        <v>405</v>
      </c>
      <c r="D63" s="121" t="s">
        <v>406</v>
      </c>
      <c r="E63" s="122" t="s">
        <v>53</v>
      </c>
      <c r="F63" s="123" t="s">
        <v>54</v>
      </c>
      <c r="G63" s="124" t="s">
        <v>55</v>
      </c>
      <c r="H63" s="125" t="s">
        <v>444</v>
      </c>
      <c r="I63" s="126" t="s">
        <v>57</v>
      </c>
      <c r="J63" s="127" t="s">
        <v>58</v>
      </c>
      <c r="K63" s="124" t="s">
        <v>59</v>
      </c>
      <c r="L63" s="128" t="s">
        <v>60</v>
      </c>
      <c r="M63" s="124" t="s">
        <v>61</v>
      </c>
      <c r="N63" s="125" t="s">
        <v>445</v>
      </c>
      <c r="O63" s="129" t="s">
        <v>446</v>
      </c>
      <c r="P63" s="130">
        <v>1</v>
      </c>
      <c r="Q63" s="131" t="s">
        <v>65</v>
      </c>
      <c r="R63" s="132">
        <v>0</v>
      </c>
      <c r="S63" s="132">
        <v>1</v>
      </c>
      <c r="T63" s="133">
        <v>0</v>
      </c>
      <c r="U63" s="131" t="s">
        <v>66</v>
      </c>
      <c r="V63" s="132">
        <v>0</v>
      </c>
      <c r="W63" s="132">
        <v>0</v>
      </c>
      <c r="X63" s="132">
        <v>0</v>
      </c>
      <c r="Y63" s="132">
        <v>0</v>
      </c>
      <c r="Z63" s="133">
        <v>0</v>
      </c>
      <c r="AA63" s="131" t="s">
        <v>66</v>
      </c>
      <c r="AB63" s="133">
        <v>0</v>
      </c>
      <c r="AC63" s="131" t="s">
        <v>66</v>
      </c>
      <c r="AD63" s="133">
        <v>1</v>
      </c>
      <c r="AE63" s="131" t="s">
        <v>65</v>
      </c>
      <c r="AF63" s="133">
        <v>0</v>
      </c>
      <c r="AG63" s="126" t="s">
        <v>66</v>
      </c>
      <c r="AH63" s="134" t="s">
        <v>447</v>
      </c>
      <c r="AI63" s="131" t="s">
        <v>135</v>
      </c>
      <c r="AJ63" s="135" t="s">
        <v>448</v>
      </c>
      <c r="AK63" s="134"/>
      <c r="AL63" s="132"/>
      <c r="AM63" s="135" t="s">
        <v>449</v>
      </c>
      <c r="AN63" s="136" t="s">
        <v>101</v>
      </c>
      <c r="AO63" s="137"/>
      <c r="AP63" s="137"/>
      <c r="AQ63" s="137"/>
      <c r="AR63" s="137" t="s">
        <v>450</v>
      </c>
      <c r="AS63" s="137"/>
      <c r="AT63" s="137"/>
      <c r="AU63" s="137"/>
      <c r="AV63" s="137"/>
      <c r="AW63" s="137"/>
      <c r="AX63" s="138"/>
      <c r="AY63" s="116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</row>
    <row r="64" spans="1:61" ht="38.25" customHeight="1" x14ac:dyDescent="0.25">
      <c r="A64" s="118" t="s">
        <v>451</v>
      </c>
      <c r="B64" s="119">
        <v>44297</v>
      </c>
      <c r="C64" s="120" t="s">
        <v>405</v>
      </c>
      <c r="D64" s="121" t="s">
        <v>406</v>
      </c>
      <c r="E64" s="122" t="s">
        <v>53</v>
      </c>
      <c r="F64" s="123" t="s">
        <v>54</v>
      </c>
      <c r="G64" s="124" t="s">
        <v>67</v>
      </c>
      <c r="H64" s="125" t="s">
        <v>67</v>
      </c>
      <c r="I64" s="126" t="s">
        <v>57</v>
      </c>
      <c r="J64" s="127" t="s">
        <v>58</v>
      </c>
      <c r="K64" s="124" t="s">
        <v>59</v>
      </c>
      <c r="L64" s="128" t="s">
        <v>74</v>
      </c>
      <c r="M64" s="124" t="s">
        <v>75</v>
      </c>
      <c r="N64" s="125" t="s">
        <v>452</v>
      </c>
      <c r="O64" s="129" t="s">
        <v>158</v>
      </c>
      <c r="P64" s="130">
        <v>0</v>
      </c>
      <c r="Q64" s="131" t="s">
        <v>66</v>
      </c>
      <c r="R64" s="132">
        <v>0</v>
      </c>
      <c r="S64" s="132">
        <v>0</v>
      </c>
      <c r="T64" s="133">
        <v>0</v>
      </c>
      <c r="U64" s="131" t="s">
        <v>66</v>
      </c>
      <c r="V64" s="132">
        <v>0</v>
      </c>
      <c r="W64" s="132">
        <v>0</v>
      </c>
      <c r="X64" s="132">
        <v>0</v>
      </c>
      <c r="Y64" s="132">
        <v>0</v>
      </c>
      <c r="Z64" s="133">
        <v>0</v>
      </c>
      <c r="AA64" s="131" t="s">
        <v>66</v>
      </c>
      <c r="AB64" s="133">
        <v>0</v>
      </c>
      <c r="AC64" s="131" t="s">
        <v>66</v>
      </c>
      <c r="AD64" s="133">
        <v>0</v>
      </c>
      <c r="AE64" s="131" t="s">
        <v>66</v>
      </c>
      <c r="AF64" s="133">
        <v>0</v>
      </c>
      <c r="AG64" s="126" t="s">
        <v>66</v>
      </c>
      <c r="AH64" s="134" t="s">
        <v>67</v>
      </c>
      <c r="AI64" s="131" t="s">
        <v>67</v>
      </c>
      <c r="AJ64" s="135" t="s">
        <v>78</v>
      </c>
      <c r="AK64" s="134"/>
      <c r="AL64" s="132"/>
      <c r="AM64" s="135" t="s">
        <v>453</v>
      </c>
      <c r="AN64" s="136" t="s">
        <v>101</v>
      </c>
      <c r="AO64" s="137"/>
      <c r="AP64" s="137"/>
      <c r="AQ64" s="137"/>
      <c r="AR64" s="137" t="s">
        <v>454</v>
      </c>
      <c r="AS64" s="137"/>
      <c r="AT64" s="137"/>
      <c r="AU64" s="137"/>
      <c r="AV64" s="137"/>
      <c r="AW64" s="137"/>
      <c r="AX64" s="138"/>
      <c r="AY64" s="116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</row>
    <row r="65" spans="1:61" ht="38.25" customHeight="1" x14ac:dyDescent="0.25">
      <c r="A65" s="95" t="s">
        <v>455</v>
      </c>
      <c r="B65" s="119">
        <v>44310</v>
      </c>
      <c r="C65" s="120" t="s">
        <v>405</v>
      </c>
      <c r="D65" s="121" t="s">
        <v>406</v>
      </c>
      <c r="E65" s="122" t="s">
        <v>53</v>
      </c>
      <c r="F65" s="123" t="s">
        <v>54</v>
      </c>
      <c r="G65" s="124" t="s">
        <v>167</v>
      </c>
      <c r="H65" s="125" t="s">
        <v>456</v>
      </c>
      <c r="I65" s="126" t="s">
        <v>106</v>
      </c>
      <c r="J65" s="127" t="s">
        <v>58</v>
      </c>
      <c r="K65" s="124" t="s">
        <v>161</v>
      </c>
      <c r="L65" s="128" t="s">
        <v>143</v>
      </c>
      <c r="M65" s="124" t="s">
        <v>143</v>
      </c>
      <c r="N65" s="125" t="s">
        <v>457</v>
      </c>
      <c r="O65" s="129" t="s">
        <v>458</v>
      </c>
      <c r="P65" s="130">
        <v>0</v>
      </c>
      <c r="Q65" s="131" t="s">
        <v>66</v>
      </c>
      <c r="R65" s="132">
        <v>0</v>
      </c>
      <c r="S65" s="132">
        <v>0</v>
      </c>
      <c r="T65" s="133">
        <v>0</v>
      </c>
      <c r="U65" s="131" t="s">
        <v>66</v>
      </c>
      <c r="V65" s="132">
        <v>0</v>
      </c>
      <c r="W65" s="132">
        <v>0</v>
      </c>
      <c r="X65" s="132">
        <v>0</v>
      </c>
      <c r="Y65" s="132">
        <v>0</v>
      </c>
      <c r="Z65" s="133">
        <v>0</v>
      </c>
      <c r="AA65" s="131" t="s">
        <v>66</v>
      </c>
      <c r="AB65" s="133">
        <v>0</v>
      </c>
      <c r="AC65" s="131" t="s">
        <v>66</v>
      </c>
      <c r="AD65" s="133">
        <v>0</v>
      </c>
      <c r="AE65" s="131" t="s">
        <v>66</v>
      </c>
      <c r="AF65" s="133">
        <v>0</v>
      </c>
      <c r="AG65" s="126" t="s">
        <v>66</v>
      </c>
      <c r="AH65" s="134" t="s">
        <v>67</v>
      </c>
      <c r="AI65" s="131" t="s">
        <v>67</v>
      </c>
      <c r="AJ65" s="135" t="s">
        <v>210</v>
      </c>
      <c r="AK65" s="134"/>
      <c r="AL65" s="132"/>
      <c r="AM65" s="135" t="s">
        <v>459</v>
      </c>
      <c r="AN65" s="136" t="s">
        <v>70</v>
      </c>
      <c r="AO65" s="137"/>
      <c r="AP65" s="137"/>
      <c r="AQ65" s="137"/>
      <c r="AR65" s="137" t="s">
        <v>460</v>
      </c>
      <c r="AS65" s="137"/>
      <c r="AT65" s="137" t="s">
        <v>461</v>
      </c>
      <c r="AU65" s="137"/>
      <c r="AV65" s="137"/>
      <c r="AW65" s="137"/>
      <c r="AX65" s="138"/>
      <c r="AY65" s="116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</row>
    <row r="66" spans="1:61" ht="38.25" customHeight="1" x14ac:dyDescent="0.25">
      <c r="A66" s="118" t="s">
        <v>462</v>
      </c>
      <c r="B66" s="119">
        <v>44311</v>
      </c>
      <c r="C66" s="120" t="s">
        <v>405</v>
      </c>
      <c r="D66" s="121" t="s">
        <v>406</v>
      </c>
      <c r="E66" s="122" t="s">
        <v>53</v>
      </c>
      <c r="F66" s="123" t="s">
        <v>54</v>
      </c>
      <c r="G66" s="124" t="s">
        <v>83</v>
      </c>
      <c r="H66" s="125" t="s">
        <v>67</v>
      </c>
      <c r="I66" s="126" t="s">
        <v>57</v>
      </c>
      <c r="J66" s="127" t="s">
        <v>58</v>
      </c>
      <c r="K66" s="124" t="s">
        <v>161</v>
      </c>
      <c r="L66" s="128" t="s">
        <v>202</v>
      </c>
      <c r="M66" s="124" t="s">
        <v>202</v>
      </c>
      <c r="N66" s="125" t="s">
        <v>463</v>
      </c>
      <c r="O66" s="129" t="s">
        <v>298</v>
      </c>
      <c r="P66" s="130">
        <v>0</v>
      </c>
      <c r="Q66" s="131" t="s">
        <v>99</v>
      </c>
      <c r="R66" s="132">
        <v>0</v>
      </c>
      <c r="S66" s="132">
        <v>0</v>
      </c>
      <c r="T66" s="133">
        <v>0</v>
      </c>
      <c r="U66" s="131" t="s">
        <v>99</v>
      </c>
      <c r="V66" s="132">
        <v>0</v>
      </c>
      <c r="W66" s="132">
        <v>0</v>
      </c>
      <c r="X66" s="132">
        <v>0</v>
      </c>
      <c r="Y66" s="132">
        <v>0</v>
      </c>
      <c r="Z66" s="133">
        <v>0</v>
      </c>
      <c r="AA66" s="131" t="s">
        <v>66</v>
      </c>
      <c r="AB66" s="133">
        <v>0</v>
      </c>
      <c r="AC66" s="131" t="s">
        <v>66</v>
      </c>
      <c r="AD66" s="133">
        <v>0</v>
      </c>
      <c r="AE66" s="131" t="s">
        <v>66</v>
      </c>
      <c r="AF66" s="133">
        <v>0</v>
      </c>
      <c r="AG66" s="126" t="s">
        <v>66</v>
      </c>
      <c r="AH66" s="134" t="s">
        <v>67</v>
      </c>
      <c r="AI66" s="131" t="s">
        <v>67</v>
      </c>
      <c r="AJ66" s="135" t="s">
        <v>78</v>
      </c>
      <c r="AK66" s="134"/>
      <c r="AL66" s="132"/>
      <c r="AM66" s="135"/>
      <c r="AN66" s="136" t="s">
        <v>70</v>
      </c>
      <c r="AO66" s="137"/>
      <c r="AP66" s="137"/>
      <c r="AQ66" s="137"/>
      <c r="AR66" s="137"/>
      <c r="AS66" s="137"/>
      <c r="AT66" s="137" t="s">
        <v>464</v>
      </c>
      <c r="AU66" s="137"/>
      <c r="AV66" s="137"/>
      <c r="AW66" s="137"/>
      <c r="AX66" s="138"/>
      <c r="AY66" s="116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</row>
    <row r="67" spans="1:61" ht="38.25" customHeight="1" x14ac:dyDescent="0.25">
      <c r="A67" s="95" t="s">
        <v>465</v>
      </c>
      <c r="B67" s="119">
        <v>44314</v>
      </c>
      <c r="C67" s="120" t="s">
        <v>405</v>
      </c>
      <c r="D67" s="121" t="s">
        <v>406</v>
      </c>
      <c r="E67" s="122" t="s">
        <v>53</v>
      </c>
      <c r="F67" s="123" t="s">
        <v>54</v>
      </c>
      <c r="G67" s="124" t="s">
        <v>466</v>
      </c>
      <c r="H67" s="125" t="s">
        <v>467</v>
      </c>
      <c r="I67" s="126" t="s">
        <v>57</v>
      </c>
      <c r="J67" s="127" t="s">
        <v>58</v>
      </c>
      <c r="K67" s="124" t="s">
        <v>59</v>
      </c>
      <c r="L67" s="128" t="s">
        <v>74</v>
      </c>
      <c r="M67" s="124" t="s">
        <v>75</v>
      </c>
      <c r="N67" s="125" t="s">
        <v>468</v>
      </c>
      <c r="O67" s="129" t="s">
        <v>158</v>
      </c>
      <c r="P67" s="130">
        <v>0</v>
      </c>
      <c r="Q67" s="131" t="s">
        <v>66</v>
      </c>
      <c r="R67" s="132">
        <v>0</v>
      </c>
      <c r="S67" s="132">
        <v>0</v>
      </c>
      <c r="T67" s="133">
        <v>0</v>
      </c>
      <c r="U67" s="131" t="s">
        <v>66</v>
      </c>
      <c r="V67" s="132">
        <v>0</v>
      </c>
      <c r="W67" s="132">
        <v>0</v>
      </c>
      <c r="X67" s="132">
        <v>0</v>
      </c>
      <c r="Y67" s="132">
        <v>0</v>
      </c>
      <c r="Z67" s="133">
        <v>0</v>
      </c>
      <c r="AA67" s="131" t="s">
        <v>66</v>
      </c>
      <c r="AB67" s="133">
        <v>0</v>
      </c>
      <c r="AC67" s="131" t="s">
        <v>66</v>
      </c>
      <c r="AD67" s="133">
        <v>0</v>
      </c>
      <c r="AE67" s="131" t="s">
        <v>66</v>
      </c>
      <c r="AF67" s="133">
        <v>0</v>
      </c>
      <c r="AG67" s="126" t="s">
        <v>66</v>
      </c>
      <c r="AH67" s="134" t="s">
        <v>67</v>
      </c>
      <c r="AI67" s="131" t="s">
        <v>67</v>
      </c>
      <c r="AJ67" s="135" t="s">
        <v>78</v>
      </c>
      <c r="AK67" s="134"/>
      <c r="AL67" s="132"/>
      <c r="AM67" s="135" t="s">
        <v>469</v>
      </c>
      <c r="AN67" s="136" t="s">
        <v>101</v>
      </c>
      <c r="AO67" s="137"/>
      <c r="AP67" s="137"/>
      <c r="AQ67" s="137"/>
      <c r="AR67" s="137" t="s">
        <v>460</v>
      </c>
      <c r="AS67" s="137"/>
      <c r="AT67" s="137"/>
      <c r="AU67" s="137"/>
      <c r="AV67" s="137"/>
      <c r="AW67" s="137"/>
      <c r="AX67" s="138"/>
      <c r="AY67" s="116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</row>
    <row r="68" spans="1:61" ht="38.25" customHeight="1" x14ac:dyDescent="0.25">
      <c r="A68" s="118" t="s">
        <v>470</v>
      </c>
      <c r="B68" s="119">
        <v>44324</v>
      </c>
      <c r="C68" s="120" t="s">
        <v>405</v>
      </c>
      <c r="D68" s="121" t="s">
        <v>471</v>
      </c>
      <c r="E68" s="122" t="s">
        <v>53</v>
      </c>
      <c r="F68" s="123" t="s">
        <v>54</v>
      </c>
      <c r="G68" s="124" t="s">
        <v>67</v>
      </c>
      <c r="H68" s="125" t="s">
        <v>67</v>
      </c>
      <c r="I68" s="126" t="s">
        <v>57</v>
      </c>
      <c r="J68" s="127" t="s">
        <v>58</v>
      </c>
      <c r="K68" s="124" t="s">
        <v>161</v>
      </c>
      <c r="L68" s="128" t="s">
        <v>303</v>
      </c>
      <c r="M68" s="124" t="s">
        <v>303</v>
      </c>
      <c r="N68" s="125" t="s">
        <v>472</v>
      </c>
      <c r="O68" s="129" t="s">
        <v>473</v>
      </c>
      <c r="P68" s="130">
        <v>3</v>
      </c>
      <c r="Q68" s="131" t="s">
        <v>65</v>
      </c>
      <c r="R68" s="132">
        <v>3</v>
      </c>
      <c r="S68" s="132">
        <v>0</v>
      </c>
      <c r="T68" s="133">
        <v>0</v>
      </c>
      <c r="U68" s="131" t="s">
        <v>99</v>
      </c>
      <c r="V68" s="132">
        <v>0</v>
      </c>
      <c r="W68" s="132">
        <v>0</v>
      </c>
      <c r="X68" s="132">
        <v>0</v>
      </c>
      <c r="Y68" s="132">
        <v>0</v>
      </c>
      <c r="Z68" s="133">
        <v>3</v>
      </c>
      <c r="AA68" s="131" t="s">
        <v>65</v>
      </c>
      <c r="AB68" s="133">
        <v>0</v>
      </c>
      <c r="AC68" s="131" t="s">
        <v>66</v>
      </c>
      <c r="AD68" s="133">
        <v>0</v>
      </c>
      <c r="AE68" s="131" t="s">
        <v>66</v>
      </c>
      <c r="AF68" s="133">
        <v>0</v>
      </c>
      <c r="AG68" s="126" t="s">
        <v>66</v>
      </c>
      <c r="AH68" s="134" t="s">
        <v>231</v>
      </c>
      <c r="AI68" s="131" t="s">
        <v>135</v>
      </c>
      <c r="AJ68" s="135" t="s">
        <v>78</v>
      </c>
      <c r="AK68" s="134"/>
      <c r="AL68" s="132"/>
      <c r="AM68" s="135" t="s">
        <v>474</v>
      </c>
      <c r="AN68" s="136" t="s">
        <v>17</v>
      </c>
      <c r="AO68" s="137"/>
      <c r="AP68" s="137"/>
      <c r="AQ68" s="137"/>
      <c r="AR68" s="137"/>
      <c r="AS68" s="137"/>
      <c r="AT68" s="137" t="s">
        <v>475</v>
      </c>
      <c r="AU68" s="137"/>
      <c r="AV68" s="137"/>
      <c r="AW68" s="137"/>
      <c r="AX68" s="138"/>
      <c r="AY68" s="116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</row>
    <row r="69" spans="1:61" ht="38.25" customHeight="1" x14ac:dyDescent="0.25">
      <c r="A69" s="95" t="s">
        <v>476</v>
      </c>
      <c r="B69" s="119">
        <v>44335</v>
      </c>
      <c r="C69" s="120" t="s">
        <v>405</v>
      </c>
      <c r="D69" s="121" t="s">
        <v>471</v>
      </c>
      <c r="E69" s="122" t="s">
        <v>53</v>
      </c>
      <c r="F69" s="123" t="s">
        <v>54</v>
      </c>
      <c r="G69" s="124" t="s">
        <v>104</v>
      </c>
      <c r="H69" s="125" t="s">
        <v>105</v>
      </c>
      <c r="I69" s="126" t="s">
        <v>106</v>
      </c>
      <c r="J69" s="127" t="s">
        <v>58</v>
      </c>
      <c r="K69" s="124" t="s">
        <v>161</v>
      </c>
      <c r="L69" s="128" t="s">
        <v>143</v>
      </c>
      <c r="M69" s="124" t="s">
        <v>143</v>
      </c>
      <c r="N69" s="125" t="s">
        <v>477</v>
      </c>
      <c r="O69" s="129" t="s">
        <v>478</v>
      </c>
      <c r="P69" s="130">
        <v>0</v>
      </c>
      <c r="Q69" s="131" t="s">
        <v>66</v>
      </c>
      <c r="R69" s="132">
        <v>0</v>
      </c>
      <c r="S69" s="132">
        <v>0</v>
      </c>
      <c r="T69" s="133">
        <v>0</v>
      </c>
      <c r="U69" s="131" t="s">
        <v>66</v>
      </c>
      <c r="V69" s="132">
        <v>0</v>
      </c>
      <c r="W69" s="132">
        <v>0</v>
      </c>
      <c r="X69" s="132">
        <v>0</v>
      </c>
      <c r="Y69" s="132">
        <v>0</v>
      </c>
      <c r="Z69" s="133">
        <v>0</v>
      </c>
      <c r="AA69" s="131" t="s">
        <v>66</v>
      </c>
      <c r="AB69" s="133">
        <v>0</v>
      </c>
      <c r="AC69" s="131" t="s">
        <v>66</v>
      </c>
      <c r="AD69" s="133">
        <v>0</v>
      </c>
      <c r="AE69" s="131" t="s">
        <v>66</v>
      </c>
      <c r="AF69" s="133">
        <v>0</v>
      </c>
      <c r="AG69" s="126" t="s">
        <v>66</v>
      </c>
      <c r="AH69" s="134" t="s">
        <v>67</v>
      </c>
      <c r="AI69" s="131" t="s">
        <v>67</v>
      </c>
      <c r="AJ69" s="135" t="s">
        <v>78</v>
      </c>
      <c r="AK69" s="134"/>
      <c r="AL69" s="132"/>
      <c r="AM69" s="135" t="s">
        <v>479</v>
      </c>
      <c r="AN69" s="136" t="s">
        <v>101</v>
      </c>
      <c r="AO69" s="137"/>
      <c r="AP69" s="137"/>
      <c r="AQ69" s="137"/>
      <c r="AR69" s="137" t="s">
        <v>450</v>
      </c>
      <c r="AS69" s="137"/>
      <c r="AT69" s="137"/>
      <c r="AU69" s="137"/>
      <c r="AV69" s="137"/>
      <c r="AW69" s="137"/>
      <c r="AX69" s="138"/>
      <c r="AY69" s="116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</row>
    <row r="70" spans="1:61" ht="38.25" customHeight="1" x14ac:dyDescent="0.25">
      <c r="A70" s="118" t="s">
        <v>480</v>
      </c>
      <c r="B70" s="119">
        <v>44337</v>
      </c>
      <c r="C70" s="120" t="s">
        <v>405</v>
      </c>
      <c r="D70" s="121" t="s">
        <v>471</v>
      </c>
      <c r="E70" s="122" t="s">
        <v>53</v>
      </c>
      <c r="F70" s="123" t="s">
        <v>54</v>
      </c>
      <c r="G70" s="124" t="s">
        <v>55</v>
      </c>
      <c r="H70" s="125" t="s">
        <v>67</v>
      </c>
      <c r="I70" s="126" t="s">
        <v>57</v>
      </c>
      <c r="J70" s="127" t="s">
        <v>58</v>
      </c>
      <c r="K70" s="124" t="s">
        <v>161</v>
      </c>
      <c r="L70" s="128" t="s">
        <v>385</v>
      </c>
      <c r="M70" s="124" t="s">
        <v>386</v>
      </c>
      <c r="N70" s="125" t="s">
        <v>481</v>
      </c>
      <c r="O70" s="129" t="s">
        <v>482</v>
      </c>
      <c r="P70" s="130">
        <v>0</v>
      </c>
      <c r="Q70" s="131" t="s">
        <v>66</v>
      </c>
      <c r="R70" s="132">
        <v>0</v>
      </c>
      <c r="S70" s="132">
        <v>0</v>
      </c>
      <c r="T70" s="133">
        <v>0</v>
      </c>
      <c r="U70" s="131" t="s">
        <v>66</v>
      </c>
      <c r="V70" s="132">
        <v>0</v>
      </c>
      <c r="W70" s="132">
        <v>0</v>
      </c>
      <c r="X70" s="132">
        <v>0</v>
      </c>
      <c r="Y70" s="132">
        <v>0</v>
      </c>
      <c r="Z70" s="133">
        <v>0</v>
      </c>
      <c r="AA70" s="131" t="s">
        <v>66</v>
      </c>
      <c r="AB70" s="133">
        <v>0</v>
      </c>
      <c r="AC70" s="131" t="s">
        <v>66</v>
      </c>
      <c r="AD70" s="133">
        <v>0</v>
      </c>
      <c r="AE70" s="131" t="s">
        <v>66</v>
      </c>
      <c r="AF70" s="133">
        <v>0</v>
      </c>
      <c r="AG70" s="126" t="s">
        <v>66</v>
      </c>
      <c r="AH70" s="134" t="s">
        <v>67</v>
      </c>
      <c r="AI70" s="131" t="s">
        <v>67</v>
      </c>
      <c r="AJ70" s="135" t="s">
        <v>78</v>
      </c>
      <c r="AK70" s="134"/>
      <c r="AL70" s="132"/>
      <c r="AM70" s="135" t="s">
        <v>483</v>
      </c>
      <c r="AN70" s="136" t="s">
        <v>70</v>
      </c>
      <c r="AO70" s="137"/>
      <c r="AP70" s="137"/>
      <c r="AQ70" s="137"/>
      <c r="AR70" s="137"/>
      <c r="AS70" s="137"/>
      <c r="AT70" s="137" t="s">
        <v>484</v>
      </c>
      <c r="AU70" s="137"/>
      <c r="AV70" s="137"/>
      <c r="AW70" s="137"/>
      <c r="AX70" s="138"/>
      <c r="AY70" s="116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</row>
    <row r="71" spans="1:61" ht="38.25" customHeight="1" x14ac:dyDescent="0.25">
      <c r="A71" s="95" t="s">
        <v>485</v>
      </c>
      <c r="B71" s="119">
        <v>44343</v>
      </c>
      <c r="C71" s="120" t="s">
        <v>405</v>
      </c>
      <c r="D71" s="121" t="s">
        <v>471</v>
      </c>
      <c r="E71" s="122" t="s">
        <v>53</v>
      </c>
      <c r="F71" s="123" t="s">
        <v>54</v>
      </c>
      <c r="G71" s="124" t="s">
        <v>55</v>
      </c>
      <c r="H71" s="125" t="s">
        <v>486</v>
      </c>
      <c r="I71" s="126" t="s">
        <v>57</v>
      </c>
      <c r="J71" s="127" t="s">
        <v>58</v>
      </c>
      <c r="K71" s="124" t="s">
        <v>59</v>
      </c>
      <c r="L71" s="128" t="s">
        <v>60</v>
      </c>
      <c r="M71" s="124" t="s">
        <v>61</v>
      </c>
      <c r="N71" s="125" t="s">
        <v>487</v>
      </c>
      <c r="O71" s="129" t="s">
        <v>488</v>
      </c>
      <c r="P71" s="130">
        <v>1</v>
      </c>
      <c r="Q71" s="131" t="s">
        <v>65</v>
      </c>
      <c r="R71" s="132">
        <v>0</v>
      </c>
      <c r="S71" s="132">
        <v>1</v>
      </c>
      <c r="T71" s="133">
        <v>0</v>
      </c>
      <c r="U71" s="131" t="s">
        <v>99</v>
      </c>
      <c r="V71" s="132">
        <v>0</v>
      </c>
      <c r="W71" s="132">
        <v>0</v>
      </c>
      <c r="X71" s="132">
        <v>0</v>
      </c>
      <c r="Y71" s="132">
        <v>0</v>
      </c>
      <c r="Z71" s="133">
        <v>0</v>
      </c>
      <c r="AA71" s="131" t="s">
        <v>66</v>
      </c>
      <c r="AB71" s="133">
        <v>0</v>
      </c>
      <c r="AC71" s="131" t="s">
        <v>66</v>
      </c>
      <c r="AD71" s="133">
        <v>1</v>
      </c>
      <c r="AE71" s="131" t="s">
        <v>65</v>
      </c>
      <c r="AF71" s="133">
        <v>0</v>
      </c>
      <c r="AG71" s="126" t="s">
        <v>66</v>
      </c>
      <c r="AH71" s="134" t="s">
        <v>231</v>
      </c>
      <c r="AI71" s="131" t="s">
        <v>135</v>
      </c>
      <c r="AJ71" s="135" t="s">
        <v>136</v>
      </c>
      <c r="AK71" s="134"/>
      <c r="AL71" s="132"/>
      <c r="AM71" s="135" t="s">
        <v>489</v>
      </c>
      <c r="AN71" s="136" t="s">
        <v>101</v>
      </c>
      <c r="AO71" s="137"/>
      <c r="AP71" s="137"/>
      <c r="AQ71" s="137"/>
      <c r="AR71" s="137" t="s">
        <v>450</v>
      </c>
      <c r="AS71" s="137"/>
      <c r="AT71" s="137"/>
      <c r="AU71" s="137"/>
      <c r="AV71" s="137"/>
      <c r="AW71" s="137"/>
      <c r="AX71" s="138"/>
      <c r="AY71" s="116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</row>
    <row r="72" spans="1:61" ht="38.25" customHeight="1" x14ac:dyDescent="0.25">
      <c r="A72" s="118" t="s">
        <v>490</v>
      </c>
      <c r="B72" s="119">
        <v>44343</v>
      </c>
      <c r="C72" s="120" t="s">
        <v>405</v>
      </c>
      <c r="D72" s="121" t="s">
        <v>471</v>
      </c>
      <c r="E72" s="122" t="s">
        <v>53</v>
      </c>
      <c r="F72" s="123" t="s">
        <v>54</v>
      </c>
      <c r="G72" s="124" t="s">
        <v>55</v>
      </c>
      <c r="H72" s="125" t="s">
        <v>246</v>
      </c>
      <c r="I72" s="126" t="s">
        <v>57</v>
      </c>
      <c r="J72" s="127" t="s">
        <v>58</v>
      </c>
      <c r="K72" s="124" t="s">
        <v>161</v>
      </c>
      <c r="L72" s="128" t="s">
        <v>303</v>
      </c>
      <c r="M72" s="124" t="s">
        <v>386</v>
      </c>
      <c r="N72" s="125" t="s">
        <v>491</v>
      </c>
      <c r="O72" s="129" t="s">
        <v>286</v>
      </c>
      <c r="P72" s="130">
        <v>0</v>
      </c>
      <c r="Q72" s="131" t="s">
        <v>66</v>
      </c>
      <c r="R72" s="132">
        <v>0</v>
      </c>
      <c r="S72" s="132">
        <v>0</v>
      </c>
      <c r="T72" s="133">
        <v>0</v>
      </c>
      <c r="U72" s="131" t="s">
        <v>66</v>
      </c>
      <c r="V72" s="132">
        <v>0</v>
      </c>
      <c r="W72" s="132">
        <v>0</v>
      </c>
      <c r="X72" s="132">
        <v>0</v>
      </c>
      <c r="Y72" s="132">
        <v>0</v>
      </c>
      <c r="Z72" s="133">
        <v>0</v>
      </c>
      <c r="AA72" s="131" t="s">
        <v>66</v>
      </c>
      <c r="AB72" s="133">
        <v>0</v>
      </c>
      <c r="AC72" s="131" t="s">
        <v>66</v>
      </c>
      <c r="AD72" s="133">
        <v>0</v>
      </c>
      <c r="AE72" s="131" t="s">
        <v>66</v>
      </c>
      <c r="AF72" s="133">
        <v>0</v>
      </c>
      <c r="AG72" s="126" t="s">
        <v>66</v>
      </c>
      <c r="AH72" s="134" t="s">
        <v>67</v>
      </c>
      <c r="AI72" s="131" t="s">
        <v>67</v>
      </c>
      <c r="AJ72" s="135" t="s">
        <v>78</v>
      </c>
      <c r="AK72" s="134"/>
      <c r="AL72" s="132"/>
      <c r="AM72" s="135" t="s">
        <v>164</v>
      </c>
      <c r="AN72" s="136" t="s">
        <v>17</v>
      </c>
      <c r="AO72" s="137"/>
      <c r="AP72" s="137"/>
      <c r="AQ72" s="137"/>
      <c r="AR72" s="137"/>
      <c r="AS72" s="137"/>
      <c r="AT72" s="137" t="s">
        <v>492</v>
      </c>
      <c r="AU72" s="137"/>
      <c r="AV72" s="137"/>
      <c r="AW72" s="137"/>
      <c r="AX72" s="138"/>
      <c r="AY72" s="116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</row>
    <row r="73" spans="1:61" ht="38.25" customHeight="1" x14ac:dyDescent="0.25">
      <c r="A73" s="95" t="s">
        <v>493</v>
      </c>
      <c r="B73" s="119">
        <v>44347</v>
      </c>
      <c r="C73" s="120" t="s">
        <v>405</v>
      </c>
      <c r="D73" s="121" t="s">
        <v>471</v>
      </c>
      <c r="E73" s="122" t="s">
        <v>53</v>
      </c>
      <c r="F73" s="123" t="s">
        <v>54</v>
      </c>
      <c r="G73" s="124" t="s">
        <v>167</v>
      </c>
      <c r="H73" s="125" t="s">
        <v>67</v>
      </c>
      <c r="I73" s="126" t="s">
        <v>57</v>
      </c>
      <c r="J73" s="127" t="s">
        <v>58</v>
      </c>
      <c r="K73" s="124" t="s">
        <v>161</v>
      </c>
      <c r="L73" s="128" t="s">
        <v>303</v>
      </c>
      <c r="M73" s="124" t="s">
        <v>386</v>
      </c>
      <c r="N73" s="125" t="s">
        <v>494</v>
      </c>
      <c r="O73" s="129" t="s">
        <v>495</v>
      </c>
      <c r="P73" s="130">
        <v>0</v>
      </c>
      <c r="Q73" s="131" t="s">
        <v>66</v>
      </c>
      <c r="R73" s="132">
        <v>0</v>
      </c>
      <c r="S73" s="132">
        <v>0</v>
      </c>
      <c r="T73" s="133">
        <v>0</v>
      </c>
      <c r="U73" s="131" t="s">
        <v>66</v>
      </c>
      <c r="V73" s="132">
        <v>0</v>
      </c>
      <c r="W73" s="132">
        <v>0</v>
      </c>
      <c r="X73" s="132">
        <v>0</v>
      </c>
      <c r="Y73" s="132">
        <v>0</v>
      </c>
      <c r="Z73" s="133">
        <v>0</v>
      </c>
      <c r="AA73" s="131" t="s">
        <v>66</v>
      </c>
      <c r="AB73" s="133">
        <v>0</v>
      </c>
      <c r="AC73" s="131" t="s">
        <v>66</v>
      </c>
      <c r="AD73" s="133">
        <v>0</v>
      </c>
      <c r="AE73" s="131" t="s">
        <v>66</v>
      </c>
      <c r="AF73" s="133">
        <v>0</v>
      </c>
      <c r="AG73" s="126" t="s">
        <v>66</v>
      </c>
      <c r="AH73" s="134" t="s">
        <v>67</v>
      </c>
      <c r="AI73" s="131" t="s">
        <v>67</v>
      </c>
      <c r="AJ73" s="135" t="s">
        <v>78</v>
      </c>
      <c r="AK73" s="134"/>
      <c r="AL73" s="132"/>
      <c r="AM73" s="135" t="s">
        <v>496</v>
      </c>
      <c r="AN73" s="136" t="s">
        <v>70</v>
      </c>
      <c r="AO73" s="137"/>
      <c r="AP73" s="137"/>
      <c r="AQ73" s="137"/>
      <c r="AR73" s="137"/>
      <c r="AS73" s="137"/>
      <c r="AT73" s="137" t="s">
        <v>497</v>
      </c>
      <c r="AU73" s="137" t="s">
        <v>498</v>
      </c>
      <c r="AV73" s="137" t="s">
        <v>499</v>
      </c>
      <c r="AW73" s="137"/>
      <c r="AX73" s="138"/>
      <c r="AY73" s="116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</row>
    <row r="74" spans="1:61" ht="38.25" customHeight="1" x14ac:dyDescent="0.25">
      <c r="A74" s="118" t="s">
        <v>500</v>
      </c>
      <c r="B74" s="119">
        <v>44347</v>
      </c>
      <c r="C74" s="120" t="s">
        <v>405</v>
      </c>
      <c r="D74" s="121" t="s">
        <v>471</v>
      </c>
      <c r="E74" s="122" t="s">
        <v>53</v>
      </c>
      <c r="F74" s="123" t="s">
        <v>54</v>
      </c>
      <c r="G74" s="124" t="s">
        <v>67</v>
      </c>
      <c r="H74" s="125" t="s">
        <v>67</v>
      </c>
      <c r="I74" s="126" t="s">
        <v>57</v>
      </c>
      <c r="J74" s="127" t="s">
        <v>58</v>
      </c>
      <c r="K74" s="124" t="s">
        <v>59</v>
      </c>
      <c r="L74" s="128" t="s">
        <v>74</v>
      </c>
      <c r="M74" s="124" t="s">
        <v>75</v>
      </c>
      <c r="N74" s="125" t="s">
        <v>501</v>
      </c>
      <c r="O74" s="129" t="s">
        <v>502</v>
      </c>
      <c r="P74" s="130">
        <v>0</v>
      </c>
      <c r="Q74" s="131" t="s">
        <v>66</v>
      </c>
      <c r="R74" s="132">
        <v>0</v>
      </c>
      <c r="S74" s="132">
        <v>0</v>
      </c>
      <c r="T74" s="133">
        <v>0</v>
      </c>
      <c r="U74" s="131" t="s">
        <v>66</v>
      </c>
      <c r="V74" s="132">
        <v>0</v>
      </c>
      <c r="W74" s="132">
        <v>0</v>
      </c>
      <c r="X74" s="132">
        <v>0</v>
      </c>
      <c r="Y74" s="132">
        <v>0</v>
      </c>
      <c r="Z74" s="133">
        <v>0</v>
      </c>
      <c r="AA74" s="131" t="s">
        <v>66</v>
      </c>
      <c r="AB74" s="133">
        <v>0</v>
      </c>
      <c r="AC74" s="131" t="s">
        <v>66</v>
      </c>
      <c r="AD74" s="133">
        <v>0</v>
      </c>
      <c r="AE74" s="131" t="s">
        <v>66</v>
      </c>
      <c r="AF74" s="133">
        <v>0</v>
      </c>
      <c r="AG74" s="126" t="s">
        <v>66</v>
      </c>
      <c r="AH74" s="134" t="s">
        <v>67</v>
      </c>
      <c r="AI74" s="131" t="s">
        <v>67</v>
      </c>
      <c r="AJ74" s="135" t="s">
        <v>78</v>
      </c>
      <c r="AK74" s="134"/>
      <c r="AL74" s="132"/>
      <c r="AM74" s="135" t="s">
        <v>503</v>
      </c>
      <c r="AN74" s="136" t="s">
        <v>101</v>
      </c>
      <c r="AO74" s="137"/>
      <c r="AP74" s="137"/>
      <c r="AQ74" s="137"/>
      <c r="AR74" s="137" t="s">
        <v>504</v>
      </c>
      <c r="AS74" s="137"/>
      <c r="AT74" s="137"/>
      <c r="AU74" s="137"/>
      <c r="AV74" s="137"/>
      <c r="AW74" s="137"/>
      <c r="AX74" s="138"/>
      <c r="AY74" s="116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</row>
    <row r="75" spans="1:61" ht="38.25" customHeight="1" x14ac:dyDescent="0.25">
      <c r="A75" s="95" t="s">
        <v>505</v>
      </c>
      <c r="B75" s="119">
        <v>44351</v>
      </c>
      <c r="C75" s="120" t="s">
        <v>405</v>
      </c>
      <c r="D75" s="121" t="s">
        <v>506</v>
      </c>
      <c r="E75" s="122" t="s">
        <v>53</v>
      </c>
      <c r="F75" s="123" t="s">
        <v>54</v>
      </c>
      <c r="G75" s="124" t="s">
        <v>67</v>
      </c>
      <c r="H75" s="125" t="s">
        <v>67</v>
      </c>
      <c r="I75" s="126" t="s">
        <v>57</v>
      </c>
      <c r="J75" s="127" t="s">
        <v>58</v>
      </c>
      <c r="K75" s="124" t="s">
        <v>59</v>
      </c>
      <c r="L75" s="128" t="s">
        <v>60</v>
      </c>
      <c r="M75" s="124" t="s">
        <v>61</v>
      </c>
      <c r="N75" s="125" t="s">
        <v>507</v>
      </c>
      <c r="O75" s="129" t="s">
        <v>508</v>
      </c>
      <c r="P75" s="130">
        <v>0</v>
      </c>
      <c r="Q75" s="131" t="s">
        <v>66</v>
      </c>
      <c r="R75" s="132">
        <v>0</v>
      </c>
      <c r="S75" s="132">
        <v>0</v>
      </c>
      <c r="T75" s="133">
        <v>0</v>
      </c>
      <c r="U75" s="131" t="s">
        <v>66</v>
      </c>
      <c r="V75" s="132">
        <v>0</v>
      </c>
      <c r="W75" s="132">
        <v>0</v>
      </c>
      <c r="X75" s="132">
        <v>0</v>
      </c>
      <c r="Y75" s="132">
        <v>0</v>
      </c>
      <c r="Z75" s="133">
        <v>0</v>
      </c>
      <c r="AA75" s="131" t="s">
        <v>66</v>
      </c>
      <c r="AB75" s="133">
        <v>0</v>
      </c>
      <c r="AC75" s="131" t="s">
        <v>66</v>
      </c>
      <c r="AD75" s="133">
        <v>0</v>
      </c>
      <c r="AE75" s="131" t="s">
        <v>66</v>
      </c>
      <c r="AF75" s="133">
        <v>0</v>
      </c>
      <c r="AG75" s="126" t="s">
        <v>66</v>
      </c>
      <c r="AH75" s="134" t="s">
        <v>67</v>
      </c>
      <c r="AI75" s="131" t="s">
        <v>67</v>
      </c>
      <c r="AJ75" s="135" t="s">
        <v>78</v>
      </c>
      <c r="AK75" s="134"/>
      <c r="AL75" s="132"/>
      <c r="AM75" s="135" t="s">
        <v>509</v>
      </c>
      <c r="AN75" s="136" t="s">
        <v>70</v>
      </c>
      <c r="AO75" s="137"/>
      <c r="AP75" s="137"/>
      <c r="AQ75" s="137"/>
      <c r="AR75" s="137"/>
      <c r="AS75" s="137"/>
      <c r="AT75" s="137" t="s">
        <v>510</v>
      </c>
      <c r="AU75" s="137" t="s">
        <v>511</v>
      </c>
      <c r="AV75" s="137"/>
      <c r="AW75" s="137"/>
      <c r="AX75" s="138"/>
      <c r="AY75" s="116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</row>
    <row r="76" spans="1:61" ht="38.25" customHeight="1" x14ac:dyDescent="0.25">
      <c r="A76" s="118" t="s">
        <v>512</v>
      </c>
      <c r="B76" s="119">
        <v>44351</v>
      </c>
      <c r="C76" s="120" t="s">
        <v>405</v>
      </c>
      <c r="D76" s="121" t="s">
        <v>506</v>
      </c>
      <c r="E76" s="122" t="s">
        <v>53</v>
      </c>
      <c r="F76" s="123" t="s">
        <v>54</v>
      </c>
      <c r="G76" s="124" t="s">
        <v>67</v>
      </c>
      <c r="H76" s="125" t="s">
        <v>67</v>
      </c>
      <c r="I76" s="126" t="s">
        <v>57</v>
      </c>
      <c r="J76" s="127" t="s">
        <v>58</v>
      </c>
      <c r="K76" s="124" t="s">
        <v>59</v>
      </c>
      <c r="L76" s="128" t="s">
        <v>74</v>
      </c>
      <c r="M76" s="124" t="s">
        <v>75</v>
      </c>
      <c r="N76" s="125" t="s">
        <v>513</v>
      </c>
      <c r="O76" s="129" t="s">
        <v>514</v>
      </c>
      <c r="P76" s="130">
        <v>0</v>
      </c>
      <c r="Q76" s="131" t="s">
        <v>66</v>
      </c>
      <c r="R76" s="132">
        <v>0</v>
      </c>
      <c r="S76" s="132">
        <v>0</v>
      </c>
      <c r="T76" s="133">
        <v>0</v>
      </c>
      <c r="U76" s="131" t="s">
        <v>66</v>
      </c>
      <c r="V76" s="132">
        <v>0</v>
      </c>
      <c r="W76" s="132">
        <v>0</v>
      </c>
      <c r="X76" s="132">
        <v>0</v>
      </c>
      <c r="Y76" s="132">
        <v>0</v>
      </c>
      <c r="Z76" s="133">
        <v>0</v>
      </c>
      <c r="AA76" s="131" t="s">
        <v>66</v>
      </c>
      <c r="AB76" s="133">
        <v>0</v>
      </c>
      <c r="AC76" s="131" t="s">
        <v>66</v>
      </c>
      <c r="AD76" s="133">
        <v>0</v>
      </c>
      <c r="AE76" s="131" t="s">
        <v>66</v>
      </c>
      <c r="AF76" s="133">
        <v>0</v>
      </c>
      <c r="AG76" s="126" t="s">
        <v>66</v>
      </c>
      <c r="AH76" s="134" t="s">
        <v>67</v>
      </c>
      <c r="AI76" s="131" t="s">
        <v>67</v>
      </c>
      <c r="AJ76" s="135" t="s">
        <v>78</v>
      </c>
      <c r="AK76" s="134"/>
      <c r="AL76" s="132"/>
      <c r="AM76" s="135" t="s">
        <v>515</v>
      </c>
      <c r="AN76" s="136" t="s">
        <v>101</v>
      </c>
      <c r="AO76" s="137"/>
      <c r="AP76" s="137"/>
      <c r="AQ76" s="137"/>
      <c r="AR76" s="137" t="s">
        <v>504</v>
      </c>
      <c r="AS76" s="137"/>
      <c r="AT76" s="137"/>
      <c r="AU76" s="137"/>
      <c r="AV76" s="137"/>
      <c r="AW76" s="137"/>
      <c r="AX76" s="138"/>
      <c r="AY76" s="116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</row>
    <row r="77" spans="1:61" ht="38.25" customHeight="1" x14ac:dyDescent="0.25">
      <c r="A77" s="95" t="s">
        <v>516</v>
      </c>
      <c r="B77" s="119">
        <v>44353</v>
      </c>
      <c r="C77" s="120" t="s">
        <v>405</v>
      </c>
      <c r="D77" s="121" t="s">
        <v>506</v>
      </c>
      <c r="E77" s="122" t="s">
        <v>517</v>
      </c>
      <c r="F77" s="123" t="s">
        <v>518</v>
      </c>
      <c r="G77" s="124" t="s">
        <v>519</v>
      </c>
      <c r="H77" s="125" t="s">
        <v>520</v>
      </c>
      <c r="I77" s="126" t="s">
        <v>57</v>
      </c>
      <c r="J77" s="127" t="s">
        <v>348</v>
      </c>
      <c r="K77" s="124" t="s">
        <v>161</v>
      </c>
      <c r="L77" s="128" t="s">
        <v>303</v>
      </c>
      <c r="M77" s="124" t="s">
        <v>386</v>
      </c>
      <c r="N77" s="125" t="s">
        <v>521</v>
      </c>
      <c r="O77" s="129" t="s">
        <v>522</v>
      </c>
      <c r="P77" s="130">
        <v>0</v>
      </c>
      <c r="Q77" s="131" t="s">
        <v>66</v>
      </c>
      <c r="R77" s="132">
        <v>0</v>
      </c>
      <c r="S77" s="132">
        <v>0</v>
      </c>
      <c r="T77" s="133">
        <v>0</v>
      </c>
      <c r="U77" s="131" t="s">
        <v>66</v>
      </c>
      <c r="V77" s="132">
        <v>0</v>
      </c>
      <c r="W77" s="132">
        <v>0</v>
      </c>
      <c r="X77" s="132">
        <v>0</v>
      </c>
      <c r="Y77" s="132">
        <v>0</v>
      </c>
      <c r="Z77" s="133">
        <v>0</v>
      </c>
      <c r="AA77" s="131" t="s">
        <v>66</v>
      </c>
      <c r="AB77" s="133">
        <v>0</v>
      </c>
      <c r="AC77" s="131" t="s">
        <v>66</v>
      </c>
      <c r="AD77" s="133">
        <v>0</v>
      </c>
      <c r="AE77" s="131" t="s">
        <v>66</v>
      </c>
      <c r="AF77" s="133">
        <v>0</v>
      </c>
      <c r="AG77" s="126" t="s">
        <v>66</v>
      </c>
      <c r="AH77" s="134" t="s">
        <v>67</v>
      </c>
      <c r="AI77" s="131" t="s">
        <v>67</v>
      </c>
      <c r="AJ77" s="135" t="s">
        <v>78</v>
      </c>
      <c r="AK77" s="134"/>
      <c r="AL77" s="132"/>
      <c r="AM77" s="135" t="s">
        <v>523</v>
      </c>
      <c r="AN77" s="136" t="s">
        <v>70</v>
      </c>
      <c r="AO77" s="137" t="s">
        <v>524</v>
      </c>
      <c r="AP77" s="137" t="s">
        <v>525</v>
      </c>
      <c r="AQ77" s="137"/>
      <c r="AR77" s="137"/>
      <c r="AS77" s="137"/>
      <c r="AT77" s="137"/>
      <c r="AU77" s="137"/>
      <c r="AV77" s="137"/>
      <c r="AW77" s="137"/>
      <c r="AX77" s="138"/>
      <c r="AY77" s="116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</row>
    <row r="78" spans="1:61" ht="38.25" customHeight="1" x14ac:dyDescent="0.25">
      <c r="A78" s="118" t="s">
        <v>526</v>
      </c>
      <c r="B78" s="119">
        <v>44353</v>
      </c>
      <c r="C78" s="120" t="s">
        <v>405</v>
      </c>
      <c r="D78" s="121" t="s">
        <v>506</v>
      </c>
      <c r="E78" s="122" t="s">
        <v>527</v>
      </c>
      <c r="F78" s="123" t="s">
        <v>528</v>
      </c>
      <c r="G78" s="124" t="s">
        <v>529</v>
      </c>
      <c r="H78" s="125" t="s">
        <v>530</v>
      </c>
      <c r="I78" s="126" t="s">
        <v>57</v>
      </c>
      <c r="J78" s="127" t="s">
        <v>348</v>
      </c>
      <c r="K78" s="124" t="s">
        <v>161</v>
      </c>
      <c r="L78" s="128" t="s">
        <v>185</v>
      </c>
      <c r="M78" s="124" t="s">
        <v>349</v>
      </c>
      <c r="N78" s="125" t="s">
        <v>531</v>
      </c>
      <c r="O78" s="129" t="s">
        <v>532</v>
      </c>
      <c r="P78" s="130">
        <v>0</v>
      </c>
      <c r="Q78" s="131" t="s">
        <v>99</v>
      </c>
      <c r="R78" s="132">
        <v>0</v>
      </c>
      <c r="S78" s="132">
        <v>0</v>
      </c>
      <c r="T78" s="133">
        <v>0</v>
      </c>
      <c r="U78" s="131" t="s">
        <v>99</v>
      </c>
      <c r="V78" s="132">
        <v>0</v>
      </c>
      <c r="W78" s="132">
        <v>0</v>
      </c>
      <c r="X78" s="132">
        <v>0</v>
      </c>
      <c r="Y78" s="132">
        <v>0</v>
      </c>
      <c r="Z78" s="133">
        <v>0</v>
      </c>
      <c r="AA78" s="131" t="s">
        <v>66</v>
      </c>
      <c r="AB78" s="133">
        <v>0</v>
      </c>
      <c r="AC78" s="131" t="s">
        <v>66</v>
      </c>
      <c r="AD78" s="133">
        <v>0</v>
      </c>
      <c r="AE78" s="131" t="s">
        <v>66</v>
      </c>
      <c r="AF78" s="133">
        <v>0</v>
      </c>
      <c r="AG78" s="126" t="s">
        <v>66</v>
      </c>
      <c r="AH78" s="134" t="s">
        <v>67</v>
      </c>
      <c r="AI78" s="131" t="s">
        <v>67</v>
      </c>
      <c r="AJ78" s="135" t="s">
        <v>78</v>
      </c>
      <c r="AK78" s="134" t="s">
        <v>533</v>
      </c>
      <c r="AL78" s="132" t="s">
        <v>534</v>
      </c>
      <c r="AM78" s="135"/>
      <c r="AN78" s="136" t="s">
        <v>101</v>
      </c>
      <c r="AO78" s="137"/>
      <c r="AP78" s="137"/>
      <c r="AQ78" s="137"/>
      <c r="AR78" s="137" t="s">
        <v>535</v>
      </c>
      <c r="AS78" s="137"/>
      <c r="AT78" s="137" t="s">
        <v>536</v>
      </c>
      <c r="AU78" s="137" t="s">
        <v>537</v>
      </c>
      <c r="AV78" s="137"/>
      <c r="AW78" s="137"/>
      <c r="AX78" s="138"/>
      <c r="AY78" s="116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</row>
    <row r="79" spans="1:61" ht="38.25" customHeight="1" x14ac:dyDescent="0.25">
      <c r="A79" s="95" t="s">
        <v>538</v>
      </c>
      <c r="B79" s="119">
        <v>44355</v>
      </c>
      <c r="C79" s="120" t="s">
        <v>405</v>
      </c>
      <c r="D79" s="121" t="s">
        <v>506</v>
      </c>
      <c r="E79" s="122" t="s">
        <v>53</v>
      </c>
      <c r="F79" s="123" t="s">
        <v>54</v>
      </c>
      <c r="G79" s="124" t="s">
        <v>55</v>
      </c>
      <c r="H79" s="125" t="s">
        <v>67</v>
      </c>
      <c r="I79" s="126" t="s">
        <v>57</v>
      </c>
      <c r="J79" s="127" t="s">
        <v>58</v>
      </c>
      <c r="K79" s="124" t="s">
        <v>59</v>
      </c>
      <c r="L79" s="128" t="s">
        <v>74</v>
      </c>
      <c r="M79" s="124" t="s">
        <v>74</v>
      </c>
      <c r="N79" s="125" t="s">
        <v>539</v>
      </c>
      <c r="O79" s="129" t="s">
        <v>540</v>
      </c>
      <c r="P79" s="130">
        <v>0</v>
      </c>
      <c r="Q79" s="131" t="s">
        <v>99</v>
      </c>
      <c r="R79" s="132">
        <v>0</v>
      </c>
      <c r="S79" s="132">
        <v>0</v>
      </c>
      <c r="T79" s="133">
        <v>0</v>
      </c>
      <c r="U79" s="131" t="s">
        <v>99</v>
      </c>
      <c r="V79" s="132">
        <v>0</v>
      </c>
      <c r="W79" s="132">
        <v>0</v>
      </c>
      <c r="X79" s="132">
        <v>0</v>
      </c>
      <c r="Y79" s="132">
        <v>0</v>
      </c>
      <c r="Z79" s="133">
        <v>0</v>
      </c>
      <c r="AA79" s="131" t="s">
        <v>66</v>
      </c>
      <c r="AB79" s="133">
        <v>0</v>
      </c>
      <c r="AC79" s="131" t="s">
        <v>66</v>
      </c>
      <c r="AD79" s="133">
        <v>0</v>
      </c>
      <c r="AE79" s="131" t="s">
        <v>66</v>
      </c>
      <c r="AF79" s="133">
        <v>0</v>
      </c>
      <c r="AG79" s="126" t="s">
        <v>66</v>
      </c>
      <c r="AH79" s="134" t="s">
        <v>67</v>
      </c>
      <c r="AI79" s="131" t="s">
        <v>67</v>
      </c>
      <c r="AJ79" s="135" t="s">
        <v>78</v>
      </c>
      <c r="AK79" s="134"/>
      <c r="AL79" s="132"/>
      <c r="AM79" s="135"/>
      <c r="AN79" s="136" t="s">
        <v>101</v>
      </c>
      <c r="AO79" s="137"/>
      <c r="AP79" s="137"/>
      <c r="AQ79" s="137"/>
      <c r="AR79" s="137" t="s">
        <v>504</v>
      </c>
      <c r="AS79" s="137"/>
      <c r="AT79" s="137"/>
      <c r="AU79" s="137"/>
      <c r="AV79" s="137"/>
      <c r="AW79" s="137"/>
      <c r="AX79" s="138"/>
      <c r="AY79" s="116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</row>
    <row r="80" spans="1:61" ht="38.25" customHeight="1" x14ac:dyDescent="0.25">
      <c r="A80" s="118" t="s">
        <v>541</v>
      </c>
      <c r="B80" s="119">
        <v>44358</v>
      </c>
      <c r="C80" s="120" t="s">
        <v>405</v>
      </c>
      <c r="D80" s="121" t="s">
        <v>506</v>
      </c>
      <c r="E80" s="122" t="s">
        <v>53</v>
      </c>
      <c r="F80" s="123" t="s">
        <v>54</v>
      </c>
      <c r="G80" s="124" t="s">
        <v>67</v>
      </c>
      <c r="H80" s="125" t="s">
        <v>67</v>
      </c>
      <c r="I80" s="126" t="s">
        <v>57</v>
      </c>
      <c r="J80" s="127" t="s">
        <v>58</v>
      </c>
      <c r="K80" s="124" t="s">
        <v>59</v>
      </c>
      <c r="L80" s="128" t="s">
        <v>74</v>
      </c>
      <c r="M80" s="124" t="s">
        <v>75</v>
      </c>
      <c r="N80" s="125" t="s">
        <v>542</v>
      </c>
      <c r="O80" s="129" t="s">
        <v>267</v>
      </c>
      <c r="P80" s="130">
        <v>0</v>
      </c>
      <c r="Q80" s="131" t="s">
        <v>66</v>
      </c>
      <c r="R80" s="132">
        <v>0</v>
      </c>
      <c r="S80" s="132">
        <v>0</v>
      </c>
      <c r="T80" s="133">
        <v>0</v>
      </c>
      <c r="U80" s="131" t="s">
        <v>66</v>
      </c>
      <c r="V80" s="132">
        <v>0</v>
      </c>
      <c r="W80" s="132">
        <v>0</v>
      </c>
      <c r="X80" s="132">
        <v>0</v>
      </c>
      <c r="Y80" s="132">
        <v>0</v>
      </c>
      <c r="Z80" s="133">
        <v>0</v>
      </c>
      <c r="AA80" s="131" t="s">
        <v>66</v>
      </c>
      <c r="AB80" s="133">
        <v>0</v>
      </c>
      <c r="AC80" s="131" t="s">
        <v>66</v>
      </c>
      <c r="AD80" s="133">
        <v>0</v>
      </c>
      <c r="AE80" s="131" t="s">
        <v>66</v>
      </c>
      <c r="AF80" s="133">
        <v>0</v>
      </c>
      <c r="AG80" s="126" t="s">
        <v>66</v>
      </c>
      <c r="AH80" s="134" t="s">
        <v>67</v>
      </c>
      <c r="AI80" s="131" t="s">
        <v>67</v>
      </c>
      <c r="AJ80" s="135" t="s">
        <v>78</v>
      </c>
      <c r="AK80" s="134"/>
      <c r="AL80" s="132"/>
      <c r="AM80" s="135" t="s">
        <v>543</v>
      </c>
      <c r="AN80" s="136" t="s">
        <v>17</v>
      </c>
      <c r="AO80" s="137"/>
      <c r="AP80" s="137"/>
      <c r="AQ80" s="137"/>
      <c r="AR80" s="137"/>
      <c r="AS80" s="137"/>
      <c r="AT80" s="137" t="s">
        <v>544</v>
      </c>
      <c r="AU80" s="137"/>
      <c r="AV80" s="137"/>
      <c r="AW80" s="137"/>
      <c r="AX80" s="138"/>
      <c r="AY80" s="116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</row>
    <row r="81" spans="1:61" ht="38.25" customHeight="1" x14ac:dyDescent="0.25">
      <c r="A81" s="95" t="s">
        <v>545</v>
      </c>
      <c r="B81" s="119">
        <v>44360</v>
      </c>
      <c r="C81" s="120" t="s">
        <v>405</v>
      </c>
      <c r="D81" s="121" t="s">
        <v>506</v>
      </c>
      <c r="E81" s="122" t="s">
        <v>53</v>
      </c>
      <c r="F81" s="123" t="s">
        <v>54</v>
      </c>
      <c r="G81" s="124" t="s">
        <v>83</v>
      </c>
      <c r="H81" s="125" t="s">
        <v>546</v>
      </c>
      <c r="I81" s="126" t="s">
        <v>57</v>
      </c>
      <c r="J81" s="127" t="s">
        <v>58</v>
      </c>
      <c r="K81" s="124" t="s">
        <v>161</v>
      </c>
      <c r="L81" s="128" t="s">
        <v>303</v>
      </c>
      <c r="M81" s="124" t="s">
        <v>386</v>
      </c>
      <c r="N81" s="125" t="s">
        <v>547</v>
      </c>
      <c r="O81" s="129" t="s">
        <v>548</v>
      </c>
      <c r="P81" s="130">
        <v>0</v>
      </c>
      <c r="Q81" s="131" t="s">
        <v>66</v>
      </c>
      <c r="R81" s="132">
        <v>0</v>
      </c>
      <c r="S81" s="132">
        <v>0</v>
      </c>
      <c r="T81" s="133">
        <v>0</v>
      </c>
      <c r="U81" s="131" t="s">
        <v>66</v>
      </c>
      <c r="V81" s="132">
        <v>0</v>
      </c>
      <c r="W81" s="132">
        <v>0</v>
      </c>
      <c r="X81" s="132">
        <v>0</v>
      </c>
      <c r="Y81" s="132">
        <v>0</v>
      </c>
      <c r="Z81" s="133">
        <v>0</v>
      </c>
      <c r="AA81" s="131" t="s">
        <v>66</v>
      </c>
      <c r="AB81" s="133">
        <v>0</v>
      </c>
      <c r="AC81" s="131" t="s">
        <v>66</v>
      </c>
      <c r="AD81" s="133">
        <v>0</v>
      </c>
      <c r="AE81" s="131" t="s">
        <v>66</v>
      </c>
      <c r="AF81" s="133">
        <v>0</v>
      </c>
      <c r="AG81" s="126" t="s">
        <v>66</v>
      </c>
      <c r="AH81" s="134" t="s">
        <v>67</v>
      </c>
      <c r="AI81" s="131" t="s">
        <v>67</v>
      </c>
      <c r="AJ81" s="135" t="s">
        <v>78</v>
      </c>
      <c r="AK81" s="134"/>
      <c r="AL81" s="132"/>
      <c r="AM81" s="135" t="s">
        <v>549</v>
      </c>
      <c r="AN81" s="136" t="s">
        <v>70</v>
      </c>
      <c r="AO81" s="137"/>
      <c r="AP81" s="137"/>
      <c r="AQ81" s="137"/>
      <c r="AR81" s="137"/>
      <c r="AS81" s="137"/>
      <c r="AT81" s="137" t="s">
        <v>550</v>
      </c>
      <c r="AU81" s="137"/>
      <c r="AV81" s="137"/>
      <c r="AW81" s="137"/>
      <c r="AX81" s="138"/>
      <c r="AY81" s="116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</row>
    <row r="82" spans="1:61" ht="38.25" customHeight="1" x14ac:dyDescent="0.25">
      <c r="A82" s="118" t="s">
        <v>551</v>
      </c>
      <c r="B82" s="119">
        <v>44360</v>
      </c>
      <c r="C82" s="120" t="s">
        <v>405</v>
      </c>
      <c r="D82" s="121" t="s">
        <v>506</v>
      </c>
      <c r="E82" s="122" t="s">
        <v>53</v>
      </c>
      <c r="F82" s="123" t="s">
        <v>54</v>
      </c>
      <c r="G82" s="124" t="s">
        <v>55</v>
      </c>
      <c r="H82" s="125" t="s">
        <v>67</v>
      </c>
      <c r="I82" s="126" t="s">
        <v>57</v>
      </c>
      <c r="J82" s="127" t="s">
        <v>58</v>
      </c>
      <c r="K82" s="124" t="s">
        <v>161</v>
      </c>
      <c r="L82" s="128" t="s">
        <v>202</v>
      </c>
      <c r="M82" s="124" t="s">
        <v>202</v>
      </c>
      <c r="N82" s="125" t="s">
        <v>552</v>
      </c>
      <c r="O82" s="129" t="s">
        <v>553</v>
      </c>
      <c r="P82" s="130">
        <v>0</v>
      </c>
      <c r="Q82" s="131" t="s">
        <v>66</v>
      </c>
      <c r="R82" s="132">
        <v>0</v>
      </c>
      <c r="S82" s="132">
        <v>0</v>
      </c>
      <c r="T82" s="133">
        <v>0</v>
      </c>
      <c r="U82" s="131" t="s">
        <v>66</v>
      </c>
      <c r="V82" s="132">
        <v>0</v>
      </c>
      <c r="W82" s="132">
        <v>0</v>
      </c>
      <c r="X82" s="132">
        <v>0</v>
      </c>
      <c r="Y82" s="132">
        <v>0</v>
      </c>
      <c r="Z82" s="133">
        <v>0</v>
      </c>
      <c r="AA82" s="131" t="s">
        <v>66</v>
      </c>
      <c r="AB82" s="133">
        <v>0</v>
      </c>
      <c r="AC82" s="131" t="s">
        <v>66</v>
      </c>
      <c r="AD82" s="133">
        <v>0</v>
      </c>
      <c r="AE82" s="131" t="s">
        <v>66</v>
      </c>
      <c r="AF82" s="133">
        <v>0</v>
      </c>
      <c r="AG82" s="126" t="s">
        <v>66</v>
      </c>
      <c r="AH82" s="134" t="s">
        <v>67</v>
      </c>
      <c r="AI82" s="131" t="s">
        <v>67</v>
      </c>
      <c r="AJ82" s="135" t="s">
        <v>78</v>
      </c>
      <c r="AK82" s="134"/>
      <c r="AL82" s="132"/>
      <c r="AM82" s="135" t="s">
        <v>554</v>
      </c>
      <c r="AN82" s="136" t="s">
        <v>70</v>
      </c>
      <c r="AO82" s="137"/>
      <c r="AP82" s="137"/>
      <c r="AQ82" s="137"/>
      <c r="AR82" s="137"/>
      <c r="AS82" s="137"/>
      <c r="AT82" s="137" t="s">
        <v>550</v>
      </c>
      <c r="AU82" s="137"/>
      <c r="AV82" s="137"/>
      <c r="AW82" s="137"/>
      <c r="AX82" s="138"/>
      <c r="AY82" s="116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</row>
    <row r="83" spans="1:61" ht="38.25" customHeight="1" x14ac:dyDescent="0.25">
      <c r="A83" s="95" t="s">
        <v>555</v>
      </c>
      <c r="B83" s="119">
        <v>44360</v>
      </c>
      <c r="C83" s="120" t="s">
        <v>405</v>
      </c>
      <c r="D83" s="121" t="s">
        <v>506</v>
      </c>
      <c r="E83" s="122" t="s">
        <v>53</v>
      </c>
      <c r="F83" s="123" t="s">
        <v>54</v>
      </c>
      <c r="G83" s="124" t="s">
        <v>55</v>
      </c>
      <c r="H83" s="125" t="s">
        <v>246</v>
      </c>
      <c r="I83" s="126" t="s">
        <v>57</v>
      </c>
      <c r="J83" s="127" t="s">
        <v>58</v>
      </c>
      <c r="K83" s="124" t="s">
        <v>161</v>
      </c>
      <c r="L83" s="128" t="s">
        <v>385</v>
      </c>
      <c r="M83" s="124" t="s">
        <v>386</v>
      </c>
      <c r="N83" s="125" t="s">
        <v>556</v>
      </c>
      <c r="O83" s="129" t="s">
        <v>557</v>
      </c>
      <c r="P83" s="130">
        <v>0</v>
      </c>
      <c r="Q83" s="131" t="s">
        <v>66</v>
      </c>
      <c r="R83" s="132">
        <v>0</v>
      </c>
      <c r="S83" s="132">
        <v>0</v>
      </c>
      <c r="T83" s="133">
        <v>0</v>
      </c>
      <c r="U83" s="131" t="s">
        <v>66</v>
      </c>
      <c r="V83" s="132">
        <v>0</v>
      </c>
      <c r="W83" s="132">
        <v>0</v>
      </c>
      <c r="X83" s="132">
        <v>0</v>
      </c>
      <c r="Y83" s="132">
        <v>0</v>
      </c>
      <c r="Z83" s="133">
        <v>0</v>
      </c>
      <c r="AA83" s="131" t="s">
        <v>66</v>
      </c>
      <c r="AB83" s="133">
        <v>0</v>
      </c>
      <c r="AC83" s="131" t="s">
        <v>66</v>
      </c>
      <c r="AD83" s="133">
        <v>0</v>
      </c>
      <c r="AE83" s="131" t="s">
        <v>66</v>
      </c>
      <c r="AF83" s="133">
        <v>0</v>
      </c>
      <c r="AG83" s="126" t="s">
        <v>66</v>
      </c>
      <c r="AH83" s="134" t="s">
        <v>67</v>
      </c>
      <c r="AI83" s="131" t="s">
        <v>67</v>
      </c>
      <c r="AJ83" s="135" t="s">
        <v>78</v>
      </c>
      <c r="AK83" s="134"/>
      <c r="AL83" s="132"/>
      <c r="AM83" s="135" t="s">
        <v>558</v>
      </c>
      <c r="AN83" s="136" t="s">
        <v>70</v>
      </c>
      <c r="AO83" s="137"/>
      <c r="AP83" s="137"/>
      <c r="AQ83" s="137"/>
      <c r="AR83" s="137"/>
      <c r="AS83" s="137"/>
      <c r="AT83" s="137" t="s">
        <v>550</v>
      </c>
      <c r="AU83" s="137"/>
      <c r="AV83" s="137"/>
      <c r="AW83" s="137"/>
      <c r="AX83" s="138"/>
      <c r="AY83" s="116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</row>
    <row r="84" spans="1:61" ht="38.25" customHeight="1" x14ac:dyDescent="0.25">
      <c r="A84" s="118" t="s">
        <v>559</v>
      </c>
      <c r="B84" s="119">
        <v>44363</v>
      </c>
      <c r="C84" s="120" t="s">
        <v>405</v>
      </c>
      <c r="D84" s="121" t="s">
        <v>506</v>
      </c>
      <c r="E84" s="122" t="s">
        <v>53</v>
      </c>
      <c r="F84" s="123" t="s">
        <v>54</v>
      </c>
      <c r="G84" s="124" t="s">
        <v>83</v>
      </c>
      <c r="H84" s="125" t="s">
        <v>67</v>
      </c>
      <c r="I84" s="126" t="s">
        <v>57</v>
      </c>
      <c r="J84" s="127" t="s">
        <v>58</v>
      </c>
      <c r="K84" s="124" t="s">
        <v>161</v>
      </c>
      <c r="L84" s="128" t="s">
        <v>202</v>
      </c>
      <c r="M84" s="124" t="s">
        <v>202</v>
      </c>
      <c r="N84" s="125" t="s">
        <v>560</v>
      </c>
      <c r="O84" s="129" t="s">
        <v>298</v>
      </c>
      <c r="P84" s="130">
        <v>0</v>
      </c>
      <c r="Q84" s="131" t="s">
        <v>99</v>
      </c>
      <c r="R84" s="132">
        <v>0</v>
      </c>
      <c r="S84" s="132">
        <v>0</v>
      </c>
      <c r="T84" s="133">
        <v>0</v>
      </c>
      <c r="U84" s="131" t="s">
        <v>99</v>
      </c>
      <c r="V84" s="132">
        <v>0</v>
      </c>
      <c r="W84" s="132">
        <v>0</v>
      </c>
      <c r="X84" s="132">
        <v>0</v>
      </c>
      <c r="Y84" s="132">
        <v>0</v>
      </c>
      <c r="Z84" s="133">
        <v>0</v>
      </c>
      <c r="AA84" s="131" t="s">
        <v>66</v>
      </c>
      <c r="AB84" s="133">
        <v>0</v>
      </c>
      <c r="AC84" s="131" t="s">
        <v>66</v>
      </c>
      <c r="AD84" s="133">
        <v>0</v>
      </c>
      <c r="AE84" s="131" t="s">
        <v>66</v>
      </c>
      <c r="AF84" s="133">
        <v>0</v>
      </c>
      <c r="AG84" s="126" t="s">
        <v>66</v>
      </c>
      <c r="AH84" s="134" t="s">
        <v>67</v>
      </c>
      <c r="AI84" s="131" t="s">
        <v>67</v>
      </c>
      <c r="AJ84" s="135" t="s">
        <v>78</v>
      </c>
      <c r="AK84" s="134"/>
      <c r="AL84" s="132"/>
      <c r="AM84" s="135"/>
      <c r="AN84" s="136" t="s">
        <v>70</v>
      </c>
      <c r="AO84" s="137"/>
      <c r="AP84" s="137"/>
      <c r="AQ84" s="137"/>
      <c r="AR84" s="137"/>
      <c r="AS84" s="137"/>
      <c r="AT84" s="137" t="s">
        <v>561</v>
      </c>
      <c r="AU84" s="137"/>
      <c r="AV84" s="137"/>
      <c r="AW84" s="137"/>
      <c r="AX84" s="138"/>
      <c r="AY84" s="116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</row>
    <row r="85" spans="1:61" ht="38.25" customHeight="1" x14ac:dyDescent="0.25">
      <c r="A85" s="95" t="s">
        <v>562</v>
      </c>
      <c r="B85" s="119">
        <v>44363</v>
      </c>
      <c r="C85" s="120" t="s">
        <v>405</v>
      </c>
      <c r="D85" s="121" t="s">
        <v>506</v>
      </c>
      <c r="E85" s="122" t="s">
        <v>53</v>
      </c>
      <c r="F85" s="123" t="s">
        <v>54</v>
      </c>
      <c r="G85" s="124" t="s">
        <v>167</v>
      </c>
      <c r="H85" s="125" t="s">
        <v>67</v>
      </c>
      <c r="I85" s="126" t="s">
        <v>57</v>
      </c>
      <c r="J85" s="127" t="s">
        <v>58</v>
      </c>
      <c r="K85" s="124" t="s">
        <v>161</v>
      </c>
      <c r="L85" s="128" t="s">
        <v>202</v>
      </c>
      <c r="M85" s="124" t="s">
        <v>202</v>
      </c>
      <c r="N85" s="125" t="s">
        <v>563</v>
      </c>
      <c r="O85" s="129" t="s">
        <v>301</v>
      </c>
      <c r="P85" s="130">
        <v>0</v>
      </c>
      <c r="Q85" s="131" t="s">
        <v>99</v>
      </c>
      <c r="R85" s="132">
        <v>0</v>
      </c>
      <c r="S85" s="132">
        <v>0</v>
      </c>
      <c r="T85" s="133">
        <v>0</v>
      </c>
      <c r="U85" s="131" t="s">
        <v>99</v>
      </c>
      <c r="V85" s="132">
        <v>0</v>
      </c>
      <c r="W85" s="132">
        <v>0</v>
      </c>
      <c r="X85" s="132">
        <v>0</v>
      </c>
      <c r="Y85" s="132">
        <v>0</v>
      </c>
      <c r="Z85" s="133">
        <v>0</v>
      </c>
      <c r="AA85" s="131" t="s">
        <v>66</v>
      </c>
      <c r="AB85" s="133">
        <v>0</v>
      </c>
      <c r="AC85" s="131" t="s">
        <v>66</v>
      </c>
      <c r="AD85" s="133">
        <v>0</v>
      </c>
      <c r="AE85" s="131" t="s">
        <v>66</v>
      </c>
      <c r="AF85" s="133">
        <v>0</v>
      </c>
      <c r="AG85" s="126" t="s">
        <v>66</v>
      </c>
      <c r="AH85" s="134" t="s">
        <v>67</v>
      </c>
      <c r="AI85" s="131" t="s">
        <v>67</v>
      </c>
      <c r="AJ85" s="135" t="s">
        <v>78</v>
      </c>
      <c r="AK85" s="134"/>
      <c r="AL85" s="132"/>
      <c r="AM85" s="135"/>
      <c r="AN85" s="136" t="s">
        <v>70</v>
      </c>
      <c r="AO85" s="137"/>
      <c r="AP85" s="137"/>
      <c r="AQ85" s="137"/>
      <c r="AR85" s="137"/>
      <c r="AS85" s="137"/>
      <c r="AT85" s="137" t="s">
        <v>561</v>
      </c>
      <c r="AU85" s="137"/>
      <c r="AV85" s="137"/>
      <c r="AW85" s="137"/>
      <c r="AX85" s="138"/>
      <c r="AY85" s="116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</row>
    <row r="86" spans="1:61" ht="38.25" customHeight="1" x14ac:dyDescent="0.25">
      <c r="A86" s="118" t="s">
        <v>564</v>
      </c>
      <c r="B86" s="119">
        <v>44365</v>
      </c>
      <c r="C86" s="120" t="s">
        <v>405</v>
      </c>
      <c r="D86" s="121" t="s">
        <v>506</v>
      </c>
      <c r="E86" s="122" t="s">
        <v>411</v>
      </c>
      <c r="F86" s="123" t="s">
        <v>345</v>
      </c>
      <c r="G86" s="124" t="s">
        <v>565</v>
      </c>
      <c r="H86" s="125" t="s">
        <v>566</v>
      </c>
      <c r="I86" s="126" t="s">
        <v>57</v>
      </c>
      <c r="J86" s="127" t="s">
        <v>348</v>
      </c>
      <c r="K86" s="124" t="s">
        <v>161</v>
      </c>
      <c r="L86" s="128" t="s">
        <v>303</v>
      </c>
      <c r="M86" s="124" t="s">
        <v>386</v>
      </c>
      <c r="N86" s="125" t="s">
        <v>567</v>
      </c>
      <c r="O86" s="129" t="s">
        <v>568</v>
      </c>
      <c r="P86" s="130">
        <v>4</v>
      </c>
      <c r="Q86" s="131" t="s">
        <v>65</v>
      </c>
      <c r="R86" s="132">
        <v>0</v>
      </c>
      <c r="S86" s="132">
        <v>0</v>
      </c>
      <c r="T86" s="133">
        <v>4</v>
      </c>
      <c r="U86" s="131" t="s">
        <v>65</v>
      </c>
      <c r="V86" s="132">
        <v>0</v>
      </c>
      <c r="W86" s="132">
        <v>0</v>
      </c>
      <c r="X86" s="132">
        <v>4</v>
      </c>
      <c r="Y86" s="132">
        <v>0</v>
      </c>
      <c r="Z86" s="133">
        <v>0</v>
      </c>
      <c r="AA86" s="131" t="s">
        <v>66</v>
      </c>
      <c r="AB86" s="133">
        <v>1</v>
      </c>
      <c r="AC86" s="131" t="s">
        <v>65</v>
      </c>
      <c r="AD86" s="133">
        <v>0</v>
      </c>
      <c r="AE86" s="131" t="s">
        <v>66</v>
      </c>
      <c r="AF86" s="133">
        <v>3</v>
      </c>
      <c r="AG86" s="126" t="s">
        <v>65</v>
      </c>
      <c r="AH86" s="134" t="s">
        <v>569</v>
      </c>
      <c r="AI86" s="131" t="s">
        <v>570</v>
      </c>
      <c r="AJ86" s="135" t="s">
        <v>571</v>
      </c>
      <c r="AK86" s="134" t="s">
        <v>572</v>
      </c>
      <c r="AL86" s="132"/>
      <c r="AM86" s="135" t="s">
        <v>573</v>
      </c>
      <c r="AN86" s="136" t="s">
        <v>70</v>
      </c>
      <c r="AO86" s="137" t="s">
        <v>574</v>
      </c>
      <c r="AP86" s="137"/>
      <c r="AQ86" s="137"/>
      <c r="AR86" s="137"/>
      <c r="AS86" s="137"/>
      <c r="AT86" s="137"/>
      <c r="AU86" s="137"/>
      <c r="AV86" s="137"/>
      <c r="AW86" s="137"/>
      <c r="AX86" s="138"/>
      <c r="AY86" s="116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</row>
    <row r="87" spans="1:61" ht="38.25" customHeight="1" x14ac:dyDescent="0.25">
      <c r="A87" s="95" t="s">
        <v>575</v>
      </c>
      <c r="B87" s="119">
        <v>44366</v>
      </c>
      <c r="C87" s="120" t="s">
        <v>405</v>
      </c>
      <c r="D87" s="121" t="s">
        <v>506</v>
      </c>
      <c r="E87" s="122" t="s">
        <v>576</v>
      </c>
      <c r="F87" s="123" t="s">
        <v>345</v>
      </c>
      <c r="G87" s="124" t="s">
        <v>577</v>
      </c>
      <c r="H87" s="125" t="s">
        <v>578</v>
      </c>
      <c r="I87" s="126" t="s">
        <v>57</v>
      </c>
      <c r="J87" s="127" t="s">
        <v>348</v>
      </c>
      <c r="K87" s="124" t="s">
        <v>161</v>
      </c>
      <c r="L87" s="128" t="s">
        <v>303</v>
      </c>
      <c r="M87" s="124" t="s">
        <v>386</v>
      </c>
      <c r="N87" s="125" t="s">
        <v>579</v>
      </c>
      <c r="O87" s="129" t="s">
        <v>580</v>
      </c>
      <c r="P87" s="130">
        <v>2</v>
      </c>
      <c r="Q87" s="131" t="s">
        <v>65</v>
      </c>
      <c r="R87" s="132">
        <v>0</v>
      </c>
      <c r="S87" s="132">
        <v>0</v>
      </c>
      <c r="T87" s="133">
        <v>2</v>
      </c>
      <c r="U87" s="131" t="s">
        <v>65</v>
      </c>
      <c r="V87" s="132">
        <v>0</v>
      </c>
      <c r="W87" s="132">
        <v>0</v>
      </c>
      <c r="X87" s="132">
        <v>2</v>
      </c>
      <c r="Y87" s="132">
        <v>0</v>
      </c>
      <c r="Z87" s="133">
        <v>0</v>
      </c>
      <c r="AA87" s="131" t="s">
        <v>66</v>
      </c>
      <c r="AB87" s="133">
        <v>1</v>
      </c>
      <c r="AC87" s="131" t="s">
        <v>66</v>
      </c>
      <c r="AD87" s="133">
        <v>1</v>
      </c>
      <c r="AE87" s="131" t="s">
        <v>66</v>
      </c>
      <c r="AF87" s="133">
        <v>0</v>
      </c>
      <c r="AG87" s="126" t="s">
        <v>65</v>
      </c>
      <c r="AH87" s="134" t="s">
        <v>569</v>
      </c>
      <c r="AI87" s="131" t="s">
        <v>570</v>
      </c>
      <c r="AJ87" s="135" t="s">
        <v>581</v>
      </c>
      <c r="AK87" s="134"/>
      <c r="AL87" s="132"/>
      <c r="AM87" s="135" t="s">
        <v>582</v>
      </c>
      <c r="AN87" s="136" t="s">
        <v>70</v>
      </c>
      <c r="AO87" s="137" t="s">
        <v>583</v>
      </c>
      <c r="AP87" s="137"/>
      <c r="AQ87" s="137"/>
      <c r="AR87" s="137"/>
      <c r="AS87" s="137"/>
      <c r="AT87" s="137" t="s">
        <v>584</v>
      </c>
      <c r="AU87" s="137"/>
      <c r="AV87" s="137"/>
      <c r="AW87" s="137"/>
      <c r="AX87" s="138" t="s">
        <v>585</v>
      </c>
      <c r="AY87" s="116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</row>
    <row r="88" spans="1:61" ht="38.25" customHeight="1" x14ac:dyDescent="0.25">
      <c r="A88" s="118" t="s">
        <v>586</v>
      </c>
      <c r="B88" s="119">
        <v>44367</v>
      </c>
      <c r="C88" s="120" t="s">
        <v>405</v>
      </c>
      <c r="D88" s="121" t="s">
        <v>506</v>
      </c>
      <c r="E88" s="122" t="s">
        <v>53</v>
      </c>
      <c r="F88" s="123" t="s">
        <v>54</v>
      </c>
      <c r="G88" s="124" t="s">
        <v>55</v>
      </c>
      <c r="H88" s="125" t="s">
        <v>67</v>
      </c>
      <c r="I88" s="126" t="s">
        <v>57</v>
      </c>
      <c r="J88" s="127" t="s">
        <v>58</v>
      </c>
      <c r="K88" s="124" t="s">
        <v>59</v>
      </c>
      <c r="L88" s="128" t="s">
        <v>60</v>
      </c>
      <c r="M88" s="124" t="s">
        <v>61</v>
      </c>
      <c r="N88" s="125" t="s">
        <v>587</v>
      </c>
      <c r="O88" s="129" t="s">
        <v>588</v>
      </c>
      <c r="P88" s="130">
        <v>0</v>
      </c>
      <c r="Q88" s="131" t="s">
        <v>66</v>
      </c>
      <c r="R88" s="132">
        <v>0</v>
      </c>
      <c r="S88" s="132">
        <v>0</v>
      </c>
      <c r="T88" s="133">
        <v>0</v>
      </c>
      <c r="U88" s="131" t="s">
        <v>66</v>
      </c>
      <c r="V88" s="132">
        <v>0</v>
      </c>
      <c r="W88" s="132">
        <v>0</v>
      </c>
      <c r="X88" s="132">
        <v>0</v>
      </c>
      <c r="Y88" s="132">
        <v>0</v>
      </c>
      <c r="Z88" s="133">
        <v>0</v>
      </c>
      <c r="AA88" s="131" t="s">
        <v>66</v>
      </c>
      <c r="AB88" s="133">
        <v>0</v>
      </c>
      <c r="AC88" s="131" t="s">
        <v>66</v>
      </c>
      <c r="AD88" s="133">
        <v>0</v>
      </c>
      <c r="AE88" s="131" t="s">
        <v>66</v>
      </c>
      <c r="AF88" s="133">
        <v>0</v>
      </c>
      <c r="AG88" s="126" t="s">
        <v>66</v>
      </c>
      <c r="AH88" s="134" t="s">
        <v>67</v>
      </c>
      <c r="AI88" s="131" t="s">
        <v>67</v>
      </c>
      <c r="AJ88" s="135" t="s">
        <v>78</v>
      </c>
      <c r="AK88" s="134"/>
      <c r="AL88" s="132"/>
      <c r="AM88" s="135" t="s">
        <v>589</v>
      </c>
      <c r="AN88" s="136" t="s">
        <v>70</v>
      </c>
      <c r="AO88" s="137"/>
      <c r="AP88" s="137"/>
      <c r="AQ88" s="137"/>
      <c r="AR88" s="137"/>
      <c r="AS88" s="137"/>
      <c r="AT88" s="137" t="s">
        <v>590</v>
      </c>
      <c r="AU88" s="137" t="s">
        <v>591</v>
      </c>
      <c r="AV88" s="137"/>
      <c r="AW88" s="137"/>
      <c r="AX88" s="138"/>
      <c r="AY88" s="116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</row>
    <row r="89" spans="1:61" ht="38.25" customHeight="1" x14ac:dyDescent="0.25">
      <c r="A89" s="95" t="s">
        <v>592</v>
      </c>
      <c r="B89" s="119">
        <v>44368</v>
      </c>
      <c r="C89" s="120" t="s">
        <v>405</v>
      </c>
      <c r="D89" s="121" t="s">
        <v>506</v>
      </c>
      <c r="E89" s="122" t="s">
        <v>53</v>
      </c>
      <c r="F89" s="123" t="s">
        <v>54</v>
      </c>
      <c r="G89" s="124" t="s">
        <v>593</v>
      </c>
      <c r="H89" s="125" t="s">
        <v>594</v>
      </c>
      <c r="I89" s="126" t="s">
        <v>57</v>
      </c>
      <c r="J89" s="127" t="s">
        <v>58</v>
      </c>
      <c r="K89" s="124" t="s">
        <v>59</v>
      </c>
      <c r="L89" s="128" t="s">
        <v>60</v>
      </c>
      <c r="M89" s="124" t="s">
        <v>61</v>
      </c>
      <c r="N89" s="125" t="s">
        <v>595</v>
      </c>
      <c r="O89" s="129" t="s">
        <v>596</v>
      </c>
      <c r="P89" s="130">
        <v>1</v>
      </c>
      <c r="Q89" s="131" t="s">
        <v>65</v>
      </c>
      <c r="R89" s="132">
        <v>0</v>
      </c>
      <c r="S89" s="132">
        <v>0</v>
      </c>
      <c r="T89" s="133">
        <v>0</v>
      </c>
      <c r="U89" s="131" t="s">
        <v>66</v>
      </c>
      <c r="V89" s="132">
        <v>1</v>
      </c>
      <c r="W89" s="132">
        <v>0</v>
      </c>
      <c r="X89" s="132">
        <v>0</v>
      </c>
      <c r="Y89" s="132">
        <v>0</v>
      </c>
      <c r="Z89" s="133">
        <v>0</v>
      </c>
      <c r="AA89" s="131" t="s">
        <v>66</v>
      </c>
      <c r="AB89" s="133">
        <v>0</v>
      </c>
      <c r="AC89" s="131" t="s">
        <v>66</v>
      </c>
      <c r="AD89" s="133">
        <v>1</v>
      </c>
      <c r="AE89" s="131" t="s">
        <v>65</v>
      </c>
      <c r="AF89" s="133">
        <v>0</v>
      </c>
      <c r="AG89" s="126" t="s">
        <v>66</v>
      </c>
      <c r="AH89" s="134" t="s">
        <v>134</v>
      </c>
      <c r="AI89" s="131" t="s">
        <v>135</v>
      </c>
      <c r="AJ89" s="135" t="s">
        <v>78</v>
      </c>
      <c r="AK89" s="134"/>
      <c r="AL89" s="132"/>
      <c r="AM89" s="135" t="s">
        <v>597</v>
      </c>
      <c r="AN89" s="136" t="s">
        <v>70</v>
      </c>
      <c r="AO89" s="137"/>
      <c r="AP89" s="137"/>
      <c r="AQ89" s="137"/>
      <c r="AR89" s="137" t="s">
        <v>504</v>
      </c>
      <c r="AS89" s="137"/>
      <c r="AT89" s="137" t="s">
        <v>598</v>
      </c>
      <c r="AU89" s="137"/>
      <c r="AV89" s="137"/>
      <c r="AW89" s="137"/>
      <c r="AX89" s="138"/>
      <c r="AY89" s="116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</row>
    <row r="90" spans="1:61" ht="38.25" customHeight="1" thickBot="1" x14ac:dyDescent="0.3">
      <c r="A90" s="167" t="s">
        <v>599</v>
      </c>
      <c r="B90" s="146">
        <v>44372</v>
      </c>
      <c r="C90" s="147" t="s">
        <v>405</v>
      </c>
      <c r="D90" s="148" t="s">
        <v>506</v>
      </c>
      <c r="E90" s="149" t="s">
        <v>53</v>
      </c>
      <c r="F90" s="150" t="s">
        <v>54</v>
      </c>
      <c r="G90" s="151" t="s">
        <v>593</v>
      </c>
      <c r="H90" s="152" t="s">
        <v>594</v>
      </c>
      <c r="I90" s="153" t="s">
        <v>57</v>
      </c>
      <c r="J90" s="154" t="s">
        <v>58</v>
      </c>
      <c r="K90" s="151" t="s">
        <v>59</v>
      </c>
      <c r="L90" s="155" t="s">
        <v>74</v>
      </c>
      <c r="M90" s="151" t="s">
        <v>74</v>
      </c>
      <c r="N90" s="152" t="s">
        <v>600</v>
      </c>
      <c r="O90" s="156" t="s">
        <v>601</v>
      </c>
      <c r="P90" s="157">
        <v>1</v>
      </c>
      <c r="Q90" s="158" t="s">
        <v>65</v>
      </c>
      <c r="R90" s="159">
        <v>0</v>
      </c>
      <c r="S90" s="159">
        <v>0</v>
      </c>
      <c r="T90" s="160">
        <v>0</v>
      </c>
      <c r="U90" s="158" t="s">
        <v>99</v>
      </c>
      <c r="V90" s="159">
        <v>1</v>
      </c>
      <c r="W90" s="159">
        <v>0</v>
      </c>
      <c r="X90" s="159">
        <v>0</v>
      </c>
      <c r="Y90" s="159">
        <v>0</v>
      </c>
      <c r="Z90" s="160">
        <v>0</v>
      </c>
      <c r="AA90" s="158" t="s">
        <v>66</v>
      </c>
      <c r="AB90" s="160">
        <v>0</v>
      </c>
      <c r="AC90" s="158" t="s">
        <v>66</v>
      </c>
      <c r="AD90" s="160">
        <v>1</v>
      </c>
      <c r="AE90" s="158" t="s">
        <v>65</v>
      </c>
      <c r="AF90" s="160">
        <v>0</v>
      </c>
      <c r="AG90" s="153" t="s">
        <v>66</v>
      </c>
      <c r="AH90" s="161" t="s">
        <v>134</v>
      </c>
      <c r="AI90" s="158" t="s">
        <v>135</v>
      </c>
      <c r="AJ90" s="162" t="s">
        <v>78</v>
      </c>
      <c r="AK90" s="161"/>
      <c r="AL90" s="159"/>
      <c r="AM90" s="162" t="s">
        <v>602</v>
      </c>
      <c r="AN90" s="163" t="s">
        <v>101</v>
      </c>
      <c r="AO90" s="164"/>
      <c r="AP90" s="164"/>
      <c r="AQ90" s="164"/>
      <c r="AR90" s="164" t="s">
        <v>504</v>
      </c>
      <c r="AS90" s="164"/>
      <c r="AT90" s="164"/>
      <c r="AU90" s="164"/>
      <c r="AV90" s="164"/>
      <c r="AW90" s="164"/>
      <c r="AX90" s="165"/>
      <c r="AY90" s="116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</row>
    <row r="91" spans="1:61" ht="38.25" customHeight="1" thickBot="1" x14ac:dyDescent="0.3">
      <c r="A91" s="95" t="s">
        <v>905</v>
      </c>
      <c r="B91" s="168">
        <v>44389</v>
      </c>
      <c r="C91" s="120" t="s">
        <v>659</v>
      </c>
      <c r="D91" s="120" t="s">
        <v>660</v>
      </c>
      <c r="E91" s="169" t="s">
        <v>53</v>
      </c>
      <c r="F91" s="131" t="s">
        <v>54</v>
      </c>
      <c r="G91" s="125" t="s">
        <v>167</v>
      </c>
      <c r="H91" s="125" t="s">
        <v>661</v>
      </c>
      <c r="I91" s="131" t="s">
        <v>57</v>
      </c>
      <c r="J91" s="125" t="s">
        <v>58</v>
      </c>
      <c r="K91" s="125" t="s">
        <v>662</v>
      </c>
      <c r="L91" s="125" t="s">
        <v>663</v>
      </c>
      <c r="M91" s="125" t="s">
        <v>664</v>
      </c>
      <c r="N91" s="125" t="s">
        <v>665</v>
      </c>
      <c r="O91" s="170"/>
      <c r="P91" s="130">
        <v>1</v>
      </c>
      <c r="Q91" s="126" t="s">
        <v>666</v>
      </c>
      <c r="R91" s="171" t="s">
        <v>667</v>
      </c>
      <c r="S91" s="172">
        <v>0</v>
      </c>
      <c r="T91" s="130">
        <v>0</v>
      </c>
      <c r="U91" s="126" t="s">
        <v>67</v>
      </c>
      <c r="V91" s="171">
        <v>0</v>
      </c>
      <c r="W91" s="132">
        <v>0</v>
      </c>
      <c r="X91" s="132">
        <v>0</v>
      </c>
      <c r="Y91" s="172">
        <v>0</v>
      </c>
      <c r="Z91" s="130">
        <v>1</v>
      </c>
      <c r="AA91" s="126" t="s">
        <v>666</v>
      </c>
      <c r="AB91" s="173">
        <v>0</v>
      </c>
      <c r="AC91" s="174" t="s">
        <v>67</v>
      </c>
      <c r="AD91" s="173">
        <v>0</v>
      </c>
      <c r="AE91" s="174" t="s">
        <v>67</v>
      </c>
      <c r="AF91" s="130">
        <v>0</v>
      </c>
      <c r="AG91" s="126" t="s">
        <v>666</v>
      </c>
      <c r="AH91" s="175" t="s">
        <v>67</v>
      </c>
      <c r="AI91" s="131" t="s">
        <v>570</v>
      </c>
      <c r="AJ91" s="135" t="s">
        <v>78</v>
      </c>
      <c r="AK91" s="111"/>
      <c r="AL91" s="109"/>
      <c r="AM91" s="112" t="s">
        <v>668</v>
      </c>
      <c r="AN91" s="113" t="s">
        <v>17</v>
      </c>
      <c r="AO91" s="114"/>
      <c r="AP91" s="114"/>
      <c r="AQ91" s="114"/>
      <c r="AR91" s="114"/>
      <c r="AS91" s="114"/>
      <c r="AT91" s="114" t="s">
        <v>669</v>
      </c>
      <c r="AU91" s="114" t="s">
        <v>670</v>
      </c>
      <c r="AV91" s="114"/>
      <c r="AW91" s="164"/>
      <c r="AX91" s="165"/>
      <c r="AY91" s="114"/>
      <c r="AZ91" s="176"/>
      <c r="BA91" s="117"/>
      <c r="BB91" s="117"/>
      <c r="BC91" s="117"/>
      <c r="BD91" s="117"/>
      <c r="BE91" s="117"/>
      <c r="BF91" s="117"/>
      <c r="BG91" s="117"/>
      <c r="BH91" s="117"/>
      <c r="BI91" s="117"/>
    </row>
    <row r="92" spans="1:61" ht="38.25" customHeight="1" thickBot="1" x14ac:dyDescent="0.3">
      <c r="A92" s="167" t="s">
        <v>906</v>
      </c>
      <c r="B92" s="168">
        <v>44389</v>
      </c>
      <c r="C92" s="120" t="s">
        <v>659</v>
      </c>
      <c r="D92" s="120" t="s">
        <v>660</v>
      </c>
      <c r="E92" s="169" t="s">
        <v>53</v>
      </c>
      <c r="F92" s="131" t="s">
        <v>54</v>
      </c>
      <c r="G92" s="125" t="s">
        <v>167</v>
      </c>
      <c r="H92" s="125" t="s">
        <v>671</v>
      </c>
      <c r="I92" s="131" t="s">
        <v>57</v>
      </c>
      <c r="J92" s="125" t="s">
        <v>58</v>
      </c>
      <c r="K92" s="125" t="s">
        <v>662</v>
      </c>
      <c r="L92" s="125" t="s">
        <v>663</v>
      </c>
      <c r="M92" s="125"/>
      <c r="N92" s="125" t="s">
        <v>672</v>
      </c>
      <c r="O92" s="170"/>
      <c r="P92" s="130">
        <v>0</v>
      </c>
      <c r="Q92" s="126" t="s">
        <v>673</v>
      </c>
      <c r="R92" s="171">
        <v>0</v>
      </c>
      <c r="S92" s="172">
        <v>0</v>
      </c>
      <c r="T92" s="130">
        <v>0</v>
      </c>
      <c r="U92" s="126" t="s">
        <v>67</v>
      </c>
      <c r="V92" s="171">
        <v>0</v>
      </c>
      <c r="W92" s="132">
        <v>0</v>
      </c>
      <c r="X92" s="132">
        <v>0</v>
      </c>
      <c r="Y92" s="172">
        <v>0</v>
      </c>
      <c r="Z92" s="130">
        <v>0</v>
      </c>
      <c r="AA92" s="126" t="s">
        <v>673</v>
      </c>
      <c r="AB92" s="173">
        <v>0</v>
      </c>
      <c r="AC92" s="174" t="s">
        <v>67</v>
      </c>
      <c r="AD92" s="173">
        <v>0</v>
      </c>
      <c r="AE92" s="174" t="s">
        <v>67</v>
      </c>
      <c r="AF92" s="130">
        <v>0</v>
      </c>
      <c r="AG92" s="126" t="s">
        <v>673</v>
      </c>
      <c r="AH92" s="175" t="s">
        <v>67</v>
      </c>
      <c r="AI92" s="131" t="s">
        <v>67</v>
      </c>
      <c r="AJ92" s="135" t="s">
        <v>78</v>
      </c>
      <c r="AK92" s="111"/>
      <c r="AL92" s="109"/>
      <c r="AM92" s="112" t="s">
        <v>674</v>
      </c>
      <c r="AN92" s="113" t="s">
        <v>17</v>
      </c>
      <c r="AO92" s="114"/>
      <c r="AP92" s="114"/>
      <c r="AQ92" s="114"/>
      <c r="AR92" s="114"/>
      <c r="AS92" s="114"/>
      <c r="AT92" s="114" t="s">
        <v>669</v>
      </c>
      <c r="AU92" s="114" t="s">
        <v>670</v>
      </c>
      <c r="AV92" s="114"/>
      <c r="AW92" s="164"/>
      <c r="AX92" s="165"/>
      <c r="AY92" s="114"/>
      <c r="AZ92" s="176"/>
      <c r="BA92" s="117"/>
      <c r="BB92" s="117"/>
      <c r="BC92" s="117"/>
      <c r="BD92" s="117"/>
      <c r="BE92" s="117"/>
      <c r="BF92" s="117"/>
      <c r="BG92" s="117"/>
      <c r="BH92" s="117"/>
      <c r="BI92" s="117"/>
    </row>
    <row r="93" spans="1:61" ht="38.25" customHeight="1" thickBot="1" x14ac:dyDescent="0.3">
      <c r="A93" s="95" t="s">
        <v>907</v>
      </c>
      <c r="B93" s="168">
        <v>44389</v>
      </c>
      <c r="C93" s="120" t="s">
        <v>659</v>
      </c>
      <c r="D93" s="120" t="s">
        <v>660</v>
      </c>
      <c r="E93" s="169" t="s">
        <v>53</v>
      </c>
      <c r="F93" s="131" t="s">
        <v>54</v>
      </c>
      <c r="G93" s="125" t="s">
        <v>466</v>
      </c>
      <c r="H93" s="125" t="s">
        <v>675</v>
      </c>
      <c r="I93" s="131" t="s">
        <v>57</v>
      </c>
      <c r="J93" s="125" t="s">
        <v>58</v>
      </c>
      <c r="K93" s="125" t="s">
        <v>662</v>
      </c>
      <c r="L93" s="125" t="s">
        <v>663</v>
      </c>
      <c r="M93" s="125"/>
      <c r="N93" s="125" t="s">
        <v>676</v>
      </c>
      <c r="O93" s="170"/>
      <c r="P93" s="130">
        <v>0</v>
      </c>
      <c r="Q93" s="126" t="s">
        <v>673</v>
      </c>
      <c r="R93" s="171">
        <v>0</v>
      </c>
      <c r="S93" s="172">
        <v>0</v>
      </c>
      <c r="T93" s="130">
        <v>0</v>
      </c>
      <c r="U93" s="126" t="s">
        <v>67</v>
      </c>
      <c r="V93" s="171">
        <v>0</v>
      </c>
      <c r="W93" s="132">
        <v>0</v>
      </c>
      <c r="X93" s="132">
        <v>0</v>
      </c>
      <c r="Y93" s="172">
        <v>0</v>
      </c>
      <c r="Z93" s="130">
        <v>0</v>
      </c>
      <c r="AA93" s="126" t="s">
        <v>673</v>
      </c>
      <c r="AB93" s="173">
        <v>0</v>
      </c>
      <c r="AC93" s="174" t="s">
        <v>67</v>
      </c>
      <c r="AD93" s="173">
        <v>0</v>
      </c>
      <c r="AE93" s="174" t="s">
        <v>67</v>
      </c>
      <c r="AF93" s="130">
        <v>0</v>
      </c>
      <c r="AG93" s="126" t="s">
        <v>673</v>
      </c>
      <c r="AH93" s="175" t="s">
        <v>67</v>
      </c>
      <c r="AI93" s="131" t="s">
        <v>67</v>
      </c>
      <c r="AJ93" s="135" t="s">
        <v>78</v>
      </c>
      <c r="AK93" s="111"/>
      <c r="AL93" s="109"/>
      <c r="AM93" s="112" t="s">
        <v>674</v>
      </c>
      <c r="AN93" s="113" t="s">
        <v>17</v>
      </c>
      <c r="AO93" s="114"/>
      <c r="AP93" s="114"/>
      <c r="AQ93" s="114"/>
      <c r="AR93" s="114"/>
      <c r="AS93" s="114"/>
      <c r="AT93" s="114" t="s">
        <v>669</v>
      </c>
      <c r="AU93" s="114" t="s">
        <v>670</v>
      </c>
      <c r="AV93" s="114"/>
      <c r="AW93" s="164"/>
      <c r="AX93" s="165"/>
      <c r="AY93" s="114"/>
      <c r="AZ93" s="176"/>
      <c r="BA93" s="117"/>
      <c r="BB93" s="117"/>
      <c r="BC93" s="117"/>
      <c r="BD93" s="117"/>
      <c r="BE93" s="117"/>
      <c r="BF93" s="117"/>
      <c r="BG93" s="117"/>
      <c r="BH93" s="117"/>
      <c r="BI93" s="117"/>
    </row>
    <row r="94" spans="1:61" ht="38.25" customHeight="1" thickBot="1" x14ac:dyDescent="0.3">
      <c r="A94" s="167" t="s">
        <v>908</v>
      </c>
      <c r="B94" s="168">
        <v>44397</v>
      </c>
      <c r="C94" s="120" t="s">
        <v>659</v>
      </c>
      <c r="D94" s="120" t="s">
        <v>660</v>
      </c>
      <c r="E94" s="169" t="s">
        <v>53</v>
      </c>
      <c r="F94" s="131" t="s">
        <v>54</v>
      </c>
      <c r="G94" s="125" t="s">
        <v>67</v>
      </c>
      <c r="H94" s="125" t="s">
        <v>677</v>
      </c>
      <c r="I94" s="131" t="s">
        <v>57</v>
      </c>
      <c r="J94" s="125" t="s">
        <v>58</v>
      </c>
      <c r="K94" s="125" t="s">
        <v>662</v>
      </c>
      <c r="L94" s="125" t="s">
        <v>202</v>
      </c>
      <c r="M94" s="125" t="s">
        <v>678</v>
      </c>
      <c r="N94" s="125" t="s">
        <v>679</v>
      </c>
      <c r="O94" s="170"/>
      <c r="P94" s="130">
        <v>0</v>
      </c>
      <c r="Q94" s="126" t="s">
        <v>673</v>
      </c>
      <c r="R94" s="171">
        <v>0</v>
      </c>
      <c r="S94" s="172">
        <v>0</v>
      </c>
      <c r="T94" s="130">
        <v>0</v>
      </c>
      <c r="U94" s="126" t="s">
        <v>67</v>
      </c>
      <c r="V94" s="171">
        <v>0</v>
      </c>
      <c r="W94" s="132">
        <v>0</v>
      </c>
      <c r="X94" s="132">
        <v>0</v>
      </c>
      <c r="Y94" s="172">
        <v>0</v>
      </c>
      <c r="Z94" s="130">
        <v>0</v>
      </c>
      <c r="AA94" s="126" t="s">
        <v>67</v>
      </c>
      <c r="AB94" s="173">
        <v>0</v>
      </c>
      <c r="AC94" s="174" t="s">
        <v>67</v>
      </c>
      <c r="AD94" s="173">
        <v>0</v>
      </c>
      <c r="AE94" s="174" t="s">
        <v>67</v>
      </c>
      <c r="AF94" s="130">
        <v>0</v>
      </c>
      <c r="AG94" s="126" t="s">
        <v>67</v>
      </c>
      <c r="AH94" s="175" t="s">
        <v>67</v>
      </c>
      <c r="AI94" s="131" t="s">
        <v>67</v>
      </c>
      <c r="AJ94" s="135" t="s">
        <v>78</v>
      </c>
      <c r="AK94" s="111"/>
      <c r="AL94" s="109"/>
      <c r="AM94" s="112" t="s">
        <v>674</v>
      </c>
      <c r="AN94" s="113" t="s">
        <v>17</v>
      </c>
      <c r="AO94" s="114"/>
      <c r="AP94" s="114"/>
      <c r="AQ94" s="114"/>
      <c r="AR94" s="114"/>
      <c r="AS94" s="114"/>
      <c r="AT94" s="114" t="s">
        <v>680</v>
      </c>
      <c r="AU94" s="114"/>
      <c r="AV94" s="114"/>
      <c r="AW94" s="164"/>
      <c r="AX94" s="165"/>
      <c r="AY94" s="114"/>
      <c r="AZ94" s="176"/>
      <c r="BA94" s="117"/>
      <c r="BB94" s="117"/>
      <c r="BC94" s="117"/>
      <c r="BD94" s="117"/>
      <c r="BE94" s="117"/>
      <c r="BF94" s="117"/>
      <c r="BG94" s="117"/>
      <c r="BH94" s="117"/>
      <c r="BI94" s="117"/>
    </row>
    <row r="95" spans="1:61" ht="38.25" customHeight="1" thickBot="1" x14ac:dyDescent="0.3">
      <c r="A95" s="95" t="s">
        <v>909</v>
      </c>
      <c r="B95" s="168">
        <v>44398</v>
      </c>
      <c r="C95" s="120" t="s">
        <v>659</v>
      </c>
      <c r="D95" s="120" t="s">
        <v>660</v>
      </c>
      <c r="E95" s="169" t="s">
        <v>53</v>
      </c>
      <c r="F95" s="131" t="s">
        <v>54</v>
      </c>
      <c r="G95" s="125" t="s">
        <v>67</v>
      </c>
      <c r="H95" s="125" t="s">
        <v>677</v>
      </c>
      <c r="I95" s="131" t="s">
        <v>57</v>
      </c>
      <c r="J95" s="125" t="s">
        <v>58</v>
      </c>
      <c r="K95" s="125" t="s">
        <v>662</v>
      </c>
      <c r="L95" s="125" t="s">
        <v>202</v>
      </c>
      <c r="M95" s="125" t="s">
        <v>678</v>
      </c>
      <c r="N95" s="125" t="s">
        <v>681</v>
      </c>
      <c r="O95" s="170"/>
      <c r="P95" s="130">
        <v>0</v>
      </c>
      <c r="Q95" s="126" t="s">
        <v>673</v>
      </c>
      <c r="R95" s="171">
        <v>0</v>
      </c>
      <c r="S95" s="172">
        <v>0</v>
      </c>
      <c r="T95" s="130">
        <v>0</v>
      </c>
      <c r="U95" s="126" t="s">
        <v>67</v>
      </c>
      <c r="V95" s="171">
        <v>0</v>
      </c>
      <c r="W95" s="132">
        <v>0</v>
      </c>
      <c r="X95" s="132">
        <v>0</v>
      </c>
      <c r="Y95" s="172">
        <v>0</v>
      </c>
      <c r="Z95" s="130">
        <v>0</v>
      </c>
      <c r="AA95" s="126" t="s">
        <v>67</v>
      </c>
      <c r="AB95" s="173">
        <v>0</v>
      </c>
      <c r="AC95" s="174" t="s">
        <v>67</v>
      </c>
      <c r="AD95" s="173">
        <v>0</v>
      </c>
      <c r="AE95" s="174" t="s">
        <v>67</v>
      </c>
      <c r="AF95" s="130">
        <v>0</v>
      </c>
      <c r="AG95" s="126" t="s">
        <v>67</v>
      </c>
      <c r="AH95" s="175" t="s">
        <v>67</v>
      </c>
      <c r="AI95" s="131" t="s">
        <v>67</v>
      </c>
      <c r="AJ95" s="135" t="s">
        <v>78</v>
      </c>
      <c r="AK95" s="111"/>
      <c r="AL95" s="109"/>
      <c r="AM95" s="112" t="s">
        <v>674</v>
      </c>
      <c r="AN95" s="113" t="s">
        <v>17</v>
      </c>
      <c r="AO95" s="114"/>
      <c r="AP95" s="114"/>
      <c r="AQ95" s="114"/>
      <c r="AR95" s="114"/>
      <c r="AS95" s="114"/>
      <c r="AT95" s="114" t="s">
        <v>680</v>
      </c>
      <c r="AU95" s="114"/>
      <c r="AV95" s="114"/>
      <c r="AW95" s="164"/>
      <c r="AX95" s="165"/>
      <c r="AY95" s="114"/>
      <c r="AZ95" s="176"/>
      <c r="BA95" s="117"/>
      <c r="BB95" s="117"/>
      <c r="BC95" s="117"/>
      <c r="BD95" s="117"/>
      <c r="BE95" s="117"/>
      <c r="BF95" s="117"/>
      <c r="BG95" s="117"/>
      <c r="BH95" s="117"/>
      <c r="BI95" s="117"/>
    </row>
    <row r="96" spans="1:61" ht="38.25" customHeight="1" thickBot="1" x14ac:dyDescent="0.3">
      <c r="A96" s="167" t="s">
        <v>910</v>
      </c>
      <c r="B96" s="168">
        <v>44399</v>
      </c>
      <c r="C96" s="120" t="s">
        <v>659</v>
      </c>
      <c r="D96" s="120" t="s">
        <v>660</v>
      </c>
      <c r="E96" s="169" t="s">
        <v>53</v>
      </c>
      <c r="F96" s="131" t="s">
        <v>54</v>
      </c>
      <c r="G96" s="125" t="s">
        <v>67</v>
      </c>
      <c r="H96" s="125" t="s">
        <v>677</v>
      </c>
      <c r="I96" s="131" t="s">
        <v>57</v>
      </c>
      <c r="J96" s="125" t="s">
        <v>58</v>
      </c>
      <c r="K96" s="125" t="s">
        <v>662</v>
      </c>
      <c r="L96" s="125" t="s">
        <v>202</v>
      </c>
      <c r="M96" s="125" t="s">
        <v>678</v>
      </c>
      <c r="N96" s="125" t="s">
        <v>682</v>
      </c>
      <c r="O96" s="170"/>
      <c r="P96" s="130">
        <v>0</v>
      </c>
      <c r="Q96" s="126" t="s">
        <v>673</v>
      </c>
      <c r="R96" s="171">
        <v>0</v>
      </c>
      <c r="S96" s="172">
        <v>0</v>
      </c>
      <c r="T96" s="130">
        <v>0</v>
      </c>
      <c r="U96" s="126" t="s">
        <v>67</v>
      </c>
      <c r="V96" s="171">
        <v>0</v>
      </c>
      <c r="W96" s="132">
        <v>0</v>
      </c>
      <c r="X96" s="132">
        <v>0</v>
      </c>
      <c r="Y96" s="172">
        <v>0</v>
      </c>
      <c r="Z96" s="130">
        <v>0</v>
      </c>
      <c r="AA96" s="126" t="s">
        <v>67</v>
      </c>
      <c r="AB96" s="173">
        <v>0</v>
      </c>
      <c r="AC96" s="174" t="s">
        <v>67</v>
      </c>
      <c r="AD96" s="173">
        <v>0</v>
      </c>
      <c r="AE96" s="174" t="s">
        <v>67</v>
      </c>
      <c r="AF96" s="130">
        <v>0</v>
      </c>
      <c r="AG96" s="126" t="s">
        <v>67</v>
      </c>
      <c r="AH96" s="175" t="s">
        <v>67</v>
      </c>
      <c r="AI96" s="131" t="s">
        <v>67</v>
      </c>
      <c r="AJ96" s="135" t="s">
        <v>78</v>
      </c>
      <c r="AK96" s="111"/>
      <c r="AL96" s="109"/>
      <c r="AM96" s="112" t="s">
        <v>674</v>
      </c>
      <c r="AN96" s="113" t="s">
        <v>17</v>
      </c>
      <c r="AO96" s="114"/>
      <c r="AP96" s="114"/>
      <c r="AQ96" s="114"/>
      <c r="AR96" s="114"/>
      <c r="AS96" s="114"/>
      <c r="AT96" s="114" t="s">
        <v>680</v>
      </c>
      <c r="AU96" s="114"/>
      <c r="AV96" s="114"/>
      <c r="AW96" s="164"/>
      <c r="AX96" s="165"/>
      <c r="AY96" s="114"/>
      <c r="AZ96" s="176"/>
      <c r="BA96" s="117"/>
      <c r="BB96" s="117"/>
      <c r="BC96" s="117"/>
      <c r="BD96" s="117"/>
      <c r="BE96" s="117"/>
      <c r="BF96" s="117"/>
      <c r="BG96" s="117"/>
      <c r="BH96" s="117"/>
      <c r="BI96" s="117"/>
    </row>
    <row r="97" spans="1:61" ht="38.25" customHeight="1" thickBot="1" x14ac:dyDescent="0.3">
      <c r="A97" s="95" t="s">
        <v>911</v>
      </c>
      <c r="B97" s="168">
        <v>44400</v>
      </c>
      <c r="C97" s="120" t="s">
        <v>659</v>
      </c>
      <c r="D97" s="120" t="s">
        <v>660</v>
      </c>
      <c r="E97" s="169" t="s">
        <v>53</v>
      </c>
      <c r="F97" s="131" t="s">
        <v>54</v>
      </c>
      <c r="G97" s="125" t="s">
        <v>67</v>
      </c>
      <c r="H97" s="125" t="s">
        <v>677</v>
      </c>
      <c r="I97" s="131" t="s">
        <v>57</v>
      </c>
      <c r="J97" s="125" t="s">
        <v>58</v>
      </c>
      <c r="K97" s="125" t="s">
        <v>662</v>
      </c>
      <c r="L97" s="125" t="s">
        <v>202</v>
      </c>
      <c r="M97" s="125" t="s">
        <v>678</v>
      </c>
      <c r="N97" s="125" t="s">
        <v>683</v>
      </c>
      <c r="O97" s="170"/>
      <c r="P97" s="130">
        <v>0</v>
      </c>
      <c r="Q97" s="126" t="s">
        <v>673</v>
      </c>
      <c r="R97" s="171">
        <v>0</v>
      </c>
      <c r="S97" s="172">
        <v>0</v>
      </c>
      <c r="T97" s="130">
        <v>0</v>
      </c>
      <c r="U97" s="126" t="s">
        <v>67</v>
      </c>
      <c r="V97" s="171">
        <v>0</v>
      </c>
      <c r="W97" s="132">
        <v>0</v>
      </c>
      <c r="X97" s="132">
        <v>0</v>
      </c>
      <c r="Y97" s="172">
        <v>0</v>
      </c>
      <c r="Z97" s="130">
        <v>0</v>
      </c>
      <c r="AA97" s="126" t="s">
        <v>67</v>
      </c>
      <c r="AB97" s="173">
        <v>0</v>
      </c>
      <c r="AC97" s="174" t="s">
        <v>67</v>
      </c>
      <c r="AD97" s="173">
        <v>0</v>
      </c>
      <c r="AE97" s="174" t="s">
        <v>67</v>
      </c>
      <c r="AF97" s="130">
        <v>0</v>
      </c>
      <c r="AG97" s="126" t="s">
        <v>67</v>
      </c>
      <c r="AH97" s="175" t="s">
        <v>67</v>
      </c>
      <c r="AI97" s="131" t="s">
        <v>67</v>
      </c>
      <c r="AJ97" s="135" t="s">
        <v>78</v>
      </c>
      <c r="AK97" s="111"/>
      <c r="AL97" s="109"/>
      <c r="AM97" s="112" t="s">
        <v>674</v>
      </c>
      <c r="AN97" s="113" t="s">
        <v>17</v>
      </c>
      <c r="AO97" s="114"/>
      <c r="AP97" s="114"/>
      <c r="AQ97" s="114"/>
      <c r="AR97" s="114"/>
      <c r="AS97" s="114"/>
      <c r="AT97" s="114" t="s">
        <v>680</v>
      </c>
      <c r="AU97" s="114"/>
      <c r="AV97" s="114"/>
      <c r="AW97" s="164"/>
      <c r="AX97" s="165"/>
      <c r="AY97" s="114"/>
      <c r="AZ97" s="176"/>
      <c r="BA97" s="117"/>
      <c r="BB97" s="117"/>
      <c r="BC97" s="117"/>
      <c r="BD97" s="117"/>
      <c r="BE97" s="117"/>
      <c r="BF97" s="117"/>
      <c r="BG97" s="117"/>
      <c r="BH97" s="117"/>
      <c r="BI97" s="117"/>
    </row>
    <row r="98" spans="1:61" ht="38.25" customHeight="1" thickBot="1" x14ac:dyDescent="0.3">
      <c r="A98" s="167" t="s">
        <v>912</v>
      </c>
      <c r="B98" s="168">
        <v>44408</v>
      </c>
      <c r="C98" s="120" t="s">
        <v>659</v>
      </c>
      <c r="D98" s="120" t="s">
        <v>660</v>
      </c>
      <c r="E98" s="169" t="s">
        <v>53</v>
      </c>
      <c r="F98" s="131" t="s">
        <v>54</v>
      </c>
      <c r="G98" s="125" t="s">
        <v>167</v>
      </c>
      <c r="H98" s="125" t="s">
        <v>684</v>
      </c>
      <c r="I98" s="131" t="s">
        <v>685</v>
      </c>
      <c r="J98" s="125" t="s">
        <v>58</v>
      </c>
      <c r="K98" s="125" t="s">
        <v>59</v>
      </c>
      <c r="L98" s="125" t="s">
        <v>74</v>
      </c>
      <c r="M98" s="125" t="s">
        <v>686</v>
      </c>
      <c r="N98" s="125" t="s">
        <v>687</v>
      </c>
      <c r="O98" s="170" t="s">
        <v>688</v>
      </c>
      <c r="P98" s="130">
        <v>6</v>
      </c>
      <c r="Q98" s="126" t="s">
        <v>64</v>
      </c>
      <c r="R98" s="171">
        <v>0</v>
      </c>
      <c r="S98" s="172">
        <v>0</v>
      </c>
      <c r="T98" s="130">
        <v>6</v>
      </c>
      <c r="U98" s="126" t="s">
        <v>64</v>
      </c>
      <c r="V98" s="171">
        <v>0</v>
      </c>
      <c r="W98" s="132">
        <v>0</v>
      </c>
      <c r="X98" s="132">
        <v>6</v>
      </c>
      <c r="Y98" s="172">
        <v>0</v>
      </c>
      <c r="Z98" s="130">
        <v>6</v>
      </c>
      <c r="AA98" s="126" t="s">
        <v>64</v>
      </c>
      <c r="AB98" s="173">
        <v>0</v>
      </c>
      <c r="AC98" s="174" t="s">
        <v>67</v>
      </c>
      <c r="AD98" s="173">
        <v>0</v>
      </c>
      <c r="AE98" s="174" t="s">
        <v>67</v>
      </c>
      <c r="AF98" s="130">
        <v>0</v>
      </c>
      <c r="AG98" s="126" t="s">
        <v>67</v>
      </c>
      <c r="AH98" s="175" t="s">
        <v>67</v>
      </c>
      <c r="AI98" s="131" t="s">
        <v>570</v>
      </c>
      <c r="AJ98" s="112" t="s">
        <v>68</v>
      </c>
      <c r="AK98" s="111"/>
      <c r="AL98" s="109"/>
      <c r="AM98" s="112" t="s">
        <v>689</v>
      </c>
      <c r="AN98" s="113" t="s">
        <v>70</v>
      </c>
      <c r="AO98" s="114" t="s">
        <v>690</v>
      </c>
      <c r="AP98" s="114" t="s">
        <v>691</v>
      </c>
      <c r="AQ98" s="114" t="s">
        <v>692</v>
      </c>
      <c r="AR98" s="114"/>
      <c r="AS98" s="114"/>
      <c r="AT98" s="114"/>
      <c r="AU98" s="114" t="s">
        <v>693</v>
      </c>
      <c r="AV98" s="114"/>
      <c r="AW98" s="164"/>
      <c r="AX98" s="165"/>
      <c r="AY98" s="114"/>
      <c r="AZ98" s="176"/>
      <c r="BA98" s="117"/>
      <c r="BB98" s="117"/>
      <c r="BC98" s="117"/>
      <c r="BD98" s="117"/>
      <c r="BE98" s="117"/>
      <c r="BF98" s="117"/>
      <c r="BG98" s="117"/>
      <c r="BH98" s="117"/>
      <c r="BI98" s="117"/>
    </row>
    <row r="99" spans="1:61" ht="38.25" customHeight="1" thickBot="1" x14ac:dyDescent="0.3">
      <c r="A99" s="95" t="s">
        <v>913</v>
      </c>
      <c r="B99" s="168">
        <v>44409</v>
      </c>
      <c r="C99" s="120" t="s">
        <v>659</v>
      </c>
      <c r="D99" s="120" t="s">
        <v>694</v>
      </c>
      <c r="E99" s="169" t="s">
        <v>53</v>
      </c>
      <c r="F99" s="131" t="s">
        <v>54</v>
      </c>
      <c r="G99" s="125" t="s">
        <v>55</v>
      </c>
      <c r="H99" s="125" t="s">
        <v>695</v>
      </c>
      <c r="I99" s="131" t="s">
        <v>57</v>
      </c>
      <c r="J99" s="125" t="s">
        <v>58</v>
      </c>
      <c r="K99" s="125" t="s">
        <v>59</v>
      </c>
      <c r="L99" s="125" t="s">
        <v>60</v>
      </c>
      <c r="M99" s="125" t="s">
        <v>696</v>
      </c>
      <c r="N99" s="125" t="s">
        <v>697</v>
      </c>
      <c r="O99" s="170"/>
      <c r="P99" s="130">
        <v>5</v>
      </c>
      <c r="Q99" s="126" t="s">
        <v>64</v>
      </c>
      <c r="R99" s="171">
        <v>5</v>
      </c>
      <c r="S99" s="172">
        <v>0</v>
      </c>
      <c r="T99" s="130">
        <v>0</v>
      </c>
      <c r="U99" s="126" t="s">
        <v>67</v>
      </c>
      <c r="V99" s="171">
        <v>0</v>
      </c>
      <c r="W99" s="132">
        <v>0</v>
      </c>
      <c r="X99" s="132">
        <v>0</v>
      </c>
      <c r="Y99" s="172">
        <v>0</v>
      </c>
      <c r="Z99" s="130">
        <v>0</v>
      </c>
      <c r="AA99" s="126" t="s">
        <v>67</v>
      </c>
      <c r="AB99" s="173">
        <v>0</v>
      </c>
      <c r="AC99" s="174" t="s">
        <v>67</v>
      </c>
      <c r="AD99" s="173">
        <v>5</v>
      </c>
      <c r="AE99" s="174" t="s">
        <v>64</v>
      </c>
      <c r="AF99" s="130">
        <v>0</v>
      </c>
      <c r="AG99" s="126" t="s">
        <v>67</v>
      </c>
      <c r="AH99" s="175" t="s">
        <v>67</v>
      </c>
      <c r="AI99" s="108" t="s">
        <v>135</v>
      </c>
      <c r="AJ99" s="112" t="s">
        <v>136</v>
      </c>
      <c r="AK99" s="111"/>
      <c r="AL99" s="109"/>
      <c r="AM99" s="112" t="s">
        <v>698</v>
      </c>
      <c r="AN99" s="136" t="s">
        <v>101</v>
      </c>
      <c r="AO99" s="177"/>
      <c r="AP99" s="114"/>
      <c r="AQ99" s="177"/>
      <c r="AR99" s="114" t="s">
        <v>699</v>
      </c>
      <c r="AS99" s="114"/>
      <c r="AT99" s="114" t="s">
        <v>700</v>
      </c>
      <c r="AU99" s="114"/>
      <c r="AV99" s="114"/>
      <c r="AW99" s="164"/>
      <c r="AX99" s="165"/>
      <c r="AY99" s="114"/>
      <c r="AZ99" s="176"/>
      <c r="BA99" s="117"/>
      <c r="BB99" s="117"/>
      <c r="BC99" s="117"/>
      <c r="BD99" s="117"/>
      <c r="BE99" s="117"/>
      <c r="BF99" s="117"/>
      <c r="BG99" s="117"/>
      <c r="BH99" s="117"/>
      <c r="BI99" s="117"/>
    </row>
    <row r="100" spans="1:61" ht="38.25" customHeight="1" thickBot="1" x14ac:dyDescent="0.3">
      <c r="A100" s="167" t="s">
        <v>914</v>
      </c>
      <c r="B100" s="168">
        <v>44409</v>
      </c>
      <c r="C100" s="120" t="s">
        <v>659</v>
      </c>
      <c r="D100" s="120" t="s">
        <v>694</v>
      </c>
      <c r="E100" s="169" t="s">
        <v>53</v>
      </c>
      <c r="F100" s="131" t="s">
        <v>54</v>
      </c>
      <c r="G100" s="125" t="s">
        <v>67</v>
      </c>
      <c r="H100" s="125" t="s">
        <v>67</v>
      </c>
      <c r="I100" s="131" t="s">
        <v>57</v>
      </c>
      <c r="J100" s="125" t="s">
        <v>58</v>
      </c>
      <c r="K100" s="125" t="s">
        <v>662</v>
      </c>
      <c r="L100" s="125" t="s">
        <v>663</v>
      </c>
      <c r="M100" s="125" t="s">
        <v>701</v>
      </c>
      <c r="N100" s="125" t="s">
        <v>702</v>
      </c>
      <c r="O100" s="170"/>
      <c r="P100" s="130">
        <v>1</v>
      </c>
      <c r="Q100" s="126" t="s">
        <v>666</v>
      </c>
      <c r="R100" s="171">
        <v>0</v>
      </c>
      <c r="S100" s="172">
        <v>0</v>
      </c>
      <c r="T100" s="130">
        <v>1</v>
      </c>
      <c r="U100" s="126" t="s">
        <v>666</v>
      </c>
      <c r="V100" s="171">
        <v>0</v>
      </c>
      <c r="W100" s="132">
        <v>0</v>
      </c>
      <c r="X100" s="132">
        <v>0</v>
      </c>
      <c r="Y100" s="172" t="s">
        <v>667</v>
      </c>
      <c r="Z100" s="130">
        <v>1</v>
      </c>
      <c r="AA100" s="126" t="s">
        <v>666</v>
      </c>
      <c r="AB100" s="173">
        <v>0</v>
      </c>
      <c r="AC100" s="174" t="s">
        <v>67</v>
      </c>
      <c r="AD100" s="173">
        <v>0</v>
      </c>
      <c r="AE100" s="174" t="s">
        <v>67</v>
      </c>
      <c r="AF100" s="130">
        <v>0</v>
      </c>
      <c r="AG100" s="126" t="s">
        <v>67</v>
      </c>
      <c r="AH100" s="175" t="s">
        <v>67</v>
      </c>
      <c r="AI100" s="131" t="s">
        <v>570</v>
      </c>
      <c r="AJ100" s="112" t="s">
        <v>78</v>
      </c>
      <c r="AK100" s="111"/>
      <c r="AL100" s="109"/>
      <c r="AM100" s="112" t="s">
        <v>703</v>
      </c>
      <c r="AN100" s="113" t="s">
        <v>70</v>
      </c>
      <c r="AO100" s="177" t="s">
        <v>704</v>
      </c>
      <c r="AP100" s="114" t="s">
        <v>705</v>
      </c>
      <c r="AQ100" s="177" t="s">
        <v>706</v>
      </c>
      <c r="AR100" s="114"/>
      <c r="AS100" s="114"/>
      <c r="AT100" s="114" t="s">
        <v>707</v>
      </c>
      <c r="AU100" s="114" t="s">
        <v>708</v>
      </c>
      <c r="AV100" s="114" t="s">
        <v>709</v>
      </c>
      <c r="AW100" s="164"/>
      <c r="AX100" s="165"/>
      <c r="AY100" s="114" t="s">
        <v>710</v>
      </c>
      <c r="AZ100" s="176" t="s">
        <v>705</v>
      </c>
      <c r="BA100" s="117"/>
      <c r="BB100" s="117"/>
      <c r="BC100" s="117"/>
      <c r="BD100" s="117"/>
      <c r="BE100" s="117"/>
      <c r="BF100" s="117"/>
      <c r="BG100" s="117"/>
      <c r="BH100" s="117"/>
      <c r="BI100" s="117"/>
    </row>
    <row r="101" spans="1:61" ht="38.25" customHeight="1" thickBot="1" x14ac:dyDescent="0.3">
      <c r="A101" s="95" t="s">
        <v>915</v>
      </c>
      <c r="B101" s="168">
        <v>44417</v>
      </c>
      <c r="C101" s="120" t="s">
        <v>659</v>
      </c>
      <c r="D101" s="120" t="s">
        <v>694</v>
      </c>
      <c r="E101" s="169" t="s">
        <v>53</v>
      </c>
      <c r="F101" s="131" t="s">
        <v>54</v>
      </c>
      <c r="G101" s="125" t="s">
        <v>83</v>
      </c>
      <c r="H101" s="125" t="s">
        <v>67</v>
      </c>
      <c r="I101" s="131" t="s">
        <v>57</v>
      </c>
      <c r="J101" s="125" t="s">
        <v>58</v>
      </c>
      <c r="K101" s="125" t="s">
        <v>59</v>
      </c>
      <c r="L101" s="125" t="s">
        <v>60</v>
      </c>
      <c r="M101" s="125" t="s">
        <v>711</v>
      </c>
      <c r="N101" s="125" t="s">
        <v>712</v>
      </c>
      <c r="O101" s="170"/>
      <c r="P101" s="130">
        <v>1</v>
      </c>
      <c r="Q101" s="126" t="s">
        <v>666</v>
      </c>
      <c r="R101" s="171">
        <v>0</v>
      </c>
      <c r="S101" s="172">
        <v>0</v>
      </c>
      <c r="T101" s="130">
        <v>1</v>
      </c>
      <c r="U101" s="126" t="s">
        <v>666</v>
      </c>
      <c r="V101" s="171">
        <v>0</v>
      </c>
      <c r="W101" s="132">
        <v>0</v>
      </c>
      <c r="X101" s="132">
        <v>0</v>
      </c>
      <c r="Y101" s="172" t="s">
        <v>667</v>
      </c>
      <c r="Z101" s="130">
        <v>1</v>
      </c>
      <c r="AA101" s="126" t="s">
        <v>666</v>
      </c>
      <c r="AB101" s="173">
        <v>0</v>
      </c>
      <c r="AC101" s="174" t="s">
        <v>67</v>
      </c>
      <c r="AD101" s="173">
        <v>0</v>
      </c>
      <c r="AE101" s="174" t="s">
        <v>67</v>
      </c>
      <c r="AF101" s="130">
        <v>0</v>
      </c>
      <c r="AG101" s="126" t="s">
        <v>67</v>
      </c>
      <c r="AH101" s="175" t="s">
        <v>67</v>
      </c>
      <c r="AI101" s="108" t="s">
        <v>135</v>
      </c>
      <c r="AJ101" s="112" t="s">
        <v>78</v>
      </c>
      <c r="AK101" s="111"/>
      <c r="AL101" s="109"/>
      <c r="AM101" s="112" t="s">
        <v>713</v>
      </c>
      <c r="AN101" s="113" t="s">
        <v>70</v>
      </c>
      <c r="AO101" s="114" t="s">
        <v>714</v>
      </c>
      <c r="AP101" s="114" t="s">
        <v>715</v>
      </c>
      <c r="AQ101" s="114" t="s">
        <v>715</v>
      </c>
      <c r="AR101" s="114"/>
      <c r="AS101" s="114"/>
      <c r="AT101" s="114" t="s">
        <v>716</v>
      </c>
      <c r="AU101" s="114" t="s">
        <v>717</v>
      </c>
      <c r="AV101" s="114"/>
      <c r="AW101" s="164"/>
      <c r="AX101" s="165"/>
      <c r="AY101" s="114"/>
      <c r="AZ101" s="176"/>
      <c r="BA101" s="117"/>
      <c r="BB101" s="117"/>
      <c r="BC101" s="117"/>
      <c r="BD101" s="117"/>
      <c r="BE101" s="117"/>
      <c r="BF101" s="117"/>
      <c r="BG101" s="117"/>
      <c r="BH101" s="117"/>
      <c r="BI101" s="117"/>
    </row>
    <row r="102" spans="1:61" ht="38.25" customHeight="1" thickBot="1" x14ac:dyDescent="0.3">
      <c r="A102" s="167" t="s">
        <v>916</v>
      </c>
      <c r="B102" s="168">
        <v>44418</v>
      </c>
      <c r="C102" s="120" t="s">
        <v>659</v>
      </c>
      <c r="D102" s="120" t="s">
        <v>694</v>
      </c>
      <c r="E102" s="169" t="s">
        <v>53</v>
      </c>
      <c r="F102" s="131" t="s">
        <v>54</v>
      </c>
      <c r="G102" s="125" t="s">
        <v>55</v>
      </c>
      <c r="H102" s="125" t="s">
        <v>67</v>
      </c>
      <c r="I102" s="131" t="s">
        <v>57</v>
      </c>
      <c r="J102" s="125" t="s">
        <v>58</v>
      </c>
      <c r="K102" s="125" t="s">
        <v>662</v>
      </c>
      <c r="L102" s="125" t="s">
        <v>663</v>
      </c>
      <c r="M102" s="125"/>
      <c r="N102" s="125" t="s">
        <v>718</v>
      </c>
      <c r="O102" s="170"/>
      <c r="P102" s="130">
        <v>0</v>
      </c>
      <c r="Q102" s="126" t="s">
        <v>673</v>
      </c>
      <c r="R102" s="171">
        <v>0</v>
      </c>
      <c r="S102" s="172">
        <v>0</v>
      </c>
      <c r="T102" s="130">
        <v>0</v>
      </c>
      <c r="U102" s="126" t="s">
        <v>67</v>
      </c>
      <c r="V102" s="171">
        <v>0</v>
      </c>
      <c r="W102" s="132">
        <v>0</v>
      </c>
      <c r="X102" s="132">
        <v>0</v>
      </c>
      <c r="Y102" s="172">
        <v>0</v>
      </c>
      <c r="Z102" s="130">
        <v>0</v>
      </c>
      <c r="AA102" s="126" t="s">
        <v>67</v>
      </c>
      <c r="AB102" s="173">
        <v>0</v>
      </c>
      <c r="AC102" s="174" t="s">
        <v>67</v>
      </c>
      <c r="AD102" s="173">
        <v>0</v>
      </c>
      <c r="AE102" s="174" t="s">
        <v>67</v>
      </c>
      <c r="AF102" s="130">
        <v>0</v>
      </c>
      <c r="AG102" s="126" t="s">
        <v>67</v>
      </c>
      <c r="AH102" s="175" t="s">
        <v>67</v>
      </c>
      <c r="AI102" s="131" t="s">
        <v>67</v>
      </c>
      <c r="AJ102" s="135" t="s">
        <v>78</v>
      </c>
      <c r="AK102" s="111"/>
      <c r="AL102" s="109"/>
      <c r="AM102" s="112" t="s">
        <v>719</v>
      </c>
      <c r="AN102" s="113" t="s">
        <v>70</v>
      </c>
      <c r="AO102" s="114" t="s">
        <v>720</v>
      </c>
      <c r="AP102" s="114"/>
      <c r="AQ102" s="114"/>
      <c r="AR102" s="114"/>
      <c r="AS102" s="114"/>
      <c r="AT102" s="114"/>
      <c r="AU102" s="114"/>
      <c r="AV102" s="177"/>
      <c r="AW102" s="164"/>
      <c r="AX102" s="165"/>
      <c r="AY102" s="114"/>
      <c r="AZ102" s="176"/>
      <c r="BA102" s="117"/>
      <c r="BB102" s="117"/>
      <c r="BC102" s="117"/>
      <c r="BD102" s="117"/>
      <c r="BE102" s="117"/>
      <c r="BF102" s="117"/>
      <c r="BG102" s="117"/>
      <c r="BH102" s="117"/>
      <c r="BI102" s="117"/>
    </row>
    <row r="103" spans="1:61" ht="38.25" customHeight="1" thickBot="1" x14ac:dyDescent="0.3">
      <c r="A103" s="95" t="s">
        <v>917</v>
      </c>
      <c r="B103" s="168">
        <v>44420</v>
      </c>
      <c r="C103" s="120" t="s">
        <v>659</v>
      </c>
      <c r="D103" s="120" t="s">
        <v>694</v>
      </c>
      <c r="E103" s="169" t="s">
        <v>53</v>
      </c>
      <c r="F103" s="131" t="s">
        <v>54</v>
      </c>
      <c r="G103" s="125" t="s">
        <v>721</v>
      </c>
      <c r="H103" s="125" t="s">
        <v>67</v>
      </c>
      <c r="I103" s="131" t="s">
        <v>57</v>
      </c>
      <c r="J103" s="125" t="s">
        <v>58</v>
      </c>
      <c r="K103" s="125" t="s">
        <v>59</v>
      </c>
      <c r="L103" s="125" t="s">
        <v>60</v>
      </c>
      <c r="M103" s="125" t="s">
        <v>722</v>
      </c>
      <c r="N103" s="125" t="s">
        <v>723</v>
      </c>
      <c r="O103" s="170"/>
      <c r="P103" s="130">
        <v>6</v>
      </c>
      <c r="Q103" s="126" t="s">
        <v>64</v>
      </c>
      <c r="R103" s="171">
        <v>0</v>
      </c>
      <c r="S103" s="172">
        <v>0</v>
      </c>
      <c r="T103" s="130">
        <v>6</v>
      </c>
      <c r="U103" s="126" t="s">
        <v>64</v>
      </c>
      <c r="V103" s="171">
        <v>0</v>
      </c>
      <c r="W103" s="132">
        <v>0</v>
      </c>
      <c r="X103" s="132">
        <v>6</v>
      </c>
      <c r="Y103" s="172">
        <v>0</v>
      </c>
      <c r="Z103" s="130">
        <v>0</v>
      </c>
      <c r="AA103" s="126" t="s">
        <v>67</v>
      </c>
      <c r="AB103" s="173">
        <v>6</v>
      </c>
      <c r="AC103" s="174" t="s">
        <v>64</v>
      </c>
      <c r="AD103" s="173">
        <v>0</v>
      </c>
      <c r="AE103" s="174" t="s">
        <v>67</v>
      </c>
      <c r="AF103" s="130">
        <v>0</v>
      </c>
      <c r="AG103" s="126" t="s">
        <v>67</v>
      </c>
      <c r="AH103" s="175" t="s">
        <v>67</v>
      </c>
      <c r="AI103" s="108" t="s">
        <v>135</v>
      </c>
      <c r="AJ103" s="112" t="s">
        <v>78</v>
      </c>
      <c r="AK103" s="111"/>
      <c r="AL103" s="109"/>
      <c r="AM103" s="112" t="s">
        <v>724</v>
      </c>
      <c r="AN103" s="113" t="s">
        <v>70</v>
      </c>
      <c r="AO103" s="114" t="s">
        <v>725</v>
      </c>
      <c r="AP103" s="114"/>
      <c r="AQ103" s="114"/>
      <c r="AR103" s="114"/>
      <c r="AS103" s="114"/>
      <c r="AT103" s="114"/>
      <c r="AU103" s="114"/>
      <c r="AV103" s="177"/>
      <c r="AW103" s="164"/>
      <c r="AX103" s="165"/>
      <c r="AY103" s="114"/>
      <c r="AZ103" s="176"/>
      <c r="BA103" s="117"/>
      <c r="BB103" s="117"/>
      <c r="BC103" s="117"/>
      <c r="BD103" s="117"/>
      <c r="BE103" s="117"/>
      <c r="BF103" s="117"/>
      <c r="BG103" s="117"/>
      <c r="BH103" s="117"/>
      <c r="BI103" s="117"/>
    </row>
    <row r="104" spans="1:61" ht="38.25" customHeight="1" thickBot="1" x14ac:dyDescent="0.3">
      <c r="A104" s="167" t="s">
        <v>918</v>
      </c>
      <c r="B104" s="168">
        <v>44420</v>
      </c>
      <c r="C104" s="120" t="s">
        <v>659</v>
      </c>
      <c r="D104" s="120" t="s">
        <v>694</v>
      </c>
      <c r="E104" s="169" t="s">
        <v>53</v>
      </c>
      <c r="F104" s="131" t="s">
        <v>54</v>
      </c>
      <c r="G104" s="125" t="s">
        <v>67</v>
      </c>
      <c r="H104" s="125" t="s">
        <v>67</v>
      </c>
      <c r="I104" s="131" t="s">
        <v>57</v>
      </c>
      <c r="J104" s="125" t="s">
        <v>58</v>
      </c>
      <c r="K104" s="125" t="s">
        <v>662</v>
      </c>
      <c r="L104" s="125" t="s">
        <v>663</v>
      </c>
      <c r="M104" s="125"/>
      <c r="N104" s="125" t="s">
        <v>726</v>
      </c>
      <c r="O104" s="170"/>
      <c r="P104" s="130">
        <v>1</v>
      </c>
      <c r="Q104" s="126" t="s">
        <v>666</v>
      </c>
      <c r="R104" s="171">
        <v>0</v>
      </c>
      <c r="S104" s="172">
        <v>0</v>
      </c>
      <c r="T104" s="130">
        <v>1</v>
      </c>
      <c r="U104" s="126" t="s">
        <v>666</v>
      </c>
      <c r="V104" s="171">
        <v>0</v>
      </c>
      <c r="W104" s="132">
        <v>0</v>
      </c>
      <c r="X104" s="132">
        <v>0</v>
      </c>
      <c r="Y104" s="172" t="s">
        <v>667</v>
      </c>
      <c r="Z104" s="130">
        <v>1</v>
      </c>
      <c r="AA104" s="126" t="s">
        <v>666</v>
      </c>
      <c r="AB104" s="173">
        <v>0</v>
      </c>
      <c r="AC104" s="174" t="s">
        <v>67</v>
      </c>
      <c r="AD104" s="173">
        <v>0</v>
      </c>
      <c r="AE104" s="174" t="s">
        <v>67</v>
      </c>
      <c r="AF104" s="130">
        <v>0</v>
      </c>
      <c r="AG104" s="126" t="s">
        <v>67</v>
      </c>
      <c r="AH104" s="175" t="s">
        <v>67</v>
      </c>
      <c r="AI104" s="131" t="s">
        <v>570</v>
      </c>
      <c r="AJ104" s="112" t="s">
        <v>78</v>
      </c>
      <c r="AK104" s="111"/>
      <c r="AL104" s="109"/>
      <c r="AM104" s="178" t="s">
        <v>727</v>
      </c>
      <c r="AN104" s="113" t="s">
        <v>70</v>
      </c>
      <c r="AO104" s="114" t="s">
        <v>728</v>
      </c>
      <c r="AP104" s="114" t="s">
        <v>729</v>
      </c>
      <c r="AQ104" s="114" t="s">
        <v>730</v>
      </c>
      <c r="AR104" s="114"/>
      <c r="AS104" s="114"/>
      <c r="AT104" s="114" t="s">
        <v>731</v>
      </c>
      <c r="AU104" s="114" t="s">
        <v>732</v>
      </c>
      <c r="AV104" s="114" t="s">
        <v>733</v>
      </c>
      <c r="AW104" s="164"/>
      <c r="AX104" s="165"/>
      <c r="AY104" s="114" t="s">
        <v>734</v>
      </c>
      <c r="AZ104" s="176"/>
      <c r="BA104" s="117"/>
      <c r="BB104" s="117"/>
      <c r="BC104" s="117"/>
      <c r="BD104" s="117"/>
      <c r="BE104" s="117"/>
      <c r="BF104" s="117"/>
      <c r="BG104" s="117"/>
      <c r="BH104" s="117"/>
      <c r="BI104" s="117"/>
    </row>
    <row r="105" spans="1:61" ht="38.25" customHeight="1" thickBot="1" x14ac:dyDescent="0.3">
      <c r="A105" s="95" t="s">
        <v>919</v>
      </c>
      <c r="B105" s="168">
        <v>44420</v>
      </c>
      <c r="C105" s="120" t="s">
        <v>659</v>
      </c>
      <c r="D105" s="120" t="s">
        <v>694</v>
      </c>
      <c r="E105" s="169" t="s">
        <v>53</v>
      </c>
      <c r="F105" s="131" t="s">
        <v>54</v>
      </c>
      <c r="G105" s="125" t="s">
        <v>735</v>
      </c>
      <c r="H105" s="125" t="s">
        <v>67</v>
      </c>
      <c r="I105" s="131" t="s">
        <v>57</v>
      </c>
      <c r="J105" s="125" t="s">
        <v>58</v>
      </c>
      <c r="K105" s="125" t="s">
        <v>662</v>
      </c>
      <c r="L105" s="125" t="s">
        <v>663</v>
      </c>
      <c r="M105" s="125"/>
      <c r="N105" s="125" t="s">
        <v>736</v>
      </c>
      <c r="O105" s="170"/>
      <c r="P105" s="130">
        <v>1</v>
      </c>
      <c r="Q105" s="126" t="s">
        <v>666</v>
      </c>
      <c r="R105" s="171">
        <v>0</v>
      </c>
      <c r="S105" s="172">
        <v>0</v>
      </c>
      <c r="T105" s="130">
        <v>1</v>
      </c>
      <c r="U105" s="126" t="s">
        <v>666</v>
      </c>
      <c r="V105" s="171">
        <v>0</v>
      </c>
      <c r="W105" s="132">
        <v>0</v>
      </c>
      <c r="X105" s="132">
        <v>0</v>
      </c>
      <c r="Y105" s="172" t="s">
        <v>667</v>
      </c>
      <c r="Z105" s="130">
        <v>1</v>
      </c>
      <c r="AA105" s="126" t="s">
        <v>666</v>
      </c>
      <c r="AB105" s="173">
        <v>0</v>
      </c>
      <c r="AC105" s="174" t="s">
        <v>67</v>
      </c>
      <c r="AD105" s="173">
        <v>0</v>
      </c>
      <c r="AE105" s="174" t="s">
        <v>67</v>
      </c>
      <c r="AF105" s="130">
        <v>0</v>
      </c>
      <c r="AG105" s="126" t="s">
        <v>67</v>
      </c>
      <c r="AH105" s="175" t="s">
        <v>67</v>
      </c>
      <c r="AI105" s="131" t="s">
        <v>570</v>
      </c>
      <c r="AJ105" s="112" t="s">
        <v>78</v>
      </c>
      <c r="AK105" s="111"/>
      <c r="AL105" s="109"/>
      <c r="AM105" s="178" t="s">
        <v>727</v>
      </c>
      <c r="AN105" s="113" t="s">
        <v>70</v>
      </c>
      <c r="AO105" s="114" t="s">
        <v>728</v>
      </c>
      <c r="AP105" s="114" t="s">
        <v>729</v>
      </c>
      <c r="AQ105" s="114" t="s">
        <v>730</v>
      </c>
      <c r="AR105" s="114"/>
      <c r="AS105" s="114"/>
      <c r="AT105" s="114" t="s">
        <v>731</v>
      </c>
      <c r="AU105" s="114" t="s">
        <v>732</v>
      </c>
      <c r="AV105" s="114" t="s">
        <v>733</v>
      </c>
      <c r="AW105" s="164"/>
      <c r="AX105" s="165"/>
      <c r="AY105" s="114" t="s">
        <v>734</v>
      </c>
      <c r="AZ105" s="176"/>
      <c r="BA105" s="117"/>
      <c r="BB105" s="117"/>
      <c r="BC105" s="117"/>
      <c r="BD105" s="117"/>
      <c r="BE105" s="117"/>
      <c r="BF105" s="117"/>
      <c r="BG105" s="117"/>
      <c r="BH105" s="117"/>
      <c r="BI105" s="117"/>
    </row>
    <row r="106" spans="1:61" ht="38.25" customHeight="1" thickBot="1" x14ac:dyDescent="0.3">
      <c r="A106" s="167" t="s">
        <v>920</v>
      </c>
      <c r="B106" s="168">
        <v>44424</v>
      </c>
      <c r="C106" s="120" t="s">
        <v>659</v>
      </c>
      <c r="D106" s="120" t="s">
        <v>694</v>
      </c>
      <c r="E106" s="169" t="s">
        <v>53</v>
      </c>
      <c r="F106" s="131" t="s">
        <v>54</v>
      </c>
      <c r="G106" s="125" t="s">
        <v>55</v>
      </c>
      <c r="H106" s="125" t="s">
        <v>737</v>
      </c>
      <c r="I106" s="131" t="s">
        <v>57</v>
      </c>
      <c r="J106" s="125" t="s">
        <v>58</v>
      </c>
      <c r="K106" s="125" t="s">
        <v>59</v>
      </c>
      <c r="L106" s="125" t="s">
        <v>60</v>
      </c>
      <c r="M106" s="125" t="s">
        <v>738</v>
      </c>
      <c r="N106" s="125" t="s">
        <v>739</v>
      </c>
      <c r="O106" s="170"/>
      <c r="P106" s="130">
        <v>0</v>
      </c>
      <c r="Q106" s="126" t="s">
        <v>673</v>
      </c>
      <c r="R106" s="171">
        <v>0</v>
      </c>
      <c r="S106" s="172">
        <v>0</v>
      </c>
      <c r="T106" s="130">
        <v>0</v>
      </c>
      <c r="U106" s="126" t="s">
        <v>67</v>
      </c>
      <c r="V106" s="171">
        <v>0</v>
      </c>
      <c r="W106" s="132">
        <v>0</v>
      </c>
      <c r="X106" s="132">
        <v>0</v>
      </c>
      <c r="Y106" s="172">
        <v>0</v>
      </c>
      <c r="Z106" s="130">
        <v>0</v>
      </c>
      <c r="AA106" s="126" t="s">
        <v>67</v>
      </c>
      <c r="AB106" s="173">
        <v>0</v>
      </c>
      <c r="AC106" s="174" t="s">
        <v>67</v>
      </c>
      <c r="AD106" s="173">
        <v>0</v>
      </c>
      <c r="AE106" s="174" t="s">
        <v>67</v>
      </c>
      <c r="AF106" s="130">
        <v>0</v>
      </c>
      <c r="AG106" s="126" t="s">
        <v>67</v>
      </c>
      <c r="AH106" s="175" t="s">
        <v>67</v>
      </c>
      <c r="AI106" s="131" t="s">
        <v>67</v>
      </c>
      <c r="AJ106" s="135" t="s">
        <v>78</v>
      </c>
      <c r="AK106" s="111"/>
      <c r="AL106" s="109"/>
      <c r="AM106" s="112" t="s">
        <v>674</v>
      </c>
      <c r="AN106" s="113" t="s">
        <v>17</v>
      </c>
      <c r="AO106" s="114"/>
      <c r="AP106" s="114"/>
      <c r="AQ106" s="114"/>
      <c r="AR106" s="114"/>
      <c r="AS106" s="114"/>
      <c r="AT106" s="114" t="s">
        <v>740</v>
      </c>
      <c r="AU106" s="114"/>
      <c r="AV106" s="114"/>
      <c r="AW106" s="164"/>
      <c r="AX106" s="165"/>
      <c r="AY106" s="114"/>
      <c r="AZ106" s="176"/>
      <c r="BA106" s="117"/>
      <c r="BB106" s="117"/>
      <c r="BC106" s="117"/>
      <c r="BD106" s="117"/>
      <c r="BE106" s="117"/>
      <c r="BF106" s="117"/>
      <c r="BG106" s="117"/>
      <c r="BH106" s="117"/>
      <c r="BI106" s="117"/>
    </row>
    <row r="107" spans="1:61" ht="38.25" customHeight="1" thickBot="1" x14ac:dyDescent="0.3">
      <c r="A107" s="95" t="s">
        <v>921</v>
      </c>
      <c r="B107" s="168">
        <v>44426</v>
      </c>
      <c r="C107" s="120" t="s">
        <v>659</v>
      </c>
      <c r="D107" s="120" t="s">
        <v>694</v>
      </c>
      <c r="E107" s="169" t="s">
        <v>53</v>
      </c>
      <c r="F107" s="131" t="s">
        <v>54</v>
      </c>
      <c r="G107" s="125" t="s">
        <v>83</v>
      </c>
      <c r="H107" s="125" t="s">
        <v>67</v>
      </c>
      <c r="I107" s="131" t="s">
        <v>741</v>
      </c>
      <c r="J107" s="125" t="s">
        <v>58</v>
      </c>
      <c r="K107" s="125" t="s">
        <v>59</v>
      </c>
      <c r="L107" s="125" t="s">
        <v>74</v>
      </c>
      <c r="M107" s="125" t="s">
        <v>742</v>
      </c>
      <c r="N107" s="125" t="s">
        <v>743</v>
      </c>
      <c r="O107" s="170"/>
      <c r="P107" s="130">
        <v>1</v>
      </c>
      <c r="Q107" s="126" t="s">
        <v>744</v>
      </c>
      <c r="R107" s="171">
        <v>0</v>
      </c>
      <c r="S107" s="172">
        <v>0</v>
      </c>
      <c r="T107" s="130">
        <v>1</v>
      </c>
      <c r="U107" s="126" t="s">
        <v>744</v>
      </c>
      <c r="V107" s="171">
        <v>0</v>
      </c>
      <c r="W107" s="132">
        <v>0</v>
      </c>
      <c r="X107" s="132">
        <v>0</v>
      </c>
      <c r="Y107" s="172">
        <v>1</v>
      </c>
      <c r="Z107" s="130">
        <v>1</v>
      </c>
      <c r="AA107" s="126" t="s">
        <v>744</v>
      </c>
      <c r="AB107" s="173">
        <v>0</v>
      </c>
      <c r="AC107" s="174" t="s">
        <v>67</v>
      </c>
      <c r="AD107" s="173">
        <v>0</v>
      </c>
      <c r="AE107" s="174" t="s">
        <v>67</v>
      </c>
      <c r="AF107" s="130">
        <v>0</v>
      </c>
      <c r="AG107" s="126" t="s">
        <v>67</v>
      </c>
      <c r="AH107" s="175" t="s">
        <v>569</v>
      </c>
      <c r="AI107" s="108" t="s">
        <v>570</v>
      </c>
      <c r="AJ107" s="112" t="s">
        <v>68</v>
      </c>
      <c r="AK107" s="111"/>
      <c r="AL107" s="109"/>
      <c r="AM107" s="112" t="s">
        <v>745</v>
      </c>
      <c r="AN107" s="113" t="s">
        <v>70</v>
      </c>
      <c r="AO107" s="114" t="s">
        <v>746</v>
      </c>
      <c r="AP107" s="114"/>
      <c r="AQ107" s="114"/>
      <c r="AR107" s="114"/>
      <c r="AS107" s="114"/>
      <c r="AT107" s="114"/>
      <c r="AU107" s="114"/>
      <c r="AV107" s="114"/>
      <c r="AW107" s="164"/>
      <c r="AX107" s="165"/>
      <c r="AY107" s="114"/>
      <c r="AZ107" s="176"/>
      <c r="BA107" s="117"/>
      <c r="BB107" s="117"/>
      <c r="BC107" s="117"/>
      <c r="BD107" s="117"/>
      <c r="BE107" s="117"/>
      <c r="BF107" s="117"/>
      <c r="BG107" s="117"/>
      <c r="BH107" s="117"/>
      <c r="BI107" s="117"/>
    </row>
    <row r="108" spans="1:61" ht="38.25" customHeight="1" thickBot="1" x14ac:dyDescent="0.3">
      <c r="A108" s="167" t="s">
        <v>922</v>
      </c>
      <c r="B108" s="168">
        <v>44431</v>
      </c>
      <c r="C108" s="120" t="s">
        <v>659</v>
      </c>
      <c r="D108" s="120" t="s">
        <v>694</v>
      </c>
      <c r="E108" s="169" t="s">
        <v>53</v>
      </c>
      <c r="F108" s="131" t="s">
        <v>54</v>
      </c>
      <c r="G108" s="125" t="s">
        <v>167</v>
      </c>
      <c r="H108" s="125" t="s">
        <v>67</v>
      </c>
      <c r="I108" s="131" t="s">
        <v>57</v>
      </c>
      <c r="J108" s="125" t="s">
        <v>58</v>
      </c>
      <c r="K108" s="125" t="s">
        <v>662</v>
      </c>
      <c r="L108" s="125" t="s">
        <v>202</v>
      </c>
      <c r="M108" s="125" t="s">
        <v>747</v>
      </c>
      <c r="N108" s="125" t="s">
        <v>748</v>
      </c>
      <c r="O108" s="170"/>
      <c r="P108" s="130">
        <v>0</v>
      </c>
      <c r="Q108" s="126" t="s">
        <v>673</v>
      </c>
      <c r="R108" s="171">
        <v>0</v>
      </c>
      <c r="S108" s="172">
        <v>0</v>
      </c>
      <c r="T108" s="130">
        <v>0</v>
      </c>
      <c r="U108" s="126" t="s">
        <v>67</v>
      </c>
      <c r="V108" s="171">
        <v>0</v>
      </c>
      <c r="W108" s="132">
        <v>0</v>
      </c>
      <c r="X108" s="132">
        <v>0</v>
      </c>
      <c r="Y108" s="172">
        <v>0</v>
      </c>
      <c r="Z108" s="130">
        <v>0</v>
      </c>
      <c r="AA108" s="126" t="s">
        <v>67</v>
      </c>
      <c r="AB108" s="173">
        <v>0</v>
      </c>
      <c r="AC108" s="174" t="s">
        <v>67</v>
      </c>
      <c r="AD108" s="173">
        <v>0</v>
      </c>
      <c r="AE108" s="174" t="s">
        <v>67</v>
      </c>
      <c r="AF108" s="130">
        <v>0</v>
      </c>
      <c r="AG108" s="126" t="s">
        <v>67</v>
      </c>
      <c r="AH108" s="175" t="s">
        <v>67</v>
      </c>
      <c r="AI108" s="131" t="s">
        <v>67</v>
      </c>
      <c r="AJ108" s="135" t="s">
        <v>78</v>
      </c>
      <c r="AK108" s="111"/>
      <c r="AL108" s="109"/>
      <c r="AM108" s="112" t="s">
        <v>674</v>
      </c>
      <c r="AN108" s="113" t="s">
        <v>17</v>
      </c>
      <c r="AO108" s="114"/>
      <c r="AP108" s="114"/>
      <c r="AQ108" s="114"/>
      <c r="AR108" s="114"/>
      <c r="AS108" s="114"/>
      <c r="AT108" s="114" t="s">
        <v>749</v>
      </c>
      <c r="AU108" s="114"/>
      <c r="AV108" s="114"/>
      <c r="AW108" s="164"/>
      <c r="AX108" s="165"/>
      <c r="AY108" s="114"/>
      <c r="AZ108" s="176"/>
      <c r="BA108" s="117"/>
      <c r="BB108" s="117"/>
      <c r="BC108" s="117"/>
      <c r="BD108" s="117"/>
      <c r="BE108" s="117"/>
      <c r="BF108" s="117"/>
      <c r="BG108" s="117"/>
      <c r="BH108" s="117"/>
      <c r="BI108" s="117"/>
    </row>
    <row r="109" spans="1:61" ht="38.25" customHeight="1" thickBot="1" x14ac:dyDescent="0.3">
      <c r="A109" s="95" t="s">
        <v>923</v>
      </c>
      <c r="B109" s="168">
        <v>44431</v>
      </c>
      <c r="C109" s="120" t="s">
        <v>659</v>
      </c>
      <c r="D109" s="120" t="s">
        <v>694</v>
      </c>
      <c r="E109" s="169" t="s">
        <v>53</v>
      </c>
      <c r="F109" s="131" t="s">
        <v>54</v>
      </c>
      <c r="G109" s="125" t="s">
        <v>83</v>
      </c>
      <c r="H109" s="125" t="s">
        <v>67</v>
      </c>
      <c r="I109" s="131" t="s">
        <v>57</v>
      </c>
      <c r="J109" s="125" t="s">
        <v>58</v>
      </c>
      <c r="K109" s="125" t="s">
        <v>662</v>
      </c>
      <c r="L109" s="125" t="s">
        <v>202</v>
      </c>
      <c r="M109" s="125" t="s">
        <v>747</v>
      </c>
      <c r="N109" s="125" t="s">
        <v>750</v>
      </c>
      <c r="O109" s="170"/>
      <c r="P109" s="130">
        <v>0</v>
      </c>
      <c r="Q109" s="126" t="s">
        <v>673</v>
      </c>
      <c r="R109" s="171">
        <v>0</v>
      </c>
      <c r="S109" s="172">
        <v>0</v>
      </c>
      <c r="T109" s="130">
        <v>0</v>
      </c>
      <c r="U109" s="126" t="s">
        <v>67</v>
      </c>
      <c r="V109" s="171">
        <v>0</v>
      </c>
      <c r="W109" s="132">
        <v>0</v>
      </c>
      <c r="X109" s="132">
        <v>0</v>
      </c>
      <c r="Y109" s="172">
        <v>0</v>
      </c>
      <c r="Z109" s="130">
        <v>0</v>
      </c>
      <c r="AA109" s="126" t="s">
        <v>67</v>
      </c>
      <c r="AB109" s="173">
        <v>0</v>
      </c>
      <c r="AC109" s="174" t="s">
        <v>67</v>
      </c>
      <c r="AD109" s="173">
        <v>0</v>
      </c>
      <c r="AE109" s="174" t="s">
        <v>67</v>
      </c>
      <c r="AF109" s="130">
        <v>0</v>
      </c>
      <c r="AG109" s="126" t="s">
        <v>67</v>
      </c>
      <c r="AH109" s="175" t="s">
        <v>67</v>
      </c>
      <c r="AI109" s="131" t="s">
        <v>67</v>
      </c>
      <c r="AJ109" s="135" t="s">
        <v>78</v>
      </c>
      <c r="AK109" s="111"/>
      <c r="AL109" s="109"/>
      <c r="AM109" s="112" t="s">
        <v>674</v>
      </c>
      <c r="AN109" s="113" t="s">
        <v>17</v>
      </c>
      <c r="AO109" s="114"/>
      <c r="AP109" s="114"/>
      <c r="AQ109" s="114"/>
      <c r="AR109" s="114"/>
      <c r="AS109" s="114"/>
      <c r="AT109" s="114" t="s">
        <v>749</v>
      </c>
      <c r="AU109" s="114"/>
      <c r="AV109" s="114"/>
      <c r="AW109" s="164"/>
      <c r="AX109" s="165"/>
      <c r="AY109" s="114"/>
      <c r="AZ109" s="176"/>
      <c r="BA109" s="117"/>
      <c r="BB109" s="117"/>
      <c r="BC109" s="117"/>
      <c r="BD109" s="117"/>
      <c r="BE109" s="117"/>
      <c r="BF109" s="117"/>
      <c r="BG109" s="117"/>
      <c r="BH109" s="117"/>
      <c r="BI109" s="117"/>
    </row>
    <row r="110" spans="1:61" ht="38.25" customHeight="1" thickBot="1" x14ac:dyDescent="0.3">
      <c r="A110" s="167" t="s">
        <v>924</v>
      </c>
      <c r="B110" s="168">
        <v>44433</v>
      </c>
      <c r="C110" s="120" t="s">
        <v>659</v>
      </c>
      <c r="D110" s="120" t="s">
        <v>694</v>
      </c>
      <c r="E110" s="169" t="s">
        <v>53</v>
      </c>
      <c r="F110" s="131" t="s">
        <v>54</v>
      </c>
      <c r="G110" s="125" t="s">
        <v>167</v>
      </c>
      <c r="H110" s="125" t="s">
        <v>67</v>
      </c>
      <c r="I110" s="131" t="s">
        <v>57</v>
      </c>
      <c r="J110" s="125" t="s">
        <v>58</v>
      </c>
      <c r="K110" s="125" t="s">
        <v>662</v>
      </c>
      <c r="L110" s="125" t="s">
        <v>202</v>
      </c>
      <c r="M110" s="125" t="s">
        <v>747</v>
      </c>
      <c r="N110" s="125" t="s">
        <v>751</v>
      </c>
      <c r="O110" s="170"/>
      <c r="P110" s="130">
        <v>0</v>
      </c>
      <c r="Q110" s="126" t="s">
        <v>673</v>
      </c>
      <c r="R110" s="171">
        <v>0</v>
      </c>
      <c r="S110" s="172">
        <v>0</v>
      </c>
      <c r="T110" s="130">
        <v>0</v>
      </c>
      <c r="U110" s="126" t="s">
        <v>67</v>
      </c>
      <c r="V110" s="171">
        <v>0</v>
      </c>
      <c r="W110" s="132">
        <v>0</v>
      </c>
      <c r="X110" s="132">
        <v>0</v>
      </c>
      <c r="Y110" s="172">
        <v>0</v>
      </c>
      <c r="Z110" s="130">
        <v>0</v>
      </c>
      <c r="AA110" s="126" t="s">
        <v>67</v>
      </c>
      <c r="AB110" s="173">
        <v>0</v>
      </c>
      <c r="AC110" s="174" t="s">
        <v>67</v>
      </c>
      <c r="AD110" s="173">
        <v>0</v>
      </c>
      <c r="AE110" s="174" t="s">
        <v>67</v>
      </c>
      <c r="AF110" s="130">
        <v>0</v>
      </c>
      <c r="AG110" s="126" t="s">
        <v>67</v>
      </c>
      <c r="AH110" s="175" t="s">
        <v>67</v>
      </c>
      <c r="AI110" s="131" t="s">
        <v>67</v>
      </c>
      <c r="AJ110" s="135" t="s">
        <v>78</v>
      </c>
      <c r="AK110" s="111"/>
      <c r="AL110" s="109"/>
      <c r="AM110" s="112" t="s">
        <v>674</v>
      </c>
      <c r="AN110" s="113" t="s">
        <v>17</v>
      </c>
      <c r="AO110" s="114"/>
      <c r="AP110" s="114"/>
      <c r="AQ110" s="114"/>
      <c r="AR110" s="114"/>
      <c r="AS110" s="114"/>
      <c r="AT110" s="114" t="s">
        <v>752</v>
      </c>
      <c r="AU110" s="114" t="s">
        <v>753</v>
      </c>
      <c r="AV110" s="114"/>
      <c r="AW110" s="164"/>
      <c r="AX110" s="165"/>
      <c r="AY110" s="114"/>
      <c r="AZ110" s="176"/>
      <c r="BA110" s="117"/>
      <c r="BB110" s="117"/>
      <c r="BC110" s="117"/>
      <c r="BD110" s="117"/>
      <c r="BE110" s="117"/>
      <c r="BF110" s="117"/>
      <c r="BG110" s="117"/>
      <c r="BH110" s="117"/>
      <c r="BI110" s="117"/>
    </row>
    <row r="111" spans="1:61" ht="38.25" customHeight="1" thickBot="1" x14ac:dyDescent="0.3">
      <c r="A111" s="95" t="s">
        <v>925</v>
      </c>
      <c r="B111" s="168">
        <v>44433</v>
      </c>
      <c r="C111" s="120" t="s">
        <v>659</v>
      </c>
      <c r="D111" s="120" t="s">
        <v>694</v>
      </c>
      <c r="E111" s="169" t="s">
        <v>53</v>
      </c>
      <c r="F111" s="131" t="s">
        <v>54</v>
      </c>
      <c r="G111" s="125" t="s">
        <v>83</v>
      </c>
      <c r="H111" s="125" t="s">
        <v>67</v>
      </c>
      <c r="I111" s="131" t="s">
        <v>57</v>
      </c>
      <c r="J111" s="125" t="s">
        <v>58</v>
      </c>
      <c r="K111" s="125" t="s">
        <v>662</v>
      </c>
      <c r="L111" s="125" t="s">
        <v>202</v>
      </c>
      <c r="M111" s="125" t="s">
        <v>747</v>
      </c>
      <c r="N111" s="125" t="s">
        <v>754</v>
      </c>
      <c r="O111" s="170"/>
      <c r="P111" s="130">
        <v>0</v>
      </c>
      <c r="Q111" s="126" t="s">
        <v>673</v>
      </c>
      <c r="R111" s="171">
        <v>0</v>
      </c>
      <c r="S111" s="172">
        <v>0</v>
      </c>
      <c r="T111" s="130">
        <v>0</v>
      </c>
      <c r="U111" s="126" t="s">
        <v>67</v>
      </c>
      <c r="V111" s="171">
        <v>0</v>
      </c>
      <c r="W111" s="132">
        <v>0</v>
      </c>
      <c r="X111" s="132">
        <v>0</v>
      </c>
      <c r="Y111" s="172">
        <v>0</v>
      </c>
      <c r="Z111" s="130">
        <v>0</v>
      </c>
      <c r="AA111" s="126" t="s">
        <v>67</v>
      </c>
      <c r="AB111" s="173">
        <v>0</v>
      </c>
      <c r="AC111" s="174" t="s">
        <v>67</v>
      </c>
      <c r="AD111" s="173">
        <v>0</v>
      </c>
      <c r="AE111" s="174" t="s">
        <v>67</v>
      </c>
      <c r="AF111" s="130">
        <v>0</v>
      </c>
      <c r="AG111" s="126" t="s">
        <v>67</v>
      </c>
      <c r="AH111" s="175" t="s">
        <v>67</v>
      </c>
      <c r="AI111" s="131" t="s">
        <v>67</v>
      </c>
      <c r="AJ111" s="135" t="s">
        <v>78</v>
      </c>
      <c r="AK111" s="111"/>
      <c r="AL111" s="109"/>
      <c r="AM111" s="112" t="s">
        <v>674</v>
      </c>
      <c r="AN111" s="113" t="s">
        <v>17</v>
      </c>
      <c r="AO111" s="114"/>
      <c r="AP111" s="114"/>
      <c r="AQ111" s="114"/>
      <c r="AR111" s="114"/>
      <c r="AS111" s="114"/>
      <c r="AT111" s="114" t="s">
        <v>752</v>
      </c>
      <c r="AU111" s="114" t="s">
        <v>753</v>
      </c>
      <c r="AV111" s="114"/>
      <c r="AW111" s="164"/>
      <c r="AX111" s="165"/>
      <c r="AY111" s="114"/>
      <c r="AZ111" s="176"/>
      <c r="BA111" s="117"/>
      <c r="BB111" s="117"/>
      <c r="BC111" s="117"/>
      <c r="BD111" s="117"/>
      <c r="BE111" s="117"/>
      <c r="BF111" s="117"/>
      <c r="BG111" s="117"/>
      <c r="BH111" s="117"/>
      <c r="BI111" s="117"/>
    </row>
    <row r="112" spans="1:61" ht="38.25" customHeight="1" thickBot="1" x14ac:dyDescent="0.3">
      <c r="A112" s="167" t="s">
        <v>926</v>
      </c>
      <c r="B112" s="168">
        <v>44434</v>
      </c>
      <c r="C112" s="120" t="s">
        <v>659</v>
      </c>
      <c r="D112" s="120" t="s">
        <v>694</v>
      </c>
      <c r="E112" s="169" t="s">
        <v>527</v>
      </c>
      <c r="F112" s="131" t="s">
        <v>528</v>
      </c>
      <c r="G112" s="125" t="s">
        <v>755</v>
      </c>
      <c r="H112" s="125" t="s">
        <v>67</v>
      </c>
      <c r="I112" s="131" t="s">
        <v>318</v>
      </c>
      <c r="J112" s="125" t="s">
        <v>58</v>
      </c>
      <c r="K112" s="125" t="s">
        <v>756</v>
      </c>
      <c r="L112" s="125" t="s">
        <v>757</v>
      </c>
      <c r="M112" s="125" t="s">
        <v>758</v>
      </c>
      <c r="N112" s="125" t="s">
        <v>759</v>
      </c>
      <c r="O112" s="170"/>
      <c r="P112" s="130">
        <v>1</v>
      </c>
      <c r="Q112" s="126" t="s">
        <v>744</v>
      </c>
      <c r="R112" s="171">
        <v>1</v>
      </c>
      <c r="S112" s="172">
        <v>0</v>
      </c>
      <c r="T112" s="130">
        <v>1</v>
      </c>
      <c r="U112" s="126" t="s">
        <v>744</v>
      </c>
      <c r="V112" s="171">
        <v>0</v>
      </c>
      <c r="W112" s="132">
        <v>0</v>
      </c>
      <c r="X112" s="132">
        <v>1</v>
      </c>
      <c r="Y112" s="172">
        <v>0</v>
      </c>
      <c r="Z112" s="130">
        <v>0</v>
      </c>
      <c r="AA112" s="126" t="s">
        <v>67</v>
      </c>
      <c r="AB112" s="173">
        <v>0</v>
      </c>
      <c r="AC112" s="174" t="s">
        <v>67</v>
      </c>
      <c r="AD112" s="173">
        <v>1</v>
      </c>
      <c r="AE112" s="174" t="s">
        <v>744</v>
      </c>
      <c r="AF112" s="130">
        <v>0</v>
      </c>
      <c r="AG112" s="126" t="s">
        <v>67</v>
      </c>
      <c r="AH112" s="175" t="s">
        <v>760</v>
      </c>
      <c r="AI112" s="131" t="s">
        <v>323</v>
      </c>
      <c r="AJ112" s="135" t="s">
        <v>78</v>
      </c>
      <c r="AK112" s="111"/>
      <c r="AL112" s="109"/>
      <c r="AM112" s="112"/>
      <c r="AN112" s="113" t="s">
        <v>70</v>
      </c>
      <c r="AO112" s="114" t="s">
        <v>761</v>
      </c>
      <c r="AP112" s="114"/>
      <c r="AQ112" s="114"/>
      <c r="AR112" s="114"/>
      <c r="AS112" s="114"/>
      <c r="AT112" s="114" t="s">
        <v>762</v>
      </c>
      <c r="AU112" s="177" t="s">
        <v>763</v>
      </c>
      <c r="AV112" s="114" t="s">
        <v>764</v>
      </c>
      <c r="AW112" s="164"/>
      <c r="AX112" s="165"/>
      <c r="AY112" s="114"/>
      <c r="AZ112" s="176"/>
      <c r="BA112" s="117"/>
      <c r="BB112" s="117"/>
      <c r="BC112" s="117"/>
      <c r="BD112" s="117"/>
      <c r="BE112" s="117"/>
      <c r="BF112" s="117"/>
      <c r="BG112" s="117"/>
      <c r="BH112" s="117"/>
      <c r="BI112" s="117"/>
    </row>
    <row r="113" spans="1:61" ht="38.25" customHeight="1" thickBot="1" x14ac:dyDescent="0.3">
      <c r="A113" s="95" t="s">
        <v>927</v>
      </c>
      <c r="B113" s="168">
        <v>44439</v>
      </c>
      <c r="C113" s="120" t="s">
        <v>659</v>
      </c>
      <c r="D113" s="120" t="s">
        <v>694</v>
      </c>
      <c r="E113" s="169" t="s">
        <v>53</v>
      </c>
      <c r="F113" s="131" t="s">
        <v>54</v>
      </c>
      <c r="G113" s="125" t="s">
        <v>55</v>
      </c>
      <c r="H113" s="125" t="s">
        <v>765</v>
      </c>
      <c r="I113" s="131" t="s">
        <v>57</v>
      </c>
      <c r="J113" s="125" t="s">
        <v>58</v>
      </c>
      <c r="K113" s="125" t="s">
        <v>59</v>
      </c>
      <c r="L113" s="125" t="s">
        <v>74</v>
      </c>
      <c r="M113" s="125" t="s">
        <v>766</v>
      </c>
      <c r="N113" s="125" t="s">
        <v>767</v>
      </c>
      <c r="O113" s="170"/>
      <c r="P113" s="130">
        <v>3</v>
      </c>
      <c r="Q113" s="126" t="s">
        <v>744</v>
      </c>
      <c r="R113" s="171">
        <v>0</v>
      </c>
      <c r="S113" s="172">
        <v>0</v>
      </c>
      <c r="T113" s="130">
        <v>0</v>
      </c>
      <c r="U113" s="126" t="s">
        <v>67</v>
      </c>
      <c r="V113" s="171">
        <v>0</v>
      </c>
      <c r="W113" s="132">
        <v>0</v>
      </c>
      <c r="X113" s="132">
        <v>0</v>
      </c>
      <c r="Y113" s="172">
        <v>0</v>
      </c>
      <c r="Z113" s="130">
        <v>0</v>
      </c>
      <c r="AA113" s="126" t="s">
        <v>67</v>
      </c>
      <c r="AB113" s="173">
        <v>0</v>
      </c>
      <c r="AC113" s="174" t="s">
        <v>67</v>
      </c>
      <c r="AD113" s="173">
        <v>3</v>
      </c>
      <c r="AE113" s="174" t="s">
        <v>744</v>
      </c>
      <c r="AF113" s="130">
        <v>0</v>
      </c>
      <c r="AG113" s="126" t="s">
        <v>67</v>
      </c>
      <c r="AH113" s="175" t="s">
        <v>569</v>
      </c>
      <c r="AI113" s="108" t="s">
        <v>570</v>
      </c>
      <c r="AJ113" s="135" t="s">
        <v>78</v>
      </c>
      <c r="AK113" s="111"/>
      <c r="AL113" s="109"/>
      <c r="AM113" s="112" t="s">
        <v>768</v>
      </c>
      <c r="AN113" s="113" t="s">
        <v>101</v>
      </c>
      <c r="AO113" s="114"/>
      <c r="AP113" s="114"/>
      <c r="AQ113" s="114"/>
      <c r="AR113" s="114" t="s">
        <v>769</v>
      </c>
      <c r="AS113" s="114"/>
      <c r="AT113" s="114" t="s">
        <v>770</v>
      </c>
      <c r="AU113" s="114" t="s">
        <v>771</v>
      </c>
      <c r="AV113" s="114" t="s">
        <v>772</v>
      </c>
      <c r="AW113" s="164"/>
      <c r="AX113" s="165"/>
      <c r="AY113" s="114" t="s">
        <v>773</v>
      </c>
      <c r="AZ113" s="176"/>
      <c r="BA113" s="117"/>
      <c r="BB113" s="117"/>
      <c r="BC113" s="117"/>
      <c r="BD113" s="117"/>
      <c r="BE113" s="117"/>
      <c r="BF113" s="117"/>
      <c r="BG113" s="117"/>
      <c r="BH113" s="117"/>
      <c r="BI113" s="117"/>
    </row>
    <row r="114" spans="1:61" ht="38.25" customHeight="1" thickBot="1" x14ac:dyDescent="0.3">
      <c r="A114" s="167" t="s">
        <v>928</v>
      </c>
      <c r="B114" s="168">
        <v>44446</v>
      </c>
      <c r="C114" s="120" t="s">
        <v>659</v>
      </c>
      <c r="D114" s="120" t="s">
        <v>774</v>
      </c>
      <c r="E114" s="169" t="s">
        <v>53</v>
      </c>
      <c r="F114" s="131" t="s">
        <v>54</v>
      </c>
      <c r="G114" s="125" t="s">
        <v>167</v>
      </c>
      <c r="H114" s="125" t="s">
        <v>67</v>
      </c>
      <c r="I114" s="131" t="s">
        <v>57</v>
      </c>
      <c r="J114" s="125" t="s">
        <v>58</v>
      </c>
      <c r="K114" s="125" t="s">
        <v>662</v>
      </c>
      <c r="L114" s="125" t="s">
        <v>202</v>
      </c>
      <c r="M114" s="125" t="s">
        <v>747</v>
      </c>
      <c r="N114" s="125" t="s">
        <v>775</v>
      </c>
      <c r="O114" s="170"/>
      <c r="P114" s="130">
        <v>0</v>
      </c>
      <c r="Q114" s="126" t="s">
        <v>673</v>
      </c>
      <c r="R114" s="171">
        <v>0</v>
      </c>
      <c r="S114" s="172">
        <v>0</v>
      </c>
      <c r="T114" s="130">
        <v>0</v>
      </c>
      <c r="U114" s="126" t="s">
        <v>67</v>
      </c>
      <c r="V114" s="171">
        <v>0</v>
      </c>
      <c r="W114" s="132">
        <v>0</v>
      </c>
      <c r="X114" s="132">
        <v>0</v>
      </c>
      <c r="Y114" s="172">
        <v>0</v>
      </c>
      <c r="Z114" s="130">
        <v>0</v>
      </c>
      <c r="AA114" s="126" t="s">
        <v>67</v>
      </c>
      <c r="AB114" s="173">
        <v>0</v>
      </c>
      <c r="AC114" s="174" t="s">
        <v>67</v>
      </c>
      <c r="AD114" s="173">
        <v>0</v>
      </c>
      <c r="AE114" s="174" t="s">
        <v>67</v>
      </c>
      <c r="AF114" s="130">
        <v>0</v>
      </c>
      <c r="AG114" s="126" t="s">
        <v>67</v>
      </c>
      <c r="AH114" s="175" t="s">
        <v>67</v>
      </c>
      <c r="AI114" s="131" t="s">
        <v>67</v>
      </c>
      <c r="AJ114" s="135" t="s">
        <v>78</v>
      </c>
      <c r="AK114" s="111"/>
      <c r="AL114" s="109"/>
      <c r="AM114" s="112" t="s">
        <v>674</v>
      </c>
      <c r="AN114" s="113" t="s">
        <v>17</v>
      </c>
      <c r="AO114" s="114"/>
      <c r="AP114" s="114"/>
      <c r="AQ114" s="114"/>
      <c r="AR114" s="114"/>
      <c r="AS114" s="114"/>
      <c r="AT114" s="114" t="s">
        <v>776</v>
      </c>
      <c r="AU114" s="114"/>
      <c r="AV114" s="114"/>
      <c r="AW114" s="164"/>
      <c r="AX114" s="165"/>
      <c r="AY114" s="114"/>
      <c r="AZ114" s="176"/>
      <c r="BA114" s="117"/>
      <c r="BB114" s="117"/>
      <c r="BC114" s="117"/>
      <c r="BD114" s="117"/>
      <c r="BE114" s="117"/>
      <c r="BF114" s="117"/>
      <c r="BG114" s="117"/>
      <c r="BH114" s="117"/>
      <c r="BI114" s="117"/>
    </row>
    <row r="115" spans="1:61" ht="38.25" customHeight="1" thickBot="1" x14ac:dyDescent="0.3">
      <c r="A115" s="95" t="s">
        <v>929</v>
      </c>
      <c r="B115" s="168">
        <v>44446</v>
      </c>
      <c r="C115" s="120" t="s">
        <v>659</v>
      </c>
      <c r="D115" s="120" t="s">
        <v>774</v>
      </c>
      <c r="E115" s="169" t="s">
        <v>53</v>
      </c>
      <c r="F115" s="131" t="s">
        <v>54</v>
      </c>
      <c r="G115" s="125" t="s">
        <v>83</v>
      </c>
      <c r="H115" s="125" t="s">
        <v>67</v>
      </c>
      <c r="I115" s="131" t="s">
        <v>57</v>
      </c>
      <c r="J115" s="125" t="s">
        <v>58</v>
      </c>
      <c r="K115" s="125" t="s">
        <v>662</v>
      </c>
      <c r="L115" s="125" t="s">
        <v>202</v>
      </c>
      <c r="M115" s="125" t="s">
        <v>747</v>
      </c>
      <c r="N115" s="125" t="s">
        <v>777</v>
      </c>
      <c r="O115" s="170"/>
      <c r="P115" s="130">
        <v>0</v>
      </c>
      <c r="Q115" s="126" t="s">
        <v>673</v>
      </c>
      <c r="R115" s="171">
        <v>0</v>
      </c>
      <c r="S115" s="172">
        <v>0</v>
      </c>
      <c r="T115" s="130">
        <v>0</v>
      </c>
      <c r="U115" s="126" t="s">
        <v>67</v>
      </c>
      <c r="V115" s="171">
        <v>0</v>
      </c>
      <c r="W115" s="132">
        <v>0</v>
      </c>
      <c r="X115" s="132">
        <v>0</v>
      </c>
      <c r="Y115" s="172">
        <v>0</v>
      </c>
      <c r="Z115" s="130">
        <v>0</v>
      </c>
      <c r="AA115" s="126" t="s">
        <v>67</v>
      </c>
      <c r="AB115" s="173">
        <v>0</v>
      </c>
      <c r="AC115" s="174" t="s">
        <v>67</v>
      </c>
      <c r="AD115" s="173">
        <v>0</v>
      </c>
      <c r="AE115" s="174" t="s">
        <v>67</v>
      </c>
      <c r="AF115" s="130">
        <v>0</v>
      </c>
      <c r="AG115" s="126" t="s">
        <v>67</v>
      </c>
      <c r="AH115" s="175" t="s">
        <v>67</v>
      </c>
      <c r="AI115" s="131" t="s">
        <v>67</v>
      </c>
      <c r="AJ115" s="135" t="s">
        <v>78</v>
      </c>
      <c r="AK115" s="111"/>
      <c r="AL115" s="109"/>
      <c r="AM115" s="112" t="s">
        <v>674</v>
      </c>
      <c r="AN115" s="113" t="s">
        <v>17</v>
      </c>
      <c r="AO115" s="114"/>
      <c r="AP115" s="114"/>
      <c r="AQ115" s="114"/>
      <c r="AR115" s="114"/>
      <c r="AS115" s="114"/>
      <c r="AT115" s="114" t="s">
        <v>776</v>
      </c>
      <c r="AU115" s="114"/>
      <c r="AV115" s="114"/>
      <c r="AW115" s="164"/>
      <c r="AX115" s="165"/>
      <c r="AY115" s="114"/>
      <c r="AZ115" s="176"/>
      <c r="BA115" s="117"/>
      <c r="BB115" s="117"/>
      <c r="BC115" s="117"/>
      <c r="BD115" s="117"/>
      <c r="BE115" s="117"/>
      <c r="BF115" s="117"/>
      <c r="BG115" s="117"/>
      <c r="BH115" s="117"/>
      <c r="BI115" s="117"/>
    </row>
    <row r="116" spans="1:61" ht="38.25" customHeight="1" thickBot="1" x14ac:dyDescent="0.3">
      <c r="A116" s="167" t="s">
        <v>930</v>
      </c>
      <c r="B116" s="168">
        <v>44447</v>
      </c>
      <c r="C116" s="120" t="s">
        <v>659</v>
      </c>
      <c r="D116" s="120" t="s">
        <v>774</v>
      </c>
      <c r="E116" s="169" t="s">
        <v>53</v>
      </c>
      <c r="F116" s="131" t="s">
        <v>54</v>
      </c>
      <c r="G116" s="125" t="s">
        <v>167</v>
      </c>
      <c r="H116" s="125" t="s">
        <v>67</v>
      </c>
      <c r="I116" s="131" t="s">
        <v>57</v>
      </c>
      <c r="J116" s="125" t="s">
        <v>58</v>
      </c>
      <c r="K116" s="125" t="s">
        <v>662</v>
      </c>
      <c r="L116" s="125" t="s">
        <v>202</v>
      </c>
      <c r="M116" s="125" t="s">
        <v>747</v>
      </c>
      <c r="N116" s="125" t="s">
        <v>778</v>
      </c>
      <c r="O116" s="170"/>
      <c r="P116" s="130">
        <v>0</v>
      </c>
      <c r="Q116" s="126" t="s">
        <v>673</v>
      </c>
      <c r="R116" s="171">
        <v>0</v>
      </c>
      <c r="S116" s="172">
        <v>0</v>
      </c>
      <c r="T116" s="130">
        <v>0</v>
      </c>
      <c r="U116" s="126" t="s">
        <v>67</v>
      </c>
      <c r="V116" s="171">
        <v>0</v>
      </c>
      <c r="W116" s="132">
        <v>0</v>
      </c>
      <c r="X116" s="132">
        <v>0</v>
      </c>
      <c r="Y116" s="172">
        <v>0</v>
      </c>
      <c r="Z116" s="130">
        <v>0</v>
      </c>
      <c r="AA116" s="126" t="s">
        <v>67</v>
      </c>
      <c r="AB116" s="173">
        <v>0</v>
      </c>
      <c r="AC116" s="174" t="s">
        <v>67</v>
      </c>
      <c r="AD116" s="173">
        <v>0</v>
      </c>
      <c r="AE116" s="174" t="s">
        <v>67</v>
      </c>
      <c r="AF116" s="130">
        <v>0</v>
      </c>
      <c r="AG116" s="126" t="s">
        <v>67</v>
      </c>
      <c r="AH116" s="175" t="s">
        <v>67</v>
      </c>
      <c r="AI116" s="131" t="s">
        <v>67</v>
      </c>
      <c r="AJ116" s="135" t="s">
        <v>78</v>
      </c>
      <c r="AK116" s="111"/>
      <c r="AL116" s="109"/>
      <c r="AM116" s="112" t="s">
        <v>674</v>
      </c>
      <c r="AN116" s="113" t="s">
        <v>17</v>
      </c>
      <c r="AO116" s="114"/>
      <c r="AP116" s="114"/>
      <c r="AQ116" s="114"/>
      <c r="AR116" s="114"/>
      <c r="AS116" s="114"/>
      <c r="AT116" s="114" t="s">
        <v>779</v>
      </c>
      <c r="AU116" s="114"/>
      <c r="AV116" s="114"/>
      <c r="AW116" s="164"/>
      <c r="AX116" s="165"/>
      <c r="AY116" s="114"/>
      <c r="AZ116" s="176"/>
      <c r="BA116" s="117"/>
      <c r="BB116" s="117"/>
      <c r="BC116" s="117"/>
      <c r="BD116" s="117"/>
      <c r="BE116" s="117"/>
      <c r="BF116" s="117"/>
      <c r="BG116" s="117"/>
      <c r="BH116" s="117"/>
      <c r="BI116" s="117"/>
    </row>
    <row r="117" spans="1:61" ht="38.25" customHeight="1" thickBot="1" x14ac:dyDescent="0.3">
      <c r="A117" s="95" t="s">
        <v>931</v>
      </c>
      <c r="B117" s="168">
        <v>44447</v>
      </c>
      <c r="C117" s="120" t="s">
        <v>659</v>
      </c>
      <c r="D117" s="120" t="s">
        <v>774</v>
      </c>
      <c r="E117" s="169" t="s">
        <v>53</v>
      </c>
      <c r="F117" s="131" t="s">
        <v>54</v>
      </c>
      <c r="G117" s="125" t="s">
        <v>83</v>
      </c>
      <c r="H117" s="125" t="s">
        <v>67</v>
      </c>
      <c r="I117" s="131" t="s">
        <v>57</v>
      </c>
      <c r="J117" s="125" t="s">
        <v>58</v>
      </c>
      <c r="K117" s="125" t="s">
        <v>662</v>
      </c>
      <c r="L117" s="125" t="s">
        <v>202</v>
      </c>
      <c r="M117" s="125" t="s">
        <v>747</v>
      </c>
      <c r="N117" s="125" t="s">
        <v>780</v>
      </c>
      <c r="O117" s="170"/>
      <c r="P117" s="130">
        <v>0</v>
      </c>
      <c r="Q117" s="126" t="s">
        <v>673</v>
      </c>
      <c r="R117" s="171">
        <v>0</v>
      </c>
      <c r="S117" s="172">
        <v>0</v>
      </c>
      <c r="T117" s="130">
        <v>0</v>
      </c>
      <c r="U117" s="126" t="s">
        <v>67</v>
      </c>
      <c r="V117" s="171">
        <v>0</v>
      </c>
      <c r="W117" s="132">
        <v>0</v>
      </c>
      <c r="X117" s="132">
        <v>0</v>
      </c>
      <c r="Y117" s="172">
        <v>0</v>
      </c>
      <c r="Z117" s="130">
        <v>0</v>
      </c>
      <c r="AA117" s="126" t="s">
        <v>67</v>
      </c>
      <c r="AB117" s="173">
        <v>0</v>
      </c>
      <c r="AC117" s="174" t="s">
        <v>67</v>
      </c>
      <c r="AD117" s="173">
        <v>0</v>
      </c>
      <c r="AE117" s="174" t="s">
        <v>67</v>
      </c>
      <c r="AF117" s="130">
        <v>0</v>
      </c>
      <c r="AG117" s="126" t="s">
        <v>67</v>
      </c>
      <c r="AH117" s="175" t="s">
        <v>67</v>
      </c>
      <c r="AI117" s="131" t="s">
        <v>67</v>
      </c>
      <c r="AJ117" s="135" t="s">
        <v>78</v>
      </c>
      <c r="AK117" s="111"/>
      <c r="AL117" s="109"/>
      <c r="AM117" s="112" t="s">
        <v>674</v>
      </c>
      <c r="AN117" s="113" t="s">
        <v>17</v>
      </c>
      <c r="AO117" s="114"/>
      <c r="AP117" s="114"/>
      <c r="AQ117" s="114"/>
      <c r="AR117" s="114"/>
      <c r="AS117" s="114"/>
      <c r="AT117" s="114" t="s">
        <v>779</v>
      </c>
      <c r="AU117" s="114"/>
      <c r="AV117" s="114"/>
      <c r="AW117" s="164"/>
      <c r="AX117" s="165"/>
      <c r="AY117" s="114"/>
      <c r="AZ117" s="176"/>
      <c r="BA117" s="117"/>
      <c r="BB117" s="117"/>
      <c r="BC117" s="117"/>
      <c r="BD117" s="117"/>
      <c r="BE117" s="117"/>
      <c r="BF117" s="117"/>
      <c r="BG117" s="117"/>
      <c r="BH117" s="117"/>
      <c r="BI117" s="117"/>
    </row>
    <row r="118" spans="1:61" ht="38.25" customHeight="1" thickBot="1" x14ac:dyDescent="0.3">
      <c r="A118" s="167" t="s">
        <v>932</v>
      </c>
      <c r="B118" s="168">
        <v>44448</v>
      </c>
      <c r="C118" s="120" t="s">
        <v>659</v>
      </c>
      <c r="D118" s="120" t="s">
        <v>774</v>
      </c>
      <c r="E118" s="169" t="s">
        <v>53</v>
      </c>
      <c r="F118" s="131" t="s">
        <v>54</v>
      </c>
      <c r="G118" s="125" t="s">
        <v>167</v>
      </c>
      <c r="H118" s="125" t="s">
        <v>67</v>
      </c>
      <c r="I118" s="131" t="s">
        <v>57</v>
      </c>
      <c r="J118" s="125" t="s">
        <v>58</v>
      </c>
      <c r="K118" s="125" t="s">
        <v>662</v>
      </c>
      <c r="L118" s="125" t="s">
        <v>202</v>
      </c>
      <c r="M118" s="125" t="s">
        <v>747</v>
      </c>
      <c r="N118" s="125" t="s">
        <v>781</v>
      </c>
      <c r="O118" s="170"/>
      <c r="P118" s="130">
        <v>0</v>
      </c>
      <c r="Q118" s="126" t="s">
        <v>673</v>
      </c>
      <c r="R118" s="171">
        <v>0</v>
      </c>
      <c r="S118" s="172">
        <v>0</v>
      </c>
      <c r="T118" s="130">
        <v>0</v>
      </c>
      <c r="U118" s="126" t="s">
        <v>67</v>
      </c>
      <c r="V118" s="171">
        <v>0</v>
      </c>
      <c r="W118" s="132">
        <v>0</v>
      </c>
      <c r="X118" s="132">
        <v>0</v>
      </c>
      <c r="Y118" s="172">
        <v>0</v>
      </c>
      <c r="Z118" s="130">
        <v>0</v>
      </c>
      <c r="AA118" s="126" t="s">
        <v>67</v>
      </c>
      <c r="AB118" s="173">
        <v>0</v>
      </c>
      <c r="AC118" s="174" t="s">
        <v>67</v>
      </c>
      <c r="AD118" s="173">
        <v>0</v>
      </c>
      <c r="AE118" s="174" t="s">
        <v>67</v>
      </c>
      <c r="AF118" s="130">
        <v>0</v>
      </c>
      <c r="AG118" s="126" t="s">
        <v>67</v>
      </c>
      <c r="AH118" s="175" t="s">
        <v>67</v>
      </c>
      <c r="AI118" s="131" t="s">
        <v>67</v>
      </c>
      <c r="AJ118" s="135" t="s">
        <v>78</v>
      </c>
      <c r="AK118" s="111"/>
      <c r="AL118" s="109"/>
      <c r="AM118" s="112" t="s">
        <v>674</v>
      </c>
      <c r="AN118" s="113" t="s">
        <v>17</v>
      </c>
      <c r="AO118" s="114"/>
      <c r="AP118" s="114"/>
      <c r="AQ118" s="114"/>
      <c r="AR118" s="114"/>
      <c r="AS118" s="114"/>
      <c r="AT118" s="114" t="s">
        <v>779</v>
      </c>
      <c r="AU118" s="114"/>
      <c r="AV118" s="114"/>
      <c r="AW118" s="164"/>
      <c r="AX118" s="165"/>
      <c r="AY118" s="114"/>
      <c r="AZ118" s="176"/>
      <c r="BA118" s="117"/>
      <c r="BB118" s="117"/>
      <c r="BC118" s="117"/>
      <c r="BD118" s="117"/>
      <c r="BE118" s="117"/>
      <c r="BF118" s="117"/>
      <c r="BG118" s="117"/>
      <c r="BH118" s="117"/>
      <c r="BI118" s="117"/>
    </row>
    <row r="119" spans="1:61" ht="38.25" customHeight="1" thickBot="1" x14ac:dyDescent="0.3">
      <c r="A119" s="95" t="s">
        <v>933</v>
      </c>
      <c r="B119" s="168">
        <v>44448</v>
      </c>
      <c r="C119" s="120" t="s">
        <v>659</v>
      </c>
      <c r="D119" s="120" t="s">
        <v>774</v>
      </c>
      <c r="E119" s="169" t="s">
        <v>53</v>
      </c>
      <c r="F119" s="131" t="s">
        <v>54</v>
      </c>
      <c r="G119" s="125" t="s">
        <v>466</v>
      </c>
      <c r="H119" s="125" t="s">
        <v>67</v>
      </c>
      <c r="I119" s="131" t="s">
        <v>57</v>
      </c>
      <c r="J119" s="125" t="s">
        <v>58</v>
      </c>
      <c r="K119" s="125" t="s">
        <v>59</v>
      </c>
      <c r="L119" s="125" t="s">
        <v>74</v>
      </c>
      <c r="M119" s="125" t="s">
        <v>782</v>
      </c>
      <c r="N119" s="125" t="s">
        <v>783</v>
      </c>
      <c r="O119" s="170"/>
      <c r="P119" s="130">
        <v>3</v>
      </c>
      <c r="Q119" s="126" t="s">
        <v>744</v>
      </c>
      <c r="R119" s="171">
        <v>0</v>
      </c>
      <c r="S119" s="172">
        <v>0</v>
      </c>
      <c r="T119" s="130">
        <v>3</v>
      </c>
      <c r="U119" s="126" t="s">
        <v>744</v>
      </c>
      <c r="V119" s="171">
        <v>0</v>
      </c>
      <c r="W119" s="132">
        <v>0</v>
      </c>
      <c r="X119" s="132">
        <v>0</v>
      </c>
      <c r="Y119" s="172">
        <v>3</v>
      </c>
      <c r="Z119" s="130">
        <v>0</v>
      </c>
      <c r="AA119" s="126" t="s">
        <v>67</v>
      </c>
      <c r="AB119" s="173">
        <v>3</v>
      </c>
      <c r="AC119" s="174" t="s">
        <v>744</v>
      </c>
      <c r="AD119" s="173">
        <v>0</v>
      </c>
      <c r="AE119" s="174" t="s">
        <v>67</v>
      </c>
      <c r="AF119" s="130">
        <v>0</v>
      </c>
      <c r="AG119" s="126" t="s">
        <v>67</v>
      </c>
      <c r="AH119" s="175" t="s">
        <v>67</v>
      </c>
      <c r="AI119" s="131" t="s">
        <v>570</v>
      </c>
      <c r="AJ119" s="135" t="s">
        <v>68</v>
      </c>
      <c r="AK119" s="111"/>
      <c r="AL119" s="109"/>
      <c r="AM119" s="112" t="s">
        <v>784</v>
      </c>
      <c r="AN119" s="113" t="s">
        <v>70</v>
      </c>
      <c r="AO119" s="114" t="s">
        <v>785</v>
      </c>
      <c r="AP119" s="114" t="s">
        <v>779</v>
      </c>
      <c r="AQ119" s="114"/>
      <c r="AR119" s="114"/>
      <c r="AS119" s="114"/>
      <c r="AT119" s="114"/>
      <c r="AU119" s="114"/>
      <c r="AV119" s="114"/>
      <c r="AW119" s="164"/>
      <c r="AX119" s="165"/>
      <c r="AY119" s="114"/>
      <c r="AZ119" s="176"/>
      <c r="BA119" s="117"/>
      <c r="BB119" s="117"/>
      <c r="BC119" s="117"/>
      <c r="BD119" s="117"/>
      <c r="BE119" s="117"/>
      <c r="BF119" s="117"/>
      <c r="BG119" s="117"/>
      <c r="BH119" s="117"/>
      <c r="BI119" s="117"/>
    </row>
    <row r="120" spans="1:61" ht="38.25" customHeight="1" thickBot="1" x14ac:dyDescent="0.3">
      <c r="A120" s="167" t="s">
        <v>934</v>
      </c>
      <c r="B120" s="168">
        <v>44448</v>
      </c>
      <c r="C120" s="120" t="s">
        <v>659</v>
      </c>
      <c r="D120" s="120" t="s">
        <v>774</v>
      </c>
      <c r="E120" s="169" t="s">
        <v>53</v>
      </c>
      <c r="F120" s="131" t="s">
        <v>54</v>
      </c>
      <c r="G120" s="125" t="s">
        <v>83</v>
      </c>
      <c r="H120" s="125" t="s">
        <v>67</v>
      </c>
      <c r="I120" s="131" t="s">
        <v>57</v>
      </c>
      <c r="J120" s="125" t="s">
        <v>58</v>
      </c>
      <c r="K120" s="125" t="s">
        <v>662</v>
      </c>
      <c r="L120" s="125" t="s">
        <v>202</v>
      </c>
      <c r="M120" s="125" t="s">
        <v>747</v>
      </c>
      <c r="N120" s="125" t="s">
        <v>786</v>
      </c>
      <c r="O120" s="170"/>
      <c r="P120" s="130">
        <v>0</v>
      </c>
      <c r="Q120" s="126" t="s">
        <v>673</v>
      </c>
      <c r="R120" s="171">
        <v>0</v>
      </c>
      <c r="S120" s="172">
        <v>0</v>
      </c>
      <c r="T120" s="130">
        <v>0</v>
      </c>
      <c r="U120" s="126" t="s">
        <v>67</v>
      </c>
      <c r="V120" s="171">
        <v>0</v>
      </c>
      <c r="W120" s="132">
        <v>0</v>
      </c>
      <c r="X120" s="132">
        <v>0</v>
      </c>
      <c r="Y120" s="172">
        <v>0</v>
      </c>
      <c r="Z120" s="130">
        <v>0</v>
      </c>
      <c r="AA120" s="126" t="s">
        <v>67</v>
      </c>
      <c r="AB120" s="173">
        <v>0</v>
      </c>
      <c r="AC120" s="174" t="s">
        <v>67</v>
      </c>
      <c r="AD120" s="173">
        <v>0</v>
      </c>
      <c r="AE120" s="174" t="s">
        <v>67</v>
      </c>
      <c r="AF120" s="130">
        <v>0</v>
      </c>
      <c r="AG120" s="126" t="s">
        <v>67</v>
      </c>
      <c r="AH120" s="175" t="s">
        <v>67</v>
      </c>
      <c r="AI120" s="108" t="s">
        <v>67</v>
      </c>
      <c r="AJ120" s="112" t="s">
        <v>78</v>
      </c>
      <c r="AK120" s="111"/>
      <c r="AL120" s="109"/>
      <c r="AM120" s="112" t="s">
        <v>674</v>
      </c>
      <c r="AN120" s="113" t="s">
        <v>17</v>
      </c>
      <c r="AO120" s="114"/>
      <c r="AP120" s="114"/>
      <c r="AQ120" s="114"/>
      <c r="AR120" s="114"/>
      <c r="AS120" s="114"/>
      <c r="AT120" s="114" t="s">
        <v>779</v>
      </c>
      <c r="AU120" s="114"/>
      <c r="AV120" s="114"/>
      <c r="AW120" s="164"/>
      <c r="AX120" s="165"/>
      <c r="AY120" s="114"/>
      <c r="AZ120" s="176"/>
      <c r="BA120" s="117"/>
      <c r="BB120" s="117"/>
      <c r="BC120" s="117"/>
      <c r="BD120" s="117"/>
      <c r="BE120" s="117"/>
      <c r="BF120" s="117"/>
      <c r="BG120" s="117"/>
      <c r="BH120" s="117"/>
      <c r="BI120" s="117"/>
    </row>
    <row r="121" spans="1:61" ht="38.25" customHeight="1" thickBot="1" x14ac:dyDescent="0.3">
      <c r="A121" s="95" t="s">
        <v>935</v>
      </c>
      <c r="B121" s="168">
        <v>44504</v>
      </c>
      <c r="C121" s="120" t="s">
        <v>787</v>
      </c>
      <c r="D121" s="120" t="s">
        <v>788</v>
      </c>
      <c r="E121" s="169" t="s">
        <v>53</v>
      </c>
      <c r="F121" s="131" t="s">
        <v>54</v>
      </c>
      <c r="G121" s="125" t="s">
        <v>466</v>
      </c>
      <c r="H121" s="125" t="s">
        <v>67</v>
      </c>
      <c r="I121" s="131" t="s">
        <v>57</v>
      </c>
      <c r="J121" s="125" t="s">
        <v>58</v>
      </c>
      <c r="K121" s="125" t="s">
        <v>59</v>
      </c>
      <c r="L121" s="125" t="s">
        <v>74</v>
      </c>
      <c r="M121" s="125" t="s">
        <v>789</v>
      </c>
      <c r="N121" s="125" t="s">
        <v>790</v>
      </c>
      <c r="O121" s="170"/>
      <c r="P121" s="130">
        <v>2</v>
      </c>
      <c r="Q121" s="126" t="s">
        <v>744</v>
      </c>
      <c r="R121" s="171">
        <v>0</v>
      </c>
      <c r="S121" s="172">
        <v>0</v>
      </c>
      <c r="T121" s="130">
        <v>2</v>
      </c>
      <c r="U121" s="126" t="s">
        <v>744</v>
      </c>
      <c r="V121" s="171">
        <v>2</v>
      </c>
      <c r="W121" s="132">
        <v>0</v>
      </c>
      <c r="X121" s="132">
        <v>0</v>
      </c>
      <c r="Y121" s="172">
        <v>0</v>
      </c>
      <c r="Z121" s="130">
        <v>2</v>
      </c>
      <c r="AA121" s="126" t="s">
        <v>744</v>
      </c>
      <c r="AB121" s="173">
        <v>0</v>
      </c>
      <c r="AC121" s="174" t="s">
        <v>67</v>
      </c>
      <c r="AD121" s="173">
        <v>0</v>
      </c>
      <c r="AE121" s="174" t="s">
        <v>67</v>
      </c>
      <c r="AF121" s="130">
        <v>0</v>
      </c>
      <c r="AG121" s="126" t="s">
        <v>67</v>
      </c>
      <c r="AH121" s="175" t="s">
        <v>791</v>
      </c>
      <c r="AI121" s="108" t="s">
        <v>189</v>
      </c>
      <c r="AJ121" s="112" t="s">
        <v>78</v>
      </c>
      <c r="AK121" s="111"/>
      <c r="AL121" s="109"/>
      <c r="AM121" s="112" t="s">
        <v>792</v>
      </c>
      <c r="AN121" s="113" t="s">
        <v>70</v>
      </c>
      <c r="AO121" s="114" t="s">
        <v>793</v>
      </c>
      <c r="AP121" s="114" t="s">
        <v>794</v>
      </c>
      <c r="AQ121" s="114"/>
      <c r="AR121" s="114"/>
      <c r="AS121" s="114"/>
      <c r="AT121" s="114"/>
      <c r="AU121" s="114"/>
      <c r="AV121" s="114"/>
      <c r="AW121" s="164"/>
      <c r="AX121" s="165"/>
      <c r="AY121" s="114"/>
      <c r="AZ121" s="176"/>
      <c r="BA121" s="117"/>
      <c r="BB121" s="117"/>
      <c r="BC121" s="117"/>
      <c r="BD121" s="117"/>
      <c r="BE121" s="117"/>
      <c r="BF121" s="117"/>
      <c r="BG121" s="117"/>
      <c r="BH121" s="117"/>
      <c r="BI121" s="117"/>
    </row>
    <row r="122" spans="1:61" ht="38.25" customHeight="1" thickBot="1" x14ac:dyDescent="0.3">
      <c r="A122" s="167" t="s">
        <v>936</v>
      </c>
      <c r="B122" s="168">
        <v>44509</v>
      </c>
      <c r="C122" s="120" t="s">
        <v>787</v>
      </c>
      <c r="D122" s="120" t="s">
        <v>788</v>
      </c>
      <c r="E122" s="169" t="s">
        <v>53</v>
      </c>
      <c r="F122" s="131" t="s">
        <v>54</v>
      </c>
      <c r="G122" s="125" t="s">
        <v>167</v>
      </c>
      <c r="H122" s="125" t="s">
        <v>67</v>
      </c>
      <c r="I122" s="131" t="s">
        <v>57</v>
      </c>
      <c r="J122" s="125" t="s">
        <v>58</v>
      </c>
      <c r="K122" s="125" t="s">
        <v>662</v>
      </c>
      <c r="L122" s="125" t="s">
        <v>202</v>
      </c>
      <c r="M122" s="125"/>
      <c r="N122" s="125" t="s">
        <v>795</v>
      </c>
      <c r="O122" s="170"/>
      <c r="P122" s="130">
        <v>0</v>
      </c>
      <c r="Q122" s="126" t="s">
        <v>673</v>
      </c>
      <c r="R122" s="171">
        <v>0</v>
      </c>
      <c r="S122" s="172">
        <v>0</v>
      </c>
      <c r="T122" s="130">
        <v>0</v>
      </c>
      <c r="U122" s="126" t="s">
        <v>67</v>
      </c>
      <c r="V122" s="171">
        <v>0</v>
      </c>
      <c r="W122" s="132">
        <v>0</v>
      </c>
      <c r="X122" s="132">
        <v>0</v>
      </c>
      <c r="Y122" s="172">
        <v>0</v>
      </c>
      <c r="Z122" s="130">
        <v>0</v>
      </c>
      <c r="AA122" s="126" t="s">
        <v>67</v>
      </c>
      <c r="AB122" s="173">
        <v>0</v>
      </c>
      <c r="AC122" s="174" t="s">
        <v>67</v>
      </c>
      <c r="AD122" s="173">
        <v>0</v>
      </c>
      <c r="AE122" s="174" t="s">
        <v>67</v>
      </c>
      <c r="AF122" s="130">
        <v>0</v>
      </c>
      <c r="AG122" s="126" t="s">
        <v>67</v>
      </c>
      <c r="AH122" s="175" t="s">
        <v>67</v>
      </c>
      <c r="AI122" s="131" t="s">
        <v>67</v>
      </c>
      <c r="AJ122" s="135" t="s">
        <v>78</v>
      </c>
      <c r="AK122" s="111"/>
      <c r="AL122" s="109"/>
      <c r="AM122" s="112" t="s">
        <v>674</v>
      </c>
      <c r="AN122" s="113" t="s">
        <v>17</v>
      </c>
      <c r="AO122" s="114"/>
      <c r="AP122" s="114"/>
      <c r="AQ122" s="114"/>
      <c r="AR122" s="114"/>
      <c r="AS122" s="114"/>
      <c r="AT122" s="114" t="s">
        <v>796</v>
      </c>
      <c r="AU122" s="114" t="s">
        <v>797</v>
      </c>
      <c r="AV122" s="114"/>
      <c r="AW122" s="164"/>
      <c r="AX122" s="165"/>
      <c r="AY122" s="114"/>
      <c r="AZ122" s="176"/>
      <c r="BA122" s="117"/>
      <c r="BB122" s="117"/>
      <c r="BC122" s="117"/>
      <c r="BD122" s="117"/>
      <c r="BE122" s="117"/>
      <c r="BF122" s="117"/>
      <c r="BG122" s="117"/>
      <c r="BH122" s="117"/>
      <c r="BI122" s="117"/>
    </row>
    <row r="123" spans="1:61" ht="38.25" customHeight="1" thickBot="1" x14ac:dyDescent="0.3">
      <c r="A123" s="95" t="s">
        <v>937</v>
      </c>
      <c r="B123" s="168">
        <v>44509</v>
      </c>
      <c r="C123" s="120" t="s">
        <v>787</v>
      </c>
      <c r="D123" s="120" t="s">
        <v>788</v>
      </c>
      <c r="E123" s="169" t="s">
        <v>53</v>
      </c>
      <c r="F123" s="131" t="s">
        <v>54</v>
      </c>
      <c r="G123" s="125" t="s">
        <v>83</v>
      </c>
      <c r="H123" s="125" t="s">
        <v>67</v>
      </c>
      <c r="I123" s="131" t="s">
        <v>57</v>
      </c>
      <c r="J123" s="125" t="s">
        <v>58</v>
      </c>
      <c r="K123" s="125" t="s">
        <v>662</v>
      </c>
      <c r="L123" s="125" t="s">
        <v>202</v>
      </c>
      <c r="M123" s="125"/>
      <c r="N123" s="125" t="s">
        <v>798</v>
      </c>
      <c r="O123" s="170"/>
      <c r="P123" s="130">
        <v>0</v>
      </c>
      <c r="Q123" s="126" t="s">
        <v>673</v>
      </c>
      <c r="R123" s="171">
        <v>0</v>
      </c>
      <c r="S123" s="172">
        <v>0</v>
      </c>
      <c r="T123" s="130">
        <v>0</v>
      </c>
      <c r="U123" s="126" t="s">
        <v>67</v>
      </c>
      <c r="V123" s="171">
        <v>0</v>
      </c>
      <c r="W123" s="132">
        <v>0</v>
      </c>
      <c r="X123" s="132">
        <v>0</v>
      </c>
      <c r="Y123" s="172">
        <v>0</v>
      </c>
      <c r="Z123" s="130">
        <v>0</v>
      </c>
      <c r="AA123" s="126" t="s">
        <v>67</v>
      </c>
      <c r="AB123" s="173">
        <v>0</v>
      </c>
      <c r="AC123" s="174" t="s">
        <v>67</v>
      </c>
      <c r="AD123" s="173">
        <v>0</v>
      </c>
      <c r="AE123" s="174" t="s">
        <v>67</v>
      </c>
      <c r="AF123" s="130">
        <v>0</v>
      </c>
      <c r="AG123" s="126" t="s">
        <v>67</v>
      </c>
      <c r="AH123" s="175" t="s">
        <v>67</v>
      </c>
      <c r="AI123" s="131" t="s">
        <v>67</v>
      </c>
      <c r="AJ123" s="135" t="s">
        <v>78</v>
      </c>
      <c r="AK123" s="111"/>
      <c r="AL123" s="109"/>
      <c r="AM123" s="112" t="s">
        <v>674</v>
      </c>
      <c r="AN123" s="113" t="s">
        <v>17</v>
      </c>
      <c r="AO123" s="114"/>
      <c r="AP123" s="114"/>
      <c r="AQ123" s="114"/>
      <c r="AR123" s="114"/>
      <c r="AS123" s="114"/>
      <c r="AT123" s="114" t="s">
        <v>796</v>
      </c>
      <c r="AU123" s="114" t="s">
        <v>797</v>
      </c>
      <c r="AV123" s="114"/>
      <c r="AW123" s="164"/>
      <c r="AX123" s="165"/>
      <c r="AY123" s="114"/>
      <c r="AZ123" s="176"/>
      <c r="BA123" s="117"/>
      <c r="BB123" s="117"/>
      <c r="BC123" s="117"/>
      <c r="BD123" s="117"/>
      <c r="BE123" s="117"/>
      <c r="BF123" s="117"/>
      <c r="BG123" s="117"/>
      <c r="BH123" s="117"/>
      <c r="BI123" s="117"/>
    </row>
    <row r="124" spans="1:61" ht="38.25" customHeight="1" thickBot="1" x14ac:dyDescent="0.3">
      <c r="A124" s="167" t="s">
        <v>938</v>
      </c>
      <c r="B124" s="168">
        <v>44515</v>
      </c>
      <c r="C124" s="120" t="s">
        <v>787</v>
      </c>
      <c r="D124" s="120" t="s">
        <v>788</v>
      </c>
      <c r="E124" s="169" t="s">
        <v>626</v>
      </c>
      <c r="F124" s="131" t="s">
        <v>54</v>
      </c>
      <c r="G124" s="125" t="s">
        <v>67</v>
      </c>
      <c r="H124" s="125" t="s">
        <v>67</v>
      </c>
      <c r="I124" s="131" t="s">
        <v>57</v>
      </c>
      <c r="J124" s="125" t="s">
        <v>58</v>
      </c>
      <c r="K124" s="125" t="s">
        <v>59</v>
      </c>
      <c r="L124" s="125" t="s">
        <v>74</v>
      </c>
      <c r="M124" s="125" t="s">
        <v>799</v>
      </c>
      <c r="N124" s="125" t="s">
        <v>800</v>
      </c>
      <c r="O124" s="170"/>
      <c r="P124" s="130">
        <v>1</v>
      </c>
      <c r="Q124" s="126" t="s">
        <v>744</v>
      </c>
      <c r="R124" s="171">
        <v>0</v>
      </c>
      <c r="S124" s="172">
        <v>0</v>
      </c>
      <c r="T124" s="130">
        <v>1</v>
      </c>
      <c r="U124" s="126" t="s">
        <v>744</v>
      </c>
      <c r="V124" s="171">
        <v>0</v>
      </c>
      <c r="W124" s="132">
        <v>0</v>
      </c>
      <c r="X124" s="132">
        <v>0</v>
      </c>
      <c r="Y124" s="172">
        <v>1</v>
      </c>
      <c r="Z124" s="130">
        <v>1</v>
      </c>
      <c r="AA124" s="126" t="s">
        <v>744</v>
      </c>
      <c r="AB124" s="173">
        <v>0</v>
      </c>
      <c r="AC124" s="174" t="s">
        <v>67</v>
      </c>
      <c r="AD124" s="173">
        <v>0</v>
      </c>
      <c r="AE124" s="174" t="s">
        <v>67</v>
      </c>
      <c r="AF124" s="130">
        <v>0</v>
      </c>
      <c r="AG124" s="126" t="s">
        <v>67</v>
      </c>
      <c r="AH124" s="175" t="s">
        <v>791</v>
      </c>
      <c r="AI124" s="108" t="s">
        <v>189</v>
      </c>
      <c r="AJ124" s="112" t="s">
        <v>78</v>
      </c>
      <c r="AK124" s="111"/>
      <c r="AL124" s="109"/>
      <c r="AM124" s="112" t="s">
        <v>801</v>
      </c>
      <c r="AN124" s="113" t="s">
        <v>70</v>
      </c>
      <c r="AO124" s="114" t="s">
        <v>802</v>
      </c>
      <c r="AP124" s="114" t="s">
        <v>803</v>
      </c>
      <c r="AQ124" s="114" t="s">
        <v>804</v>
      </c>
      <c r="AR124" s="114"/>
      <c r="AS124" s="114"/>
      <c r="AT124" s="114"/>
      <c r="AU124" s="114"/>
      <c r="AV124" s="114"/>
      <c r="AW124" s="164"/>
      <c r="AX124" s="165"/>
      <c r="AY124" s="114"/>
      <c r="AZ124" s="176"/>
      <c r="BA124" s="117"/>
      <c r="BB124" s="117"/>
      <c r="BC124" s="117"/>
      <c r="BD124" s="117"/>
      <c r="BE124" s="117"/>
      <c r="BF124" s="117"/>
      <c r="BG124" s="117"/>
      <c r="BH124" s="117"/>
      <c r="BI124" s="117"/>
    </row>
    <row r="125" spans="1:61" ht="38.25" customHeight="1" thickBot="1" x14ac:dyDescent="0.3">
      <c r="A125" s="95" t="s">
        <v>939</v>
      </c>
      <c r="B125" s="168">
        <v>44521</v>
      </c>
      <c r="C125" s="120" t="s">
        <v>787</v>
      </c>
      <c r="D125" s="120" t="s">
        <v>788</v>
      </c>
      <c r="E125" s="169" t="s">
        <v>53</v>
      </c>
      <c r="F125" s="131" t="s">
        <v>54</v>
      </c>
      <c r="G125" s="125" t="s">
        <v>83</v>
      </c>
      <c r="H125" s="125" t="s">
        <v>805</v>
      </c>
      <c r="I125" s="131" t="s">
        <v>57</v>
      </c>
      <c r="J125" s="125" t="s">
        <v>58</v>
      </c>
      <c r="K125" s="125" t="s">
        <v>59</v>
      </c>
      <c r="L125" s="125" t="s">
        <v>60</v>
      </c>
      <c r="M125" s="125" t="s">
        <v>722</v>
      </c>
      <c r="N125" s="125" t="s">
        <v>806</v>
      </c>
      <c r="O125" s="170"/>
      <c r="P125" s="130">
        <v>1</v>
      </c>
      <c r="Q125" s="126" t="s">
        <v>666</v>
      </c>
      <c r="R125" s="171" t="s">
        <v>667</v>
      </c>
      <c r="S125" s="172">
        <v>0</v>
      </c>
      <c r="T125" s="130">
        <v>0</v>
      </c>
      <c r="U125" s="126" t="s">
        <v>67</v>
      </c>
      <c r="V125" s="171">
        <v>0</v>
      </c>
      <c r="W125" s="132">
        <v>0</v>
      </c>
      <c r="X125" s="132">
        <v>0</v>
      </c>
      <c r="Y125" s="172">
        <v>0</v>
      </c>
      <c r="Z125" s="130">
        <v>0</v>
      </c>
      <c r="AA125" s="126" t="s">
        <v>67</v>
      </c>
      <c r="AB125" s="173">
        <v>0</v>
      </c>
      <c r="AC125" s="174" t="s">
        <v>67</v>
      </c>
      <c r="AD125" s="173">
        <v>0</v>
      </c>
      <c r="AE125" s="174"/>
      <c r="AF125" s="130">
        <v>1</v>
      </c>
      <c r="AG125" s="126" t="s">
        <v>67</v>
      </c>
      <c r="AH125" s="175" t="s">
        <v>67</v>
      </c>
      <c r="AI125" s="108" t="s">
        <v>135</v>
      </c>
      <c r="AJ125" s="112" t="s">
        <v>68</v>
      </c>
      <c r="AK125" s="111"/>
      <c r="AL125" s="109"/>
      <c r="AM125" s="112" t="s">
        <v>807</v>
      </c>
      <c r="AN125" s="113" t="s">
        <v>70</v>
      </c>
      <c r="AO125" s="114" t="s">
        <v>808</v>
      </c>
      <c r="AP125" s="114"/>
      <c r="AQ125" s="114"/>
      <c r="AR125" s="114"/>
      <c r="AS125" s="114"/>
      <c r="AT125" s="114" t="s">
        <v>809</v>
      </c>
      <c r="AU125" s="114" t="s">
        <v>810</v>
      </c>
      <c r="AV125" s="114" t="s">
        <v>811</v>
      </c>
      <c r="AW125" s="164"/>
      <c r="AX125" s="165"/>
      <c r="AY125" s="114" t="s">
        <v>812</v>
      </c>
      <c r="AZ125" s="176"/>
      <c r="BA125" s="117"/>
      <c r="BB125" s="117"/>
      <c r="BC125" s="117"/>
      <c r="BD125" s="117"/>
      <c r="BE125" s="117"/>
      <c r="BF125" s="117"/>
      <c r="BG125" s="117"/>
      <c r="BH125" s="117"/>
      <c r="BI125" s="117"/>
    </row>
    <row r="126" spans="1:61" ht="38.25" customHeight="1" thickBot="1" x14ac:dyDescent="0.3">
      <c r="A126" s="167" t="s">
        <v>940</v>
      </c>
      <c r="B126" s="168">
        <v>44528</v>
      </c>
      <c r="C126" s="120" t="s">
        <v>787</v>
      </c>
      <c r="D126" s="120" t="s">
        <v>788</v>
      </c>
      <c r="E126" s="169" t="s">
        <v>53</v>
      </c>
      <c r="F126" s="131" t="s">
        <v>54</v>
      </c>
      <c r="G126" s="125" t="s">
        <v>167</v>
      </c>
      <c r="H126" s="125" t="s">
        <v>67</v>
      </c>
      <c r="I126" s="131" t="s">
        <v>57</v>
      </c>
      <c r="J126" s="125" t="s">
        <v>58</v>
      </c>
      <c r="K126" s="125" t="s">
        <v>662</v>
      </c>
      <c r="L126" s="125" t="s">
        <v>202</v>
      </c>
      <c r="M126" s="125"/>
      <c r="N126" s="125" t="s">
        <v>813</v>
      </c>
      <c r="O126" s="170"/>
      <c r="P126" s="130">
        <v>0</v>
      </c>
      <c r="Q126" s="126" t="s">
        <v>673</v>
      </c>
      <c r="R126" s="171">
        <v>0</v>
      </c>
      <c r="S126" s="172">
        <v>0</v>
      </c>
      <c r="T126" s="130">
        <v>0</v>
      </c>
      <c r="U126" s="126" t="s">
        <v>67</v>
      </c>
      <c r="V126" s="171">
        <v>0</v>
      </c>
      <c r="W126" s="132">
        <v>0</v>
      </c>
      <c r="X126" s="132">
        <v>0</v>
      </c>
      <c r="Y126" s="172">
        <v>0</v>
      </c>
      <c r="Z126" s="130">
        <v>0</v>
      </c>
      <c r="AA126" s="126" t="s">
        <v>67</v>
      </c>
      <c r="AB126" s="173">
        <v>0</v>
      </c>
      <c r="AC126" s="174" t="s">
        <v>67</v>
      </c>
      <c r="AD126" s="173">
        <v>0</v>
      </c>
      <c r="AE126" s="174" t="s">
        <v>67</v>
      </c>
      <c r="AF126" s="130">
        <v>0</v>
      </c>
      <c r="AG126" s="126" t="s">
        <v>67</v>
      </c>
      <c r="AH126" s="175" t="s">
        <v>67</v>
      </c>
      <c r="AI126" s="131" t="s">
        <v>67</v>
      </c>
      <c r="AJ126" s="135" t="s">
        <v>78</v>
      </c>
      <c r="AK126" s="111"/>
      <c r="AL126" s="109"/>
      <c r="AM126" s="112" t="s">
        <v>674</v>
      </c>
      <c r="AN126" s="113" t="s">
        <v>17</v>
      </c>
      <c r="AO126" s="114"/>
      <c r="AP126" s="114"/>
      <c r="AQ126" s="114"/>
      <c r="AR126" s="114"/>
      <c r="AS126" s="114"/>
      <c r="AT126" s="114" t="s">
        <v>814</v>
      </c>
      <c r="AU126" s="114"/>
      <c r="AV126" s="114"/>
      <c r="AW126" s="164"/>
      <c r="AX126" s="165"/>
      <c r="AY126" s="114"/>
      <c r="AZ126" s="176"/>
      <c r="BA126" s="117"/>
      <c r="BB126" s="117"/>
      <c r="BC126" s="117"/>
      <c r="BD126" s="117"/>
      <c r="BE126" s="117"/>
      <c r="BF126" s="117"/>
      <c r="BG126" s="117"/>
      <c r="BH126" s="117"/>
      <c r="BI126" s="117"/>
    </row>
    <row r="127" spans="1:61" ht="38.25" customHeight="1" thickBot="1" x14ac:dyDescent="0.3">
      <c r="A127" s="95" t="s">
        <v>941</v>
      </c>
      <c r="B127" s="168">
        <v>44528</v>
      </c>
      <c r="C127" s="120" t="s">
        <v>787</v>
      </c>
      <c r="D127" s="120" t="s">
        <v>788</v>
      </c>
      <c r="E127" s="169" t="s">
        <v>53</v>
      </c>
      <c r="F127" s="131" t="s">
        <v>54</v>
      </c>
      <c r="G127" s="125" t="s">
        <v>83</v>
      </c>
      <c r="H127" s="125" t="s">
        <v>67</v>
      </c>
      <c r="I127" s="131" t="s">
        <v>57</v>
      </c>
      <c r="J127" s="125" t="s">
        <v>58</v>
      </c>
      <c r="K127" s="125" t="s">
        <v>662</v>
      </c>
      <c r="L127" s="125" t="s">
        <v>202</v>
      </c>
      <c r="M127" s="125"/>
      <c r="N127" s="125" t="s">
        <v>815</v>
      </c>
      <c r="O127" s="170"/>
      <c r="P127" s="130">
        <v>0</v>
      </c>
      <c r="Q127" s="126" t="s">
        <v>673</v>
      </c>
      <c r="R127" s="171">
        <v>0</v>
      </c>
      <c r="S127" s="172">
        <v>0</v>
      </c>
      <c r="T127" s="130">
        <v>0</v>
      </c>
      <c r="U127" s="126" t="s">
        <v>67</v>
      </c>
      <c r="V127" s="171">
        <v>0</v>
      </c>
      <c r="W127" s="132">
        <v>0</v>
      </c>
      <c r="X127" s="132">
        <v>0</v>
      </c>
      <c r="Y127" s="172">
        <v>0</v>
      </c>
      <c r="Z127" s="130">
        <v>0</v>
      </c>
      <c r="AA127" s="126" t="s">
        <v>67</v>
      </c>
      <c r="AB127" s="173">
        <v>0</v>
      </c>
      <c r="AC127" s="174" t="s">
        <v>67</v>
      </c>
      <c r="AD127" s="173">
        <v>0</v>
      </c>
      <c r="AE127" s="174" t="s">
        <v>67</v>
      </c>
      <c r="AF127" s="130">
        <v>0</v>
      </c>
      <c r="AG127" s="126" t="s">
        <v>67</v>
      </c>
      <c r="AH127" s="175" t="s">
        <v>67</v>
      </c>
      <c r="AI127" s="131" t="s">
        <v>67</v>
      </c>
      <c r="AJ127" s="135" t="s">
        <v>78</v>
      </c>
      <c r="AK127" s="111"/>
      <c r="AL127" s="109"/>
      <c r="AM127" s="112" t="s">
        <v>674</v>
      </c>
      <c r="AN127" s="113" t="s">
        <v>17</v>
      </c>
      <c r="AO127" s="114"/>
      <c r="AP127" s="114"/>
      <c r="AQ127" s="114"/>
      <c r="AR127" s="114"/>
      <c r="AS127" s="114"/>
      <c r="AT127" s="114" t="s">
        <v>814</v>
      </c>
      <c r="AU127" s="114"/>
      <c r="AV127" s="114"/>
      <c r="AW127" s="164"/>
      <c r="AX127" s="165"/>
      <c r="AY127" s="114"/>
      <c r="AZ127" s="176"/>
      <c r="BA127" s="117"/>
      <c r="BB127" s="117"/>
      <c r="BC127" s="117"/>
      <c r="BD127" s="117"/>
      <c r="BE127" s="117"/>
      <c r="BF127" s="117"/>
      <c r="BG127" s="117"/>
      <c r="BH127" s="117"/>
      <c r="BI127" s="117"/>
    </row>
    <row r="128" spans="1:61" ht="38.25" customHeight="1" thickBot="1" x14ac:dyDescent="0.3">
      <c r="A128" s="167" t="s">
        <v>942</v>
      </c>
      <c r="B128" s="168">
        <v>44530</v>
      </c>
      <c r="C128" s="120" t="s">
        <v>787</v>
      </c>
      <c r="D128" s="120" t="s">
        <v>788</v>
      </c>
      <c r="E128" s="169" t="s">
        <v>53</v>
      </c>
      <c r="F128" s="131" t="s">
        <v>54</v>
      </c>
      <c r="G128" s="125" t="s">
        <v>83</v>
      </c>
      <c r="H128" s="125" t="s">
        <v>67</v>
      </c>
      <c r="I128" s="131" t="s">
        <v>57</v>
      </c>
      <c r="J128" s="125" t="s">
        <v>58</v>
      </c>
      <c r="K128" s="125" t="s">
        <v>59</v>
      </c>
      <c r="L128" s="125" t="s">
        <v>60</v>
      </c>
      <c r="M128" s="125" t="s">
        <v>816</v>
      </c>
      <c r="N128" s="125" t="s">
        <v>817</v>
      </c>
      <c r="O128" s="170"/>
      <c r="P128" s="130">
        <v>1</v>
      </c>
      <c r="Q128" s="126" t="s">
        <v>666</v>
      </c>
      <c r="R128" s="171" t="s">
        <v>667</v>
      </c>
      <c r="S128" s="172">
        <v>0</v>
      </c>
      <c r="T128" s="130">
        <v>1</v>
      </c>
      <c r="U128" s="126" t="s">
        <v>666</v>
      </c>
      <c r="V128" s="171">
        <v>0</v>
      </c>
      <c r="W128" s="132">
        <v>0</v>
      </c>
      <c r="X128" s="132">
        <v>0</v>
      </c>
      <c r="Y128" s="172">
        <v>0</v>
      </c>
      <c r="Z128" s="130">
        <v>1</v>
      </c>
      <c r="AA128" s="126" t="s">
        <v>666</v>
      </c>
      <c r="AB128" s="173">
        <v>0</v>
      </c>
      <c r="AC128" s="174" t="s">
        <v>67</v>
      </c>
      <c r="AD128" s="173">
        <v>0</v>
      </c>
      <c r="AE128" s="174" t="s">
        <v>67</v>
      </c>
      <c r="AF128" s="130">
        <v>0</v>
      </c>
      <c r="AG128" s="126" t="s">
        <v>67</v>
      </c>
      <c r="AH128" s="175" t="s">
        <v>67</v>
      </c>
      <c r="AI128" s="108" t="s">
        <v>135</v>
      </c>
      <c r="AJ128" s="112" t="s">
        <v>68</v>
      </c>
      <c r="AK128" s="111"/>
      <c r="AL128" s="109"/>
      <c r="AM128" s="112" t="s">
        <v>818</v>
      </c>
      <c r="AN128" s="113" t="s">
        <v>70</v>
      </c>
      <c r="AO128" s="114" t="s">
        <v>819</v>
      </c>
      <c r="AP128" s="114"/>
      <c r="AQ128" s="114"/>
      <c r="AR128" s="114"/>
      <c r="AS128" s="114"/>
      <c r="AT128" s="114"/>
      <c r="AU128" s="114"/>
      <c r="AV128" s="114"/>
      <c r="AW128" s="164"/>
      <c r="AX128" s="165"/>
      <c r="AY128" s="114"/>
      <c r="AZ128" s="176"/>
      <c r="BA128" s="117"/>
      <c r="BB128" s="117"/>
      <c r="BC128" s="117"/>
      <c r="BD128" s="117"/>
      <c r="BE128" s="117"/>
      <c r="BF128" s="117"/>
      <c r="BG128" s="117"/>
      <c r="BH128" s="117"/>
      <c r="BI128" s="117"/>
    </row>
    <row r="129" spans="1:61" ht="38.25" customHeight="1" thickBot="1" x14ac:dyDescent="0.3">
      <c r="A129" s="95" t="s">
        <v>943</v>
      </c>
      <c r="B129" s="168">
        <v>44530</v>
      </c>
      <c r="C129" s="120" t="s">
        <v>787</v>
      </c>
      <c r="D129" s="120" t="s">
        <v>820</v>
      </c>
      <c r="E129" s="169" t="s">
        <v>53</v>
      </c>
      <c r="F129" s="131" t="s">
        <v>54</v>
      </c>
      <c r="G129" s="125" t="s">
        <v>735</v>
      </c>
      <c r="H129" s="125" t="s">
        <v>67</v>
      </c>
      <c r="I129" s="131" t="s">
        <v>57</v>
      </c>
      <c r="J129" s="125" t="s">
        <v>58</v>
      </c>
      <c r="K129" s="125" t="s">
        <v>662</v>
      </c>
      <c r="L129" s="125" t="s">
        <v>663</v>
      </c>
      <c r="M129" s="125" t="s">
        <v>821</v>
      </c>
      <c r="N129" s="125" t="s">
        <v>822</v>
      </c>
      <c r="O129" s="170"/>
      <c r="P129" s="130">
        <v>0</v>
      </c>
      <c r="Q129" s="126" t="s">
        <v>673</v>
      </c>
      <c r="R129" s="171">
        <v>0</v>
      </c>
      <c r="S129" s="172">
        <v>0</v>
      </c>
      <c r="T129" s="130">
        <v>0</v>
      </c>
      <c r="U129" s="126" t="s">
        <v>67</v>
      </c>
      <c r="V129" s="171">
        <v>0</v>
      </c>
      <c r="W129" s="132">
        <v>0</v>
      </c>
      <c r="X129" s="132">
        <v>0</v>
      </c>
      <c r="Y129" s="172">
        <v>0</v>
      </c>
      <c r="Z129" s="130">
        <v>0</v>
      </c>
      <c r="AA129" s="126" t="s">
        <v>67</v>
      </c>
      <c r="AB129" s="173">
        <v>0</v>
      </c>
      <c r="AC129" s="174" t="s">
        <v>67</v>
      </c>
      <c r="AD129" s="173">
        <v>0</v>
      </c>
      <c r="AE129" s="174" t="s">
        <v>67</v>
      </c>
      <c r="AF129" s="130">
        <v>0</v>
      </c>
      <c r="AG129" s="126" t="s">
        <v>67</v>
      </c>
      <c r="AH129" s="175" t="s">
        <v>67</v>
      </c>
      <c r="AI129" s="108" t="s">
        <v>67</v>
      </c>
      <c r="AJ129" s="135" t="s">
        <v>78</v>
      </c>
      <c r="AK129" s="111"/>
      <c r="AL129" s="109"/>
      <c r="AM129" s="112" t="s">
        <v>823</v>
      </c>
      <c r="AN129" s="113" t="s">
        <v>70</v>
      </c>
      <c r="AO129" s="114" t="s">
        <v>824</v>
      </c>
      <c r="AP129" s="114" t="s">
        <v>824</v>
      </c>
      <c r="AQ129" s="114"/>
      <c r="AR129" s="114"/>
      <c r="AS129" s="114"/>
      <c r="AT129" s="114"/>
      <c r="AU129" s="114"/>
      <c r="AV129" s="114"/>
      <c r="AW129" s="164"/>
      <c r="AX129" s="165"/>
      <c r="AY129" s="114"/>
      <c r="AZ129" s="176"/>
      <c r="BA129" s="117"/>
      <c r="BB129" s="117"/>
      <c r="BC129" s="117"/>
      <c r="BD129" s="117"/>
      <c r="BE129" s="117"/>
      <c r="BF129" s="117"/>
      <c r="BG129" s="117"/>
      <c r="BH129" s="117"/>
      <c r="BI129" s="117"/>
    </row>
    <row r="130" spans="1:61" ht="38.25" customHeight="1" thickBot="1" x14ac:dyDescent="0.3">
      <c r="A130" s="167" t="s">
        <v>944</v>
      </c>
      <c r="B130" s="168">
        <v>44531</v>
      </c>
      <c r="C130" s="120" t="s">
        <v>787</v>
      </c>
      <c r="D130" s="120" t="s">
        <v>820</v>
      </c>
      <c r="E130" s="169" t="s">
        <v>53</v>
      </c>
      <c r="F130" s="131" t="s">
        <v>54</v>
      </c>
      <c r="G130" s="125" t="s">
        <v>825</v>
      </c>
      <c r="H130" s="125" t="s">
        <v>826</v>
      </c>
      <c r="I130" s="131" t="s">
        <v>57</v>
      </c>
      <c r="J130" s="125" t="s">
        <v>58</v>
      </c>
      <c r="K130" s="125" t="s">
        <v>662</v>
      </c>
      <c r="L130" s="125" t="s">
        <v>663</v>
      </c>
      <c r="M130" s="125" t="s">
        <v>827</v>
      </c>
      <c r="N130" s="125" t="s">
        <v>828</v>
      </c>
      <c r="O130" s="170"/>
      <c r="P130" s="130">
        <v>0</v>
      </c>
      <c r="Q130" s="126" t="s">
        <v>673</v>
      </c>
      <c r="R130" s="171">
        <v>0</v>
      </c>
      <c r="S130" s="172">
        <v>0</v>
      </c>
      <c r="T130" s="130">
        <v>0</v>
      </c>
      <c r="U130" s="126" t="s">
        <v>67</v>
      </c>
      <c r="V130" s="171">
        <v>0</v>
      </c>
      <c r="W130" s="132">
        <v>0</v>
      </c>
      <c r="X130" s="132">
        <v>0</v>
      </c>
      <c r="Y130" s="172">
        <v>0</v>
      </c>
      <c r="Z130" s="130">
        <v>0</v>
      </c>
      <c r="AA130" s="126" t="s">
        <v>67</v>
      </c>
      <c r="AB130" s="173">
        <v>0</v>
      </c>
      <c r="AC130" s="174" t="s">
        <v>67</v>
      </c>
      <c r="AD130" s="173">
        <v>0</v>
      </c>
      <c r="AE130" s="174" t="s">
        <v>67</v>
      </c>
      <c r="AF130" s="130">
        <v>0</v>
      </c>
      <c r="AG130" s="126" t="s">
        <v>67</v>
      </c>
      <c r="AH130" s="175" t="s">
        <v>67</v>
      </c>
      <c r="AI130" s="108" t="s">
        <v>67</v>
      </c>
      <c r="AJ130" s="135" t="s">
        <v>78</v>
      </c>
      <c r="AK130" s="111"/>
      <c r="AL130" s="109"/>
      <c r="AM130" s="112" t="s">
        <v>829</v>
      </c>
      <c r="AN130" s="113" t="s">
        <v>70</v>
      </c>
      <c r="AO130" s="114" t="s">
        <v>830</v>
      </c>
      <c r="AP130" s="114"/>
      <c r="AQ130" s="114"/>
      <c r="AR130" s="114"/>
      <c r="AS130" s="114"/>
      <c r="AT130" s="114" t="s">
        <v>831</v>
      </c>
      <c r="AU130" s="114"/>
      <c r="AV130" s="114"/>
      <c r="AW130" s="164"/>
      <c r="AX130" s="165"/>
      <c r="AY130" s="114"/>
      <c r="AZ130" s="176"/>
      <c r="BA130" s="117"/>
      <c r="BB130" s="117"/>
      <c r="BC130" s="117"/>
      <c r="BD130" s="117"/>
      <c r="BE130" s="117"/>
      <c r="BF130" s="117"/>
      <c r="BG130" s="117"/>
      <c r="BH130" s="117"/>
      <c r="BI130" s="117"/>
    </row>
    <row r="131" spans="1:61" ht="38.25" customHeight="1" thickBot="1" x14ac:dyDescent="0.3">
      <c r="A131" s="95" t="s">
        <v>945</v>
      </c>
      <c r="B131" s="168">
        <v>44532</v>
      </c>
      <c r="C131" s="120" t="s">
        <v>787</v>
      </c>
      <c r="D131" s="120" t="s">
        <v>820</v>
      </c>
      <c r="E131" s="169" t="s">
        <v>53</v>
      </c>
      <c r="F131" s="131" t="s">
        <v>54</v>
      </c>
      <c r="G131" s="125" t="s">
        <v>83</v>
      </c>
      <c r="H131" s="125" t="s">
        <v>67</v>
      </c>
      <c r="I131" s="131" t="s">
        <v>57</v>
      </c>
      <c r="J131" s="125" t="s">
        <v>58</v>
      </c>
      <c r="K131" s="125" t="s">
        <v>59</v>
      </c>
      <c r="L131" s="125" t="s">
        <v>74</v>
      </c>
      <c r="M131" s="125" t="s">
        <v>832</v>
      </c>
      <c r="N131" s="125" t="s">
        <v>833</v>
      </c>
      <c r="O131" s="170"/>
      <c r="P131" s="130">
        <v>1</v>
      </c>
      <c r="Q131" s="126" t="s">
        <v>744</v>
      </c>
      <c r="R131" s="171">
        <v>1</v>
      </c>
      <c r="S131" s="172">
        <v>0</v>
      </c>
      <c r="T131" s="130">
        <v>0</v>
      </c>
      <c r="U131" s="126" t="s">
        <v>67</v>
      </c>
      <c r="V131" s="171">
        <v>0</v>
      </c>
      <c r="W131" s="132">
        <v>0</v>
      </c>
      <c r="X131" s="132">
        <v>0</v>
      </c>
      <c r="Y131" s="172">
        <v>0</v>
      </c>
      <c r="Z131" s="130">
        <v>0</v>
      </c>
      <c r="AA131" s="126" t="s">
        <v>67</v>
      </c>
      <c r="AB131" s="173">
        <v>0</v>
      </c>
      <c r="AC131" s="174" t="s">
        <v>67</v>
      </c>
      <c r="AD131" s="173">
        <v>1</v>
      </c>
      <c r="AE131" s="174" t="s">
        <v>744</v>
      </c>
      <c r="AF131" s="130">
        <v>0</v>
      </c>
      <c r="AG131" s="126" t="s">
        <v>67</v>
      </c>
      <c r="AH131" s="175" t="s">
        <v>569</v>
      </c>
      <c r="AI131" s="108" t="s">
        <v>570</v>
      </c>
      <c r="AJ131" s="112" t="s">
        <v>78</v>
      </c>
      <c r="AK131" s="111"/>
      <c r="AL131" s="109"/>
      <c r="AM131" s="112" t="s">
        <v>834</v>
      </c>
      <c r="AN131" s="113" t="s">
        <v>101</v>
      </c>
      <c r="AO131" s="114"/>
      <c r="AP131" s="114"/>
      <c r="AQ131" s="114"/>
      <c r="AR131" s="114" t="s">
        <v>835</v>
      </c>
      <c r="AS131" s="114"/>
      <c r="AT131" s="114"/>
      <c r="AU131" s="114"/>
      <c r="AV131" s="114"/>
      <c r="AW131" s="164"/>
      <c r="AX131" s="165"/>
      <c r="AY131" s="114"/>
      <c r="AZ131" s="176"/>
      <c r="BA131" s="117"/>
      <c r="BB131" s="117"/>
      <c r="BC131" s="117"/>
      <c r="BD131" s="117"/>
      <c r="BE131" s="117"/>
      <c r="BF131" s="117"/>
      <c r="BG131" s="117"/>
      <c r="BH131" s="117"/>
      <c r="BI131" s="117"/>
    </row>
    <row r="132" spans="1:61" ht="38.25" customHeight="1" thickBot="1" x14ac:dyDescent="0.3">
      <c r="A132" s="167" t="s">
        <v>946</v>
      </c>
      <c r="B132" s="168">
        <v>44533</v>
      </c>
      <c r="C132" s="120" t="s">
        <v>787</v>
      </c>
      <c r="D132" s="120" t="s">
        <v>820</v>
      </c>
      <c r="E132" s="169" t="s">
        <v>53</v>
      </c>
      <c r="F132" s="131" t="s">
        <v>54</v>
      </c>
      <c r="G132" s="125" t="s">
        <v>83</v>
      </c>
      <c r="H132" s="125" t="s">
        <v>67</v>
      </c>
      <c r="I132" s="131" t="s">
        <v>57</v>
      </c>
      <c r="J132" s="125" t="s">
        <v>58</v>
      </c>
      <c r="K132" s="125" t="s">
        <v>59</v>
      </c>
      <c r="L132" s="125" t="s">
        <v>74</v>
      </c>
      <c r="M132" s="125" t="s">
        <v>836</v>
      </c>
      <c r="N132" s="125" t="s">
        <v>837</v>
      </c>
      <c r="O132" s="170"/>
      <c r="P132" s="130">
        <v>1</v>
      </c>
      <c r="Q132" s="126" t="s">
        <v>744</v>
      </c>
      <c r="R132" s="171">
        <v>0</v>
      </c>
      <c r="S132" s="172">
        <v>0</v>
      </c>
      <c r="T132" s="130">
        <v>1</v>
      </c>
      <c r="U132" s="126" t="s">
        <v>744</v>
      </c>
      <c r="V132" s="171">
        <v>1</v>
      </c>
      <c r="W132" s="132">
        <v>0</v>
      </c>
      <c r="X132" s="132">
        <v>0</v>
      </c>
      <c r="Y132" s="172">
        <v>0</v>
      </c>
      <c r="Z132" s="130">
        <v>0</v>
      </c>
      <c r="AA132" s="126" t="s">
        <v>67</v>
      </c>
      <c r="AB132" s="173">
        <v>0</v>
      </c>
      <c r="AC132" s="174" t="s">
        <v>67</v>
      </c>
      <c r="AD132" s="173">
        <v>1</v>
      </c>
      <c r="AE132" s="174" t="s">
        <v>744</v>
      </c>
      <c r="AF132" s="130">
        <v>0</v>
      </c>
      <c r="AG132" s="126" t="s">
        <v>67</v>
      </c>
      <c r="AH132" s="175" t="s">
        <v>569</v>
      </c>
      <c r="AI132" s="108" t="s">
        <v>570</v>
      </c>
      <c r="AJ132" s="112" t="s">
        <v>293</v>
      </c>
      <c r="AK132" s="111"/>
      <c r="AL132" s="109"/>
      <c r="AM132" s="112" t="s">
        <v>838</v>
      </c>
      <c r="AN132" s="113" t="s">
        <v>70</v>
      </c>
      <c r="AO132" s="114" t="s">
        <v>839</v>
      </c>
      <c r="AP132" s="114"/>
      <c r="AQ132" s="114"/>
      <c r="AR132" s="114"/>
      <c r="AS132" s="114"/>
      <c r="AT132" s="114"/>
      <c r="AU132" s="114"/>
      <c r="AV132" s="114"/>
      <c r="AW132" s="164"/>
      <c r="AX132" s="165"/>
      <c r="AY132" s="114"/>
      <c r="AZ132" s="176"/>
      <c r="BA132" s="117"/>
      <c r="BB132" s="117"/>
      <c r="BC132" s="117"/>
      <c r="BD132" s="117"/>
      <c r="BE132" s="117"/>
      <c r="BF132" s="117"/>
      <c r="BG132" s="117"/>
      <c r="BH132" s="117"/>
      <c r="BI132" s="117"/>
    </row>
    <row r="133" spans="1:61" ht="38.25" customHeight="1" thickBot="1" x14ac:dyDescent="0.3">
      <c r="A133" s="95" t="s">
        <v>947</v>
      </c>
      <c r="B133" s="168">
        <v>44534</v>
      </c>
      <c r="C133" s="120" t="s">
        <v>787</v>
      </c>
      <c r="D133" s="120" t="s">
        <v>820</v>
      </c>
      <c r="E133" s="169" t="s">
        <v>53</v>
      </c>
      <c r="F133" s="131" t="s">
        <v>54</v>
      </c>
      <c r="G133" s="125" t="s">
        <v>167</v>
      </c>
      <c r="H133" s="125" t="s">
        <v>67</v>
      </c>
      <c r="I133" s="131" t="s">
        <v>57</v>
      </c>
      <c r="J133" s="125" t="s">
        <v>58</v>
      </c>
      <c r="K133" s="125" t="s">
        <v>59</v>
      </c>
      <c r="L133" s="125" t="s">
        <v>74</v>
      </c>
      <c r="M133" s="125" t="s">
        <v>840</v>
      </c>
      <c r="N133" s="125" t="s">
        <v>841</v>
      </c>
      <c r="O133" s="170"/>
      <c r="P133" s="130">
        <v>0</v>
      </c>
      <c r="Q133" s="126" t="s">
        <v>673</v>
      </c>
      <c r="R133" s="171">
        <v>0</v>
      </c>
      <c r="S133" s="172">
        <v>0</v>
      </c>
      <c r="T133" s="130">
        <v>0</v>
      </c>
      <c r="U133" s="126" t="s">
        <v>67</v>
      </c>
      <c r="V133" s="171">
        <v>0</v>
      </c>
      <c r="W133" s="132">
        <v>0</v>
      </c>
      <c r="X133" s="132">
        <v>0</v>
      </c>
      <c r="Y133" s="172">
        <v>0</v>
      </c>
      <c r="Z133" s="130">
        <v>0</v>
      </c>
      <c r="AA133" s="126" t="s">
        <v>67</v>
      </c>
      <c r="AB133" s="173">
        <v>0</v>
      </c>
      <c r="AC133" s="174" t="s">
        <v>67</v>
      </c>
      <c r="AD133" s="173">
        <v>0</v>
      </c>
      <c r="AE133" s="174" t="s">
        <v>67</v>
      </c>
      <c r="AF133" s="130">
        <v>0</v>
      </c>
      <c r="AG133" s="126" t="s">
        <v>67</v>
      </c>
      <c r="AH133" s="175" t="s">
        <v>67</v>
      </c>
      <c r="AI133" s="131" t="s">
        <v>67</v>
      </c>
      <c r="AJ133" s="135" t="s">
        <v>78</v>
      </c>
      <c r="AK133" s="111"/>
      <c r="AL133" s="109"/>
      <c r="AM133" s="112" t="s">
        <v>842</v>
      </c>
      <c r="AN133" s="113" t="s">
        <v>70</v>
      </c>
      <c r="AO133" s="114" t="s">
        <v>843</v>
      </c>
      <c r="AP133" s="114" t="s">
        <v>831</v>
      </c>
      <c r="AQ133" s="114"/>
      <c r="AR133" s="114"/>
      <c r="AS133" s="114"/>
      <c r="AT133" s="114" t="s">
        <v>844</v>
      </c>
      <c r="AU133" s="114" t="s">
        <v>845</v>
      </c>
      <c r="AV133" s="114" t="s">
        <v>846</v>
      </c>
      <c r="AW133" s="164"/>
      <c r="AX133" s="165"/>
      <c r="AY133" s="114" t="s">
        <v>847</v>
      </c>
      <c r="AZ133" s="176" t="s">
        <v>848</v>
      </c>
      <c r="BA133" s="117"/>
      <c r="BB133" s="117"/>
      <c r="BC133" s="117"/>
      <c r="BD133" s="117"/>
      <c r="BE133" s="117"/>
      <c r="BF133" s="117"/>
      <c r="BG133" s="117"/>
      <c r="BH133" s="117"/>
      <c r="BI133" s="117"/>
    </row>
    <row r="134" spans="1:61" ht="38.25" customHeight="1" thickBot="1" x14ac:dyDescent="0.3">
      <c r="A134" s="167" t="s">
        <v>948</v>
      </c>
      <c r="B134" s="168">
        <v>44537</v>
      </c>
      <c r="C134" s="120" t="s">
        <v>787</v>
      </c>
      <c r="D134" s="120" t="s">
        <v>820</v>
      </c>
      <c r="E134" s="169" t="s">
        <v>53</v>
      </c>
      <c r="F134" s="131" t="s">
        <v>54</v>
      </c>
      <c r="G134" s="125" t="s">
        <v>167</v>
      </c>
      <c r="H134" s="125" t="s">
        <v>67</v>
      </c>
      <c r="I134" s="131" t="s">
        <v>57</v>
      </c>
      <c r="J134" s="125" t="s">
        <v>58</v>
      </c>
      <c r="K134" s="125" t="s">
        <v>59</v>
      </c>
      <c r="L134" s="125" t="s">
        <v>60</v>
      </c>
      <c r="M134" s="125" t="s">
        <v>722</v>
      </c>
      <c r="N134" s="125" t="s">
        <v>849</v>
      </c>
      <c r="O134" s="170"/>
      <c r="P134" s="130">
        <v>1</v>
      </c>
      <c r="Q134" s="126" t="s">
        <v>744</v>
      </c>
      <c r="R134" s="171">
        <v>1</v>
      </c>
      <c r="S134" s="172">
        <v>0</v>
      </c>
      <c r="T134" s="130">
        <v>1</v>
      </c>
      <c r="U134" s="126" t="s">
        <v>744</v>
      </c>
      <c r="V134" s="171">
        <v>1</v>
      </c>
      <c r="W134" s="132">
        <v>0</v>
      </c>
      <c r="X134" s="132">
        <v>0</v>
      </c>
      <c r="Y134" s="172">
        <v>0</v>
      </c>
      <c r="Z134" s="130">
        <v>0</v>
      </c>
      <c r="AA134" s="126" t="s">
        <v>67</v>
      </c>
      <c r="AB134" s="173">
        <v>0</v>
      </c>
      <c r="AC134" s="174" t="s">
        <v>67</v>
      </c>
      <c r="AD134" s="173">
        <v>1</v>
      </c>
      <c r="AE134" s="174" t="s">
        <v>744</v>
      </c>
      <c r="AF134" s="130">
        <v>0</v>
      </c>
      <c r="AG134" s="126" t="s">
        <v>67</v>
      </c>
      <c r="AH134" s="175" t="s">
        <v>850</v>
      </c>
      <c r="AI134" s="131" t="s">
        <v>135</v>
      </c>
      <c r="AJ134" s="112" t="s">
        <v>293</v>
      </c>
      <c r="AK134" s="111"/>
      <c r="AL134" s="109"/>
      <c r="AM134" s="112" t="s">
        <v>851</v>
      </c>
      <c r="AN134" s="113" t="s">
        <v>70</v>
      </c>
      <c r="AO134" s="114" t="s">
        <v>852</v>
      </c>
      <c r="AP134" s="114" t="s">
        <v>853</v>
      </c>
      <c r="AQ134" s="177" t="s">
        <v>854</v>
      </c>
      <c r="AR134" s="114" t="s">
        <v>835</v>
      </c>
      <c r="AS134" s="114"/>
      <c r="AT134" s="114" t="s">
        <v>855</v>
      </c>
      <c r="AU134" s="114" t="s">
        <v>856</v>
      </c>
      <c r="AV134" s="114" t="s">
        <v>857</v>
      </c>
      <c r="AW134" s="164"/>
      <c r="AX134" s="165"/>
      <c r="AY134" s="114"/>
      <c r="AZ134" s="176"/>
      <c r="BA134" s="117"/>
      <c r="BB134" s="117"/>
      <c r="BC134" s="117"/>
      <c r="BD134" s="117"/>
      <c r="BE134" s="117"/>
      <c r="BF134" s="117"/>
      <c r="BG134" s="117"/>
      <c r="BH134" s="117"/>
      <c r="BI134" s="117"/>
    </row>
    <row r="135" spans="1:61" ht="38.25" customHeight="1" thickBot="1" x14ac:dyDescent="0.3">
      <c r="A135" s="95" t="s">
        <v>949</v>
      </c>
      <c r="B135" s="168">
        <v>44537</v>
      </c>
      <c r="C135" s="120" t="s">
        <v>787</v>
      </c>
      <c r="D135" s="120" t="s">
        <v>820</v>
      </c>
      <c r="E135" s="169" t="s">
        <v>53</v>
      </c>
      <c r="F135" s="131" t="s">
        <v>54</v>
      </c>
      <c r="G135" s="125" t="s">
        <v>83</v>
      </c>
      <c r="H135" s="125" t="s">
        <v>67</v>
      </c>
      <c r="I135" s="131" t="s">
        <v>57</v>
      </c>
      <c r="J135" s="125" t="s">
        <v>58</v>
      </c>
      <c r="K135" s="125" t="s">
        <v>59</v>
      </c>
      <c r="L135" s="125" t="s">
        <v>74</v>
      </c>
      <c r="M135" s="125" t="s">
        <v>858</v>
      </c>
      <c r="N135" s="125" t="s">
        <v>859</v>
      </c>
      <c r="O135" s="170"/>
      <c r="P135" s="130">
        <v>0</v>
      </c>
      <c r="Q135" s="126" t="s">
        <v>673</v>
      </c>
      <c r="R135" s="171">
        <v>0</v>
      </c>
      <c r="S135" s="172">
        <v>0</v>
      </c>
      <c r="T135" s="130">
        <v>0</v>
      </c>
      <c r="U135" s="126" t="s">
        <v>67</v>
      </c>
      <c r="V135" s="171">
        <v>0</v>
      </c>
      <c r="W135" s="132">
        <v>0</v>
      </c>
      <c r="X135" s="132">
        <v>0</v>
      </c>
      <c r="Y135" s="172">
        <v>0</v>
      </c>
      <c r="Z135" s="130">
        <v>0</v>
      </c>
      <c r="AA135" s="126" t="s">
        <v>67</v>
      </c>
      <c r="AB135" s="173">
        <v>0</v>
      </c>
      <c r="AC135" s="174" t="s">
        <v>67</v>
      </c>
      <c r="AD135" s="173">
        <v>0</v>
      </c>
      <c r="AE135" s="174" t="s">
        <v>67</v>
      </c>
      <c r="AF135" s="130">
        <v>0</v>
      </c>
      <c r="AG135" s="126" t="s">
        <v>67</v>
      </c>
      <c r="AH135" s="175" t="s">
        <v>67</v>
      </c>
      <c r="AI135" s="108" t="s">
        <v>67</v>
      </c>
      <c r="AJ135" s="112" t="s">
        <v>293</v>
      </c>
      <c r="AK135" s="111"/>
      <c r="AL135" s="109"/>
      <c r="AM135" s="112" t="s">
        <v>860</v>
      </c>
      <c r="AN135" s="113" t="s">
        <v>70</v>
      </c>
      <c r="AO135" s="114" t="s">
        <v>861</v>
      </c>
      <c r="AP135" s="114"/>
      <c r="AQ135" s="114"/>
      <c r="AR135" s="114"/>
      <c r="AS135" s="114"/>
      <c r="AT135" s="114" t="s">
        <v>852</v>
      </c>
      <c r="AU135" s="114" t="s">
        <v>862</v>
      </c>
      <c r="AV135" s="114" t="s">
        <v>853</v>
      </c>
      <c r="AW135" s="164"/>
      <c r="AX135" s="165"/>
      <c r="AY135" s="114"/>
      <c r="AZ135" s="176"/>
      <c r="BA135" s="117"/>
      <c r="BB135" s="117"/>
      <c r="BC135" s="117"/>
      <c r="BD135" s="117"/>
      <c r="BE135" s="117"/>
      <c r="BF135" s="117"/>
      <c r="BG135" s="117"/>
      <c r="BH135" s="117"/>
      <c r="BI135" s="117"/>
    </row>
    <row r="136" spans="1:61" ht="38.25" customHeight="1" thickBot="1" x14ac:dyDescent="0.3">
      <c r="A136" s="167" t="s">
        <v>950</v>
      </c>
      <c r="B136" s="168">
        <v>44540</v>
      </c>
      <c r="C136" s="120" t="s">
        <v>787</v>
      </c>
      <c r="D136" s="120" t="s">
        <v>820</v>
      </c>
      <c r="E136" s="169" t="s">
        <v>53</v>
      </c>
      <c r="F136" s="131" t="s">
        <v>54</v>
      </c>
      <c r="G136" s="125" t="s">
        <v>83</v>
      </c>
      <c r="H136" s="125" t="s">
        <v>67</v>
      </c>
      <c r="I136" s="131" t="s">
        <v>57</v>
      </c>
      <c r="J136" s="125" t="s">
        <v>58</v>
      </c>
      <c r="K136" s="125" t="s">
        <v>59</v>
      </c>
      <c r="L136" s="125" t="s">
        <v>60</v>
      </c>
      <c r="M136" s="125" t="s">
        <v>863</v>
      </c>
      <c r="N136" s="125" t="s">
        <v>864</v>
      </c>
      <c r="O136" s="170"/>
      <c r="P136" s="130">
        <v>0</v>
      </c>
      <c r="Q136" s="126" t="s">
        <v>673</v>
      </c>
      <c r="R136" s="171">
        <v>0</v>
      </c>
      <c r="S136" s="172">
        <v>0</v>
      </c>
      <c r="T136" s="130">
        <v>0</v>
      </c>
      <c r="U136" s="126" t="s">
        <v>67</v>
      </c>
      <c r="V136" s="171">
        <v>0</v>
      </c>
      <c r="W136" s="132">
        <v>0</v>
      </c>
      <c r="X136" s="132">
        <v>0</v>
      </c>
      <c r="Y136" s="172">
        <v>0</v>
      </c>
      <c r="Z136" s="130">
        <v>0</v>
      </c>
      <c r="AA136" s="126" t="s">
        <v>67</v>
      </c>
      <c r="AB136" s="173">
        <v>0</v>
      </c>
      <c r="AC136" s="174" t="s">
        <v>67</v>
      </c>
      <c r="AD136" s="173">
        <v>0</v>
      </c>
      <c r="AE136" s="174" t="s">
        <v>67</v>
      </c>
      <c r="AF136" s="130">
        <v>0</v>
      </c>
      <c r="AG136" s="126" t="s">
        <v>67</v>
      </c>
      <c r="AH136" s="175" t="s">
        <v>67</v>
      </c>
      <c r="AI136" s="131" t="s">
        <v>67</v>
      </c>
      <c r="AJ136" s="135" t="s">
        <v>78</v>
      </c>
      <c r="AK136" s="111"/>
      <c r="AL136" s="109"/>
      <c r="AM136" s="112"/>
      <c r="AN136" s="113" t="s">
        <v>101</v>
      </c>
      <c r="AO136" s="114"/>
      <c r="AP136" s="114"/>
      <c r="AQ136" s="177"/>
      <c r="AR136" s="114" t="s">
        <v>865</v>
      </c>
      <c r="AS136" s="114"/>
      <c r="AT136" s="114" t="s">
        <v>866</v>
      </c>
      <c r="AU136" s="114"/>
      <c r="AV136" s="114"/>
      <c r="AW136" s="164"/>
      <c r="AX136" s="165"/>
      <c r="AY136" s="114"/>
      <c r="AZ136" s="176"/>
      <c r="BA136" s="117"/>
      <c r="BB136" s="117"/>
      <c r="BC136" s="117"/>
      <c r="BD136" s="117"/>
      <c r="BE136" s="117"/>
      <c r="BF136" s="117"/>
      <c r="BG136" s="117"/>
      <c r="BH136" s="117"/>
      <c r="BI136" s="117"/>
    </row>
    <row r="137" spans="1:61" ht="38.25" customHeight="1" thickBot="1" x14ac:dyDescent="0.3">
      <c r="A137" s="95" t="s">
        <v>951</v>
      </c>
      <c r="B137" s="168">
        <v>44544</v>
      </c>
      <c r="C137" s="120" t="s">
        <v>787</v>
      </c>
      <c r="D137" s="120" t="s">
        <v>820</v>
      </c>
      <c r="E137" s="169" t="s">
        <v>53</v>
      </c>
      <c r="F137" s="131" t="s">
        <v>54</v>
      </c>
      <c r="G137" s="125" t="s">
        <v>167</v>
      </c>
      <c r="H137" s="125" t="s">
        <v>867</v>
      </c>
      <c r="I137" s="131" t="s">
        <v>57</v>
      </c>
      <c r="J137" s="125" t="s">
        <v>58</v>
      </c>
      <c r="K137" s="125" t="s">
        <v>59</v>
      </c>
      <c r="L137" s="125" t="s">
        <v>60</v>
      </c>
      <c r="M137" s="125" t="s">
        <v>722</v>
      </c>
      <c r="N137" s="125" t="s">
        <v>868</v>
      </c>
      <c r="O137" s="170"/>
      <c r="P137" s="130">
        <v>1</v>
      </c>
      <c r="Q137" s="126" t="s">
        <v>744</v>
      </c>
      <c r="R137" s="171">
        <v>1</v>
      </c>
      <c r="S137" s="172">
        <v>0</v>
      </c>
      <c r="T137" s="130">
        <v>0</v>
      </c>
      <c r="U137" s="126" t="s">
        <v>67</v>
      </c>
      <c r="V137" s="171">
        <v>0</v>
      </c>
      <c r="W137" s="132">
        <v>0</v>
      </c>
      <c r="X137" s="132">
        <v>0</v>
      </c>
      <c r="Y137" s="172">
        <v>0</v>
      </c>
      <c r="Z137" s="130">
        <v>0</v>
      </c>
      <c r="AA137" s="126" t="s">
        <v>67</v>
      </c>
      <c r="AB137" s="173">
        <v>0</v>
      </c>
      <c r="AC137" s="174" t="s">
        <v>67</v>
      </c>
      <c r="AD137" s="173">
        <v>1</v>
      </c>
      <c r="AE137" s="174" t="s">
        <v>744</v>
      </c>
      <c r="AF137" s="130">
        <v>0</v>
      </c>
      <c r="AG137" s="126" t="s">
        <v>67</v>
      </c>
      <c r="AH137" s="175" t="s">
        <v>869</v>
      </c>
      <c r="AI137" s="108" t="s">
        <v>135</v>
      </c>
      <c r="AJ137" s="112" t="s">
        <v>210</v>
      </c>
      <c r="AK137" s="111"/>
      <c r="AL137" s="109"/>
      <c r="AM137" s="112" t="s">
        <v>870</v>
      </c>
      <c r="AN137" s="113" t="s">
        <v>101</v>
      </c>
      <c r="AO137" s="114"/>
      <c r="AP137" s="114"/>
      <c r="AQ137" s="114"/>
      <c r="AR137" s="114" t="s">
        <v>835</v>
      </c>
      <c r="AS137" s="114"/>
      <c r="AT137" s="114" t="s">
        <v>871</v>
      </c>
      <c r="AU137" s="114" t="s">
        <v>872</v>
      </c>
      <c r="AV137" s="114" t="s">
        <v>873</v>
      </c>
      <c r="AW137" s="164"/>
      <c r="AX137" s="165"/>
      <c r="AY137" s="114"/>
      <c r="AZ137" s="176"/>
      <c r="BA137" s="117"/>
      <c r="BB137" s="117"/>
      <c r="BC137" s="117"/>
      <c r="BD137" s="117"/>
      <c r="BE137" s="117"/>
      <c r="BF137" s="117"/>
      <c r="BG137" s="117"/>
      <c r="BH137" s="117"/>
      <c r="BI137" s="117"/>
    </row>
    <row r="138" spans="1:61" ht="38.25" customHeight="1" thickBot="1" x14ac:dyDescent="0.3">
      <c r="A138" s="167" t="s">
        <v>952</v>
      </c>
      <c r="B138" s="168">
        <v>44547</v>
      </c>
      <c r="C138" s="120" t="s">
        <v>787</v>
      </c>
      <c r="D138" s="120" t="s">
        <v>820</v>
      </c>
      <c r="E138" s="169" t="s">
        <v>53</v>
      </c>
      <c r="F138" s="131" t="s">
        <v>54</v>
      </c>
      <c r="G138" s="125" t="s">
        <v>83</v>
      </c>
      <c r="H138" s="125" t="s">
        <v>805</v>
      </c>
      <c r="I138" s="131" t="s">
        <v>57</v>
      </c>
      <c r="J138" s="125" t="s">
        <v>58</v>
      </c>
      <c r="K138" s="125" t="s">
        <v>662</v>
      </c>
      <c r="L138" s="125" t="s">
        <v>663</v>
      </c>
      <c r="M138" s="125" t="s">
        <v>874</v>
      </c>
      <c r="N138" s="125" t="s">
        <v>875</v>
      </c>
      <c r="O138" s="170"/>
      <c r="P138" s="130">
        <v>0</v>
      </c>
      <c r="Q138" s="126" t="s">
        <v>673</v>
      </c>
      <c r="R138" s="171">
        <v>0</v>
      </c>
      <c r="S138" s="172">
        <v>0</v>
      </c>
      <c r="T138" s="130">
        <v>0</v>
      </c>
      <c r="U138" s="126" t="s">
        <v>67</v>
      </c>
      <c r="V138" s="171">
        <v>0</v>
      </c>
      <c r="W138" s="132">
        <v>0</v>
      </c>
      <c r="X138" s="132">
        <v>0</v>
      </c>
      <c r="Y138" s="172">
        <v>0</v>
      </c>
      <c r="Z138" s="130">
        <v>0</v>
      </c>
      <c r="AA138" s="126" t="s">
        <v>67</v>
      </c>
      <c r="AB138" s="173">
        <v>0</v>
      </c>
      <c r="AC138" s="174" t="s">
        <v>67</v>
      </c>
      <c r="AD138" s="173">
        <v>0</v>
      </c>
      <c r="AE138" s="174" t="s">
        <v>67</v>
      </c>
      <c r="AF138" s="130">
        <v>0</v>
      </c>
      <c r="AG138" s="126" t="s">
        <v>67</v>
      </c>
      <c r="AH138" s="175" t="s">
        <v>67</v>
      </c>
      <c r="AI138" s="108" t="s">
        <v>67</v>
      </c>
      <c r="AJ138" s="112" t="s">
        <v>78</v>
      </c>
      <c r="AK138" s="111"/>
      <c r="AL138" s="109"/>
      <c r="AM138" s="112" t="s">
        <v>674</v>
      </c>
      <c r="AN138" s="113" t="s">
        <v>17</v>
      </c>
      <c r="AO138" s="114"/>
      <c r="AP138" s="114"/>
      <c r="AQ138" s="114"/>
      <c r="AR138" s="114"/>
      <c r="AS138" s="114"/>
      <c r="AT138" s="114" t="s">
        <v>876</v>
      </c>
      <c r="AU138" s="114" t="s">
        <v>877</v>
      </c>
      <c r="AV138" s="114" t="s">
        <v>878</v>
      </c>
      <c r="AW138" s="164"/>
      <c r="AX138" s="165"/>
      <c r="AY138" s="114"/>
      <c r="AZ138" s="176"/>
      <c r="BA138" s="117"/>
      <c r="BB138" s="117"/>
      <c r="BC138" s="117"/>
      <c r="BD138" s="117"/>
      <c r="BE138" s="117"/>
      <c r="BF138" s="117"/>
      <c r="BG138" s="117"/>
      <c r="BH138" s="117"/>
      <c r="BI138" s="117"/>
    </row>
    <row r="139" spans="1:61" ht="38.25" customHeight="1" thickBot="1" x14ac:dyDescent="0.3">
      <c r="A139" s="95" t="s">
        <v>953</v>
      </c>
      <c r="B139" s="168">
        <v>44547</v>
      </c>
      <c r="C139" s="120" t="s">
        <v>787</v>
      </c>
      <c r="D139" s="120" t="s">
        <v>820</v>
      </c>
      <c r="E139" s="169" t="s">
        <v>53</v>
      </c>
      <c r="F139" s="131" t="s">
        <v>54</v>
      </c>
      <c r="G139" s="125" t="s">
        <v>83</v>
      </c>
      <c r="H139" s="125" t="s">
        <v>879</v>
      </c>
      <c r="I139" s="131" t="s">
        <v>57</v>
      </c>
      <c r="J139" s="125" t="s">
        <v>58</v>
      </c>
      <c r="K139" s="125" t="s">
        <v>59</v>
      </c>
      <c r="L139" s="125" t="s">
        <v>60</v>
      </c>
      <c r="M139" s="125" t="s">
        <v>880</v>
      </c>
      <c r="N139" s="125" t="s">
        <v>881</v>
      </c>
      <c r="O139" s="170"/>
      <c r="P139" s="130">
        <v>3</v>
      </c>
      <c r="Q139" s="126" t="s">
        <v>744</v>
      </c>
      <c r="R139" s="171">
        <v>0</v>
      </c>
      <c r="S139" s="172">
        <v>0</v>
      </c>
      <c r="T139" s="130">
        <v>3</v>
      </c>
      <c r="U139" s="126" t="s">
        <v>744</v>
      </c>
      <c r="V139" s="171">
        <v>0</v>
      </c>
      <c r="W139" s="132">
        <v>0</v>
      </c>
      <c r="X139" s="132">
        <v>0</v>
      </c>
      <c r="Y139" s="172">
        <v>3</v>
      </c>
      <c r="Z139" s="130">
        <v>3</v>
      </c>
      <c r="AA139" s="126" t="s">
        <v>744</v>
      </c>
      <c r="AB139" s="173">
        <v>0</v>
      </c>
      <c r="AC139" s="174" t="s">
        <v>67</v>
      </c>
      <c r="AD139" s="173">
        <v>0</v>
      </c>
      <c r="AE139" s="174" t="s">
        <v>67</v>
      </c>
      <c r="AF139" s="130">
        <v>0</v>
      </c>
      <c r="AG139" s="126" t="s">
        <v>67</v>
      </c>
      <c r="AH139" s="175" t="s">
        <v>67</v>
      </c>
      <c r="AI139" s="108" t="s">
        <v>135</v>
      </c>
      <c r="AJ139" s="135" t="s">
        <v>68</v>
      </c>
      <c r="AK139" s="111"/>
      <c r="AL139" s="109"/>
      <c r="AM139" s="112" t="s">
        <v>882</v>
      </c>
      <c r="AN139" s="113" t="s">
        <v>70</v>
      </c>
      <c r="AO139" s="114" t="s">
        <v>883</v>
      </c>
      <c r="AP139" s="114"/>
      <c r="AQ139" s="114"/>
      <c r="AR139" s="114"/>
      <c r="AS139" s="114"/>
      <c r="AT139" s="114"/>
      <c r="AU139" s="114"/>
      <c r="AV139" s="114"/>
      <c r="AW139" s="164"/>
      <c r="AX139" s="165"/>
      <c r="AY139" s="114"/>
      <c r="AZ139" s="176"/>
      <c r="BA139" s="117"/>
      <c r="BB139" s="117"/>
      <c r="BC139" s="117"/>
      <c r="BD139" s="117"/>
      <c r="BE139" s="117"/>
      <c r="BF139" s="117"/>
      <c r="BG139" s="117"/>
      <c r="BH139" s="117"/>
      <c r="BI139" s="117"/>
    </row>
    <row r="140" spans="1:61" ht="38.25" customHeight="1" thickBot="1" x14ac:dyDescent="0.3">
      <c r="A140" s="167" t="s">
        <v>954</v>
      </c>
      <c r="B140" s="168">
        <v>44548</v>
      </c>
      <c r="C140" s="120" t="s">
        <v>787</v>
      </c>
      <c r="D140" s="120" t="s">
        <v>820</v>
      </c>
      <c r="E140" s="169" t="s">
        <v>53</v>
      </c>
      <c r="F140" s="131" t="s">
        <v>54</v>
      </c>
      <c r="G140" s="125" t="s">
        <v>83</v>
      </c>
      <c r="H140" s="125" t="s">
        <v>805</v>
      </c>
      <c r="I140" s="131" t="s">
        <v>57</v>
      </c>
      <c r="J140" s="125" t="s">
        <v>58</v>
      </c>
      <c r="K140" s="125" t="s">
        <v>662</v>
      </c>
      <c r="L140" s="125" t="s">
        <v>663</v>
      </c>
      <c r="M140" s="125" t="s">
        <v>874</v>
      </c>
      <c r="N140" s="125" t="s">
        <v>884</v>
      </c>
      <c r="O140" s="170"/>
      <c r="P140" s="130">
        <v>0</v>
      </c>
      <c r="Q140" s="126" t="s">
        <v>673</v>
      </c>
      <c r="R140" s="171">
        <v>0</v>
      </c>
      <c r="S140" s="172">
        <v>0</v>
      </c>
      <c r="T140" s="130">
        <v>0</v>
      </c>
      <c r="U140" s="126" t="s">
        <v>67</v>
      </c>
      <c r="V140" s="171">
        <v>0</v>
      </c>
      <c r="W140" s="132">
        <v>0</v>
      </c>
      <c r="X140" s="132">
        <v>0</v>
      </c>
      <c r="Y140" s="172">
        <v>0</v>
      </c>
      <c r="Z140" s="130">
        <v>0</v>
      </c>
      <c r="AA140" s="126" t="s">
        <v>67</v>
      </c>
      <c r="AB140" s="173">
        <v>0</v>
      </c>
      <c r="AC140" s="174" t="s">
        <v>67</v>
      </c>
      <c r="AD140" s="173">
        <v>0</v>
      </c>
      <c r="AE140" s="174" t="s">
        <v>67</v>
      </c>
      <c r="AF140" s="130">
        <v>0</v>
      </c>
      <c r="AG140" s="126" t="s">
        <v>67</v>
      </c>
      <c r="AH140" s="175" t="s">
        <v>67</v>
      </c>
      <c r="AI140" s="108" t="s">
        <v>67</v>
      </c>
      <c r="AJ140" s="112" t="s">
        <v>78</v>
      </c>
      <c r="AK140" s="111"/>
      <c r="AL140" s="109"/>
      <c r="AM140" s="112" t="s">
        <v>885</v>
      </c>
      <c r="AN140" s="113" t="s">
        <v>17</v>
      </c>
      <c r="AO140" s="114"/>
      <c r="AP140" s="114"/>
      <c r="AQ140" s="114"/>
      <c r="AR140" s="114"/>
      <c r="AS140" s="114"/>
      <c r="AT140" s="114" t="s">
        <v>876</v>
      </c>
      <c r="AU140" s="114" t="s">
        <v>877</v>
      </c>
      <c r="AV140" s="114" t="s">
        <v>878</v>
      </c>
      <c r="AW140" s="164"/>
      <c r="AX140" s="165"/>
      <c r="AY140" s="114"/>
      <c r="AZ140" s="176"/>
      <c r="BA140" s="117"/>
      <c r="BB140" s="117"/>
      <c r="BC140" s="117"/>
      <c r="BD140" s="117"/>
      <c r="BE140" s="117"/>
      <c r="BF140" s="117"/>
      <c r="BG140" s="117"/>
      <c r="BH140" s="117"/>
      <c r="BI140" s="117"/>
    </row>
    <row r="141" spans="1:61" ht="38.25" customHeight="1" thickBot="1" x14ac:dyDescent="0.3">
      <c r="A141" s="95" t="s">
        <v>955</v>
      </c>
      <c r="B141" s="168">
        <v>44548</v>
      </c>
      <c r="C141" s="120" t="s">
        <v>787</v>
      </c>
      <c r="D141" s="120" t="s">
        <v>820</v>
      </c>
      <c r="E141" s="169" t="s">
        <v>53</v>
      </c>
      <c r="F141" s="131" t="s">
        <v>54</v>
      </c>
      <c r="G141" s="125" t="s">
        <v>83</v>
      </c>
      <c r="H141" s="125" t="s">
        <v>886</v>
      </c>
      <c r="I141" s="131" t="s">
        <v>57</v>
      </c>
      <c r="J141" s="125" t="s">
        <v>58</v>
      </c>
      <c r="K141" s="125" t="s">
        <v>59</v>
      </c>
      <c r="L141" s="125" t="s">
        <v>60</v>
      </c>
      <c r="M141" s="125" t="s">
        <v>887</v>
      </c>
      <c r="N141" s="125" t="s">
        <v>888</v>
      </c>
      <c r="O141" s="170"/>
      <c r="P141" s="130">
        <v>3</v>
      </c>
      <c r="Q141" s="126" t="s">
        <v>744</v>
      </c>
      <c r="R141" s="171">
        <v>3</v>
      </c>
      <c r="S141" s="172">
        <v>0</v>
      </c>
      <c r="T141" s="130">
        <v>0</v>
      </c>
      <c r="U141" s="126" t="s">
        <v>67</v>
      </c>
      <c r="V141" s="171">
        <v>0</v>
      </c>
      <c r="W141" s="132">
        <v>0</v>
      </c>
      <c r="X141" s="132">
        <v>0</v>
      </c>
      <c r="Y141" s="172">
        <v>0</v>
      </c>
      <c r="Z141" s="130">
        <v>0</v>
      </c>
      <c r="AA141" s="126" t="s">
        <v>67</v>
      </c>
      <c r="AB141" s="173">
        <v>0</v>
      </c>
      <c r="AC141" s="174" t="s">
        <v>67</v>
      </c>
      <c r="AD141" s="173">
        <v>0</v>
      </c>
      <c r="AE141" s="174" t="s">
        <v>67</v>
      </c>
      <c r="AF141" s="130">
        <v>0</v>
      </c>
      <c r="AG141" s="126" t="s">
        <v>67</v>
      </c>
      <c r="AH141" s="175" t="s">
        <v>67</v>
      </c>
      <c r="AI141" s="108" t="s">
        <v>135</v>
      </c>
      <c r="AJ141" s="112" t="s">
        <v>78</v>
      </c>
      <c r="AK141" s="111"/>
      <c r="AL141" s="109"/>
      <c r="AM141" s="112" t="s">
        <v>889</v>
      </c>
      <c r="AN141" s="113" t="s">
        <v>17</v>
      </c>
      <c r="AO141" s="114"/>
      <c r="AP141" s="114"/>
      <c r="AQ141" s="114"/>
      <c r="AR141" s="114"/>
      <c r="AS141" s="114"/>
      <c r="AT141" s="114" t="s">
        <v>876</v>
      </c>
      <c r="AU141" s="114" t="s">
        <v>877</v>
      </c>
      <c r="AV141" s="114" t="s">
        <v>878</v>
      </c>
      <c r="AW141" s="164"/>
      <c r="AX141" s="165"/>
      <c r="AY141" s="114" t="s">
        <v>890</v>
      </c>
      <c r="AZ141" s="176"/>
      <c r="BA141" s="117"/>
      <c r="BB141" s="117"/>
      <c r="BC141" s="117"/>
      <c r="BD141" s="117"/>
      <c r="BE141" s="117"/>
      <c r="BF141" s="117"/>
      <c r="BG141" s="117"/>
      <c r="BH141" s="117"/>
      <c r="BI141" s="117"/>
    </row>
    <row r="142" spans="1:61" ht="38.25" customHeight="1" thickBot="1" x14ac:dyDescent="0.3">
      <c r="A142" s="167" t="s">
        <v>956</v>
      </c>
      <c r="B142" s="168">
        <v>44549</v>
      </c>
      <c r="C142" s="120" t="s">
        <v>787</v>
      </c>
      <c r="D142" s="120" t="s">
        <v>820</v>
      </c>
      <c r="E142" s="169" t="s">
        <v>53</v>
      </c>
      <c r="F142" s="131" t="s">
        <v>54</v>
      </c>
      <c r="G142" s="125" t="s">
        <v>83</v>
      </c>
      <c r="H142" s="125" t="s">
        <v>805</v>
      </c>
      <c r="I142" s="131" t="s">
        <v>57</v>
      </c>
      <c r="J142" s="125" t="s">
        <v>58</v>
      </c>
      <c r="K142" s="125" t="s">
        <v>662</v>
      </c>
      <c r="L142" s="125" t="s">
        <v>663</v>
      </c>
      <c r="M142" s="125" t="s">
        <v>874</v>
      </c>
      <c r="N142" s="125" t="s">
        <v>891</v>
      </c>
      <c r="O142" s="170"/>
      <c r="P142" s="130">
        <v>0</v>
      </c>
      <c r="Q142" s="126" t="s">
        <v>673</v>
      </c>
      <c r="R142" s="171">
        <v>0</v>
      </c>
      <c r="S142" s="172">
        <v>0</v>
      </c>
      <c r="T142" s="130">
        <v>0</v>
      </c>
      <c r="U142" s="126" t="s">
        <v>67</v>
      </c>
      <c r="V142" s="171">
        <v>0</v>
      </c>
      <c r="W142" s="132">
        <v>0</v>
      </c>
      <c r="X142" s="132">
        <v>0</v>
      </c>
      <c r="Y142" s="172">
        <v>0</v>
      </c>
      <c r="Z142" s="130">
        <v>0</v>
      </c>
      <c r="AA142" s="126" t="s">
        <v>67</v>
      </c>
      <c r="AB142" s="173">
        <v>0</v>
      </c>
      <c r="AC142" s="174" t="s">
        <v>67</v>
      </c>
      <c r="AD142" s="173">
        <v>0</v>
      </c>
      <c r="AE142" s="174" t="s">
        <v>67</v>
      </c>
      <c r="AF142" s="130">
        <v>0</v>
      </c>
      <c r="AG142" s="126" t="s">
        <v>67</v>
      </c>
      <c r="AH142" s="175" t="s">
        <v>67</v>
      </c>
      <c r="AI142" s="131" t="s">
        <v>67</v>
      </c>
      <c r="AJ142" s="135" t="s">
        <v>78</v>
      </c>
      <c r="AK142" s="111"/>
      <c r="AL142" s="109"/>
      <c r="AM142" s="112" t="s">
        <v>892</v>
      </c>
      <c r="AN142" s="113" t="s">
        <v>17</v>
      </c>
      <c r="AO142" s="114"/>
      <c r="AP142" s="114"/>
      <c r="AQ142" s="114"/>
      <c r="AR142" s="114"/>
      <c r="AS142" s="114"/>
      <c r="AT142" s="114" t="s">
        <v>877</v>
      </c>
      <c r="AU142" s="114" t="s">
        <v>876</v>
      </c>
      <c r="AV142" s="114" t="s">
        <v>878</v>
      </c>
      <c r="AW142" s="164"/>
      <c r="AX142" s="165"/>
      <c r="AY142" s="114" t="s">
        <v>893</v>
      </c>
      <c r="AZ142" s="176" t="s">
        <v>894</v>
      </c>
      <c r="BA142" s="117"/>
      <c r="BB142" s="117"/>
      <c r="BC142" s="117"/>
      <c r="BD142" s="117"/>
      <c r="BE142" s="117"/>
      <c r="BF142" s="117"/>
      <c r="BG142" s="117"/>
      <c r="BH142" s="117"/>
      <c r="BI142" s="117"/>
    </row>
    <row r="143" spans="1:61" ht="38.25" customHeight="1" thickBot="1" x14ac:dyDescent="0.3">
      <c r="A143" s="95" t="s">
        <v>957</v>
      </c>
      <c r="B143" s="168">
        <v>44559</v>
      </c>
      <c r="C143" s="120" t="s">
        <v>787</v>
      </c>
      <c r="D143" s="120" t="s">
        <v>820</v>
      </c>
      <c r="E143" s="169" t="s">
        <v>53</v>
      </c>
      <c r="F143" s="131" t="s">
        <v>54</v>
      </c>
      <c r="G143" s="125" t="s">
        <v>167</v>
      </c>
      <c r="H143" s="125" t="s">
        <v>895</v>
      </c>
      <c r="I143" s="131" t="s">
        <v>57</v>
      </c>
      <c r="J143" s="125" t="s">
        <v>58</v>
      </c>
      <c r="K143" s="125" t="s">
        <v>59</v>
      </c>
      <c r="L143" s="125" t="s">
        <v>60</v>
      </c>
      <c r="M143" s="125" t="s">
        <v>722</v>
      </c>
      <c r="N143" s="125" t="s">
        <v>896</v>
      </c>
      <c r="O143" s="170"/>
      <c r="P143" s="130">
        <v>1</v>
      </c>
      <c r="Q143" s="126" t="s">
        <v>666</v>
      </c>
      <c r="R143" s="171" t="s">
        <v>667</v>
      </c>
      <c r="S143" s="172">
        <v>0</v>
      </c>
      <c r="T143" s="130">
        <v>0</v>
      </c>
      <c r="U143" s="126" t="s">
        <v>67</v>
      </c>
      <c r="V143" s="171">
        <v>0</v>
      </c>
      <c r="W143" s="132">
        <v>0</v>
      </c>
      <c r="X143" s="132">
        <v>0</v>
      </c>
      <c r="Y143" s="172">
        <v>0</v>
      </c>
      <c r="Z143" s="130">
        <v>0</v>
      </c>
      <c r="AA143" s="126" t="s">
        <v>67</v>
      </c>
      <c r="AB143" s="173">
        <v>0</v>
      </c>
      <c r="AC143" s="174" t="s">
        <v>67</v>
      </c>
      <c r="AD143" s="173">
        <v>0</v>
      </c>
      <c r="AE143" s="174" t="s">
        <v>67</v>
      </c>
      <c r="AF143" s="130">
        <v>1</v>
      </c>
      <c r="AG143" s="126" t="s">
        <v>67</v>
      </c>
      <c r="AH143" s="175" t="s">
        <v>791</v>
      </c>
      <c r="AI143" s="108" t="s">
        <v>189</v>
      </c>
      <c r="AJ143" s="112" t="s">
        <v>78</v>
      </c>
      <c r="AK143" s="111"/>
      <c r="AL143" s="109"/>
      <c r="AM143" s="112" t="s">
        <v>897</v>
      </c>
      <c r="AN143" s="113" t="s">
        <v>17</v>
      </c>
      <c r="AO143" s="114"/>
      <c r="AP143" s="114"/>
      <c r="AQ143" s="114"/>
      <c r="AR143" s="114"/>
      <c r="AS143" s="114"/>
      <c r="AT143" s="114" t="s">
        <v>898</v>
      </c>
      <c r="AU143" s="114" t="s">
        <v>899</v>
      </c>
      <c r="AV143" s="114"/>
      <c r="AW143" s="164"/>
      <c r="AX143" s="165"/>
      <c r="AY143" s="114"/>
      <c r="AZ143" s="176"/>
      <c r="BA143" s="117"/>
      <c r="BB143" s="117"/>
      <c r="BC143" s="117"/>
      <c r="BD143" s="117"/>
      <c r="BE143" s="117"/>
      <c r="BF143" s="117"/>
      <c r="BG143" s="117"/>
      <c r="BH143" s="117"/>
      <c r="BI143" s="117"/>
    </row>
    <row r="144" spans="1:61" ht="38.25" customHeight="1" thickBot="1" x14ac:dyDescent="0.3">
      <c r="A144" s="167" t="s">
        <v>958</v>
      </c>
      <c r="B144" s="168">
        <v>44561</v>
      </c>
      <c r="C144" s="179" t="s">
        <v>787</v>
      </c>
      <c r="D144" s="179" t="s">
        <v>820</v>
      </c>
      <c r="E144" s="180" t="s">
        <v>53</v>
      </c>
      <c r="F144" s="141" t="s">
        <v>54</v>
      </c>
      <c r="G144" s="181" t="s">
        <v>466</v>
      </c>
      <c r="H144" s="181" t="s">
        <v>900</v>
      </c>
      <c r="I144" s="131" t="s">
        <v>57</v>
      </c>
      <c r="J144" s="181" t="s">
        <v>58</v>
      </c>
      <c r="K144" s="181" t="s">
        <v>59</v>
      </c>
      <c r="L144" s="125" t="s">
        <v>74</v>
      </c>
      <c r="M144" s="181" t="s">
        <v>901</v>
      </c>
      <c r="N144" s="181" t="s">
        <v>902</v>
      </c>
      <c r="O144" s="182"/>
      <c r="P144" s="157">
        <v>1</v>
      </c>
      <c r="Q144" s="153" t="s">
        <v>744</v>
      </c>
      <c r="R144" s="183">
        <v>0</v>
      </c>
      <c r="S144" s="184">
        <v>0</v>
      </c>
      <c r="T144" s="157">
        <v>1</v>
      </c>
      <c r="U144" s="153" t="s">
        <v>744</v>
      </c>
      <c r="V144" s="183">
        <v>1</v>
      </c>
      <c r="W144" s="139">
        <v>0</v>
      </c>
      <c r="X144" s="139">
        <v>0</v>
      </c>
      <c r="Y144" s="184">
        <v>0</v>
      </c>
      <c r="Z144" s="157">
        <v>0</v>
      </c>
      <c r="AA144" s="153" t="s">
        <v>67</v>
      </c>
      <c r="AB144" s="185">
        <v>0</v>
      </c>
      <c r="AC144" s="174" t="s">
        <v>67</v>
      </c>
      <c r="AD144" s="185">
        <v>1</v>
      </c>
      <c r="AE144" s="186" t="s">
        <v>744</v>
      </c>
      <c r="AF144" s="157">
        <v>0</v>
      </c>
      <c r="AG144" s="153" t="s">
        <v>67</v>
      </c>
      <c r="AH144" s="175" t="s">
        <v>903</v>
      </c>
      <c r="AI144" s="108" t="s">
        <v>570</v>
      </c>
      <c r="AJ144" s="112" t="s">
        <v>68</v>
      </c>
      <c r="AK144" s="111"/>
      <c r="AL144" s="109"/>
      <c r="AM144" s="112" t="s">
        <v>904</v>
      </c>
      <c r="AN144" s="113" t="s">
        <v>101</v>
      </c>
      <c r="AO144" s="114"/>
      <c r="AP144" s="114"/>
      <c r="AQ144" s="114"/>
      <c r="AR144" s="114" t="s">
        <v>835</v>
      </c>
      <c r="AS144" s="114"/>
      <c r="AT144" s="114"/>
      <c r="AU144" s="114"/>
      <c r="AV144" s="114"/>
      <c r="AW144" s="164"/>
      <c r="AX144" s="165"/>
      <c r="AY144" s="114"/>
      <c r="AZ144" s="176"/>
      <c r="BA144" s="117"/>
      <c r="BB144" s="117"/>
      <c r="BC144" s="117"/>
      <c r="BD144" s="117"/>
      <c r="BE144" s="117"/>
      <c r="BF144" s="117"/>
      <c r="BG144" s="117"/>
      <c r="BH144" s="117"/>
      <c r="BI144" s="117"/>
    </row>
    <row r="145" spans="1:61" ht="38.25" customHeight="1" x14ac:dyDescent="0.25">
      <c r="A145" s="95"/>
      <c r="B145" s="119"/>
      <c r="C145" s="120"/>
      <c r="D145" s="121"/>
      <c r="E145" s="122"/>
      <c r="F145" s="123"/>
      <c r="G145" s="124"/>
      <c r="H145" s="125"/>
      <c r="I145" s="126"/>
      <c r="J145" s="127"/>
      <c r="K145" s="124"/>
      <c r="L145" s="128"/>
      <c r="M145" s="124"/>
      <c r="N145" s="125"/>
      <c r="O145" s="129"/>
      <c r="P145" s="130"/>
      <c r="Q145" s="131"/>
      <c r="R145" s="132"/>
      <c r="S145" s="132"/>
      <c r="T145" s="133"/>
      <c r="U145" s="131"/>
      <c r="V145" s="132"/>
      <c r="W145" s="132"/>
      <c r="X145" s="132"/>
      <c r="Y145" s="132"/>
      <c r="Z145" s="133"/>
      <c r="AA145" s="131"/>
      <c r="AB145" s="133"/>
      <c r="AC145" s="131"/>
      <c r="AD145" s="133"/>
      <c r="AE145" s="131"/>
      <c r="AF145" s="133"/>
      <c r="AG145" s="126"/>
      <c r="AH145" s="134"/>
      <c r="AI145" s="131"/>
      <c r="AJ145" s="135"/>
      <c r="AK145" s="134"/>
      <c r="AL145" s="132"/>
      <c r="AM145" s="135"/>
      <c r="AN145" s="136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8"/>
      <c r="AY145" s="116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</row>
    <row r="146" spans="1:61" ht="38.25" customHeight="1" x14ac:dyDescent="0.25">
      <c r="A146" s="118"/>
      <c r="B146" s="119"/>
      <c r="C146" s="120"/>
      <c r="D146" s="121"/>
      <c r="E146" s="122"/>
      <c r="F146" s="123"/>
      <c r="G146" s="124"/>
      <c r="H146" s="125"/>
      <c r="I146" s="126"/>
      <c r="J146" s="127"/>
      <c r="K146" s="124"/>
      <c r="L146" s="128"/>
      <c r="M146" s="124"/>
      <c r="N146" s="125"/>
      <c r="O146" s="129"/>
      <c r="P146" s="130"/>
      <c r="Q146" s="131"/>
      <c r="R146" s="132"/>
      <c r="S146" s="132"/>
      <c r="T146" s="133"/>
      <c r="U146" s="131"/>
      <c r="V146" s="132"/>
      <c r="W146" s="132"/>
      <c r="X146" s="132"/>
      <c r="Y146" s="132"/>
      <c r="Z146" s="133"/>
      <c r="AA146" s="131"/>
      <c r="AB146" s="133"/>
      <c r="AC146" s="131"/>
      <c r="AD146" s="133"/>
      <c r="AE146" s="131"/>
      <c r="AF146" s="133"/>
      <c r="AG146" s="126"/>
      <c r="AH146" s="134"/>
      <c r="AI146" s="131"/>
      <c r="AJ146" s="135"/>
      <c r="AK146" s="134"/>
      <c r="AL146" s="132"/>
      <c r="AM146" s="135"/>
      <c r="AN146" s="136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8"/>
      <c r="AY146" s="116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</row>
    <row r="147" spans="1:61" ht="38.25" customHeight="1" x14ac:dyDescent="0.25">
      <c r="A147" s="95"/>
      <c r="B147" s="119"/>
      <c r="C147" s="120"/>
      <c r="D147" s="121"/>
      <c r="E147" s="122"/>
      <c r="F147" s="123"/>
      <c r="G147" s="124"/>
      <c r="H147" s="125"/>
      <c r="I147" s="126"/>
      <c r="J147" s="127"/>
      <c r="K147" s="124"/>
      <c r="L147" s="128"/>
      <c r="M147" s="124"/>
      <c r="N147" s="125"/>
      <c r="O147" s="129"/>
      <c r="P147" s="130"/>
      <c r="Q147" s="131"/>
      <c r="R147" s="132"/>
      <c r="S147" s="132"/>
      <c r="T147" s="133"/>
      <c r="U147" s="131"/>
      <c r="V147" s="132"/>
      <c r="W147" s="132"/>
      <c r="X147" s="132"/>
      <c r="Y147" s="132"/>
      <c r="Z147" s="133"/>
      <c r="AA147" s="131"/>
      <c r="AB147" s="133"/>
      <c r="AC147" s="131"/>
      <c r="AD147" s="133"/>
      <c r="AE147" s="131"/>
      <c r="AF147" s="133"/>
      <c r="AG147" s="126"/>
      <c r="AH147" s="134"/>
      <c r="AI147" s="131"/>
      <c r="AJ147" s="135"/>
      <c r="AK147" s="134"/>
      <c r="AL147" s="132"/>
      <c r="AM147" s="135"/>
      <c r="AN147" s="136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8"/>
      <c r="AY147" s="116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</row>
    <row r="148" spans="1:61" ht="38.25" customHeight="1" x14ac:dyDescent="0.25">
      <c r="A148" s="118"/>
      <c r="B148" s="119"/>
      <c r="C148" s="120"/>
      <c r="D148" s="121"/>
      <c r="E148" s="122"/>
      <c r="F148" s="123"/>
      <c r="G148" s="124"/>
      <c r="H148" s="125"/>
      <c r="I148" s="126"/>
      <c r="J148" s="127"/>
      <c r="K148" s="124"/>
      <c r="L148" s="128"/>
      <c r="M148" s="124"/>
      <c r="N148" s="125"/>
      <c r="O148" s="129"/>
      <c r="P148" s="130"/>
      <c r="Q148" s="131"/>
      <c r="R148" s="132"/>
      <c r="S148" s="132"/>
      <c r="T148" s="133"/>
      <c r="U148" s="131"/>
      <c r="V148" s="132"/>
      <c r="W148" s="132"/>
      <c r="X148" s="132"/>
      <c r="Y148" s="132"/>
      <c r="Z148" s="133"/>
      <c r="AA148" s="131"/>
      <c r="AB148" s="133"/>
      <c r="AC148" s="131"/>
      <c r="AD148" s="133"/>
      <c r="AE148" s="131"/>
      <c r="AF148" s="133"/>
      <c r="AG148" s="126"/>
      <c r="AH148" s="134"/>
      <c r="AI148" s="131"/>
      <c r="AJ148" s="135"/>
      <c r="AK148" s="134"/>
      <c r="AL148" s="132"/>
      <c r="AM148" s="135"/>
      <c r="AN148" s="136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8"/>
      <c r="AY148" s="116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</row>
    <row r="149" spans="1:61" ht="38.25" customHeight="1" x14ac:dyDescent="0.25">
      <c r="A149" s="95"/>
      <c r="B149" s="119"/>
      <c r="C149" s="120"/>
      <c r="D149" s="121"/>
      <c r="E149" s="122"/>
      <c r="F149" s="123"/>
      <c r="G149" s="124"/>
      <c r="H149" s="125"/>
      <c r="I149" s="126"/>
      <c r="J149" s="127"/>
      <c r="K149" s="124"/>
      <c r="L149" s="128"/>
      <c r="M149" s="124"/>
      <c r="N149" s="125"/>
      <c r="O149" s="129"/>
      <c r="P149" s="130"/>
      <c r="Q149" s="131"/>
      <c r="R149" s="132"/>
      <c r="S149" s="132"/>
      <c r="T149" s="133"/>
      <c r="U149" s="131"/>
      <c r="V149" s="132"/>
      <c r="W149" s="132"/>
      <c r="X149" s="132"/>
      <c r="Y149" s="132"/>
      <c r="Z149" s="133"/>
      <c r="AA149" s="131"/>
      <c r="AB149" s="133"/>
      <c r="AC149" s="131"/>
      <c r="AD149" s="133"/>
      <c r="AE149" s="131"/>
      <c r="AF149" s="133"/>
      <c r="AG149" s="126"/>
      <c r="AH149" s="134"/>
      <c r="AI149" s="131"/>
      <c r="AJ149" s="135"/>
      <c r="AK149" s="134"/>
      <c r="AL149" s="132"/>
      <c r="AM149" s="135"/>
      <c r="AN149" s="136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8"/>
      <c r="AY149" s="116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</row>
    <row r="150" spans="1:61" ht="38.25" customHeight="1" x14ac:dyDescent="0.25">
      <c r="A150" s="118"/>
      <c r="B150" s="119"/>
      <c r="C150" s="120"/>
      <c r="D150" s="121"/>
      <c r="E150" s="122"/>
      <c r="F150" s="123"/>
      <c r="G150" s="124"/>
      <c r="H150" s="125"/>
      <c r="I150" s="126"/>
      <c r="J150" s="127"/>
      <c r="K150" s="124"/>
      <c r="L150" s="128"/>
      <c r="M150" s="124"/>
      <c r="N150" s="125"/>
      <c r="O150" s="129"/>
      <c r="P150" s="130"/>
      <c r="Q150" s="131"/>
      <c r="R150" s="132"/>
      <c r="S150" s="132"/>
      <c r="T150" s="133"/>
      <c r="U150" s="131"/>
      <c r="V150" s="132"/>
      <c r="W150" s="132"/>
      <c r="X150" s="132"/>
      <c r="Y150" s="132"/>
      <c r="Z150" s="133"/>
      <c r="AA150" s="141"/>
      <c r="AB150" s="133"/>
      <c r="AC150" s="131"/>
      <c r="AD150" s="133"/>
      <c r="AE150" s="131"/>
      <c r="AF150" s="133"/>
      <c r="AG150" s="126"/>
      <c r="AH150" s="134"/>
      <c r="AI150" s="131"/>
      <c r="AJ150" s="135"/>
      <c r="AK150" s="134"/>
      <c r="AL150" s="132"/>
      <c r="AM150" s="135"/>
      <c r="AN150" s="136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8"/>
      <c r="AY150" s="116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</row>
    <row r="151" spans="1:61" ht="38.25" customHeight="1" x14ac:dyDescent="0.25">
      <c r="A151" s="95"/>
      <c r="B151" s="119"/>
      <c r="C151" s="120"/>
      <c r="D151" s="121"/>
      <c r="E151" s="122"/>
      <c r="F151" s="123"/>
      <c r="G151" s="124"/>
      <c r="H151" s="125"/>
      <c r="I151" s="126"/>
      <c r="J151" s="127"/>
      <c r="K151" s="124"/>
      <c r="L151" s="128"/>
      <c r="M151" s="124"/>
      <c r="N151" s="125"/>
      <c r="O151" s="129"/>
      <c r="P151" s="130"/>
      <c r="Q151" s="131"/>
      <c r="R151" s="132"/>
      <c r="S151" s="132"/>
      <c r="T151" s="133"/>
      <c r="U151" s="131"/>
      <c r="V151" s="132"/>
      <c r="W151" s="132"/>
      <c r="X151" s="132"/>
      <c r="Y151" s="132"/>
      <c r="Z151" s="133"/>
      <c r="AA151" s="131"/>
      <c r="AB151" s="133"/>
      <c r="AC151" s="131"/>
      <c r="AD151" s="133"/>
      <c r="AE151" s="131"/>
      <c r="AF151" s="133"/>
      <c r="AG151" s="126"/>
      <c r="AH151" s="134"/>
      <c r="AI151" s="131"/>
      <c r="AJ151" s="135"/>
      <c r="AK151" s="134"/>
      <c r="AL151" s="132"/>
      <c r="AM151" s="135"/>
      <c r="AN151" s="136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8"/>
      <c r="AY151" s="116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</row>
    <row r="152" spans="1:61" ht="38.25" customHeight="1" x14ac:dyDescent="0.25">
      <c r="A152" s="118"/>
      <c r="B152" s="119"/>
      <c r="C152" s="120"/>
      <c r="D152" s="121"/>
      <c r="E152" s="122"/>
      <c r="F152" s="123"/>
      <c r="G152" s="124"/>
      <c r="H152" s="125"/>
      <c r="I152" s="126"/>
      <c r="J152" s="127"/>
      <c r="K152" s="124"/>
      <c r="L152" s="128"/>
      <c r="M152" s="124"/>
      <c r="N152" s="125"/>
      <c r="O152" s="129"/>
      <c r="P152" s="130"/>
      <c r="Q152" s="131"/>
      <c r="R152" s="132"/>
      <c r="S152" s="132"/>
      <c r="T152" s="133"/>
      <c r="U152" s="131"/>
      <c r="V152" s="132"/>
      <c r="W152" s="132"/>
      <c r="X152" s="132"/>
      <c r="Y152" s="132"/>
      <c r="Z152" s="133"/>
      <c r="AA152" s="131"/>
      <c r="AB152" s="133"/>
      <c r="AC152" s="131"/>
      <c r="AD152" s="133"/>
      <c r="AE152" s="131"/>
      <c r="AF152" s="133"/>
      <c r="AG152" s="126"/>
      <c r="AH152" s="134"/>
      <c r="AI152" s="131"/>
      <c r="AJ152" s="135"/>
      <c r="AK152" s="134"/>
      <c r="AL152" s="132"/>
      <c r="AM152" s="135"/>
      <c r="AN152" s="136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8"/>
      <c r="AY152" s="116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</row>
    <row r="153" spans="1:61" ht="38.25" customHeight="1" x14ac:dyDescent="0.25">
      <c r="A153" s="95"/>
      <c r="B153" s="119"/>
      <c r="C153" s="120"/>
      <c r="D153" s="121"/>
      <c r="E153" s="122"/>
      <c r="F153" s="123"/>
      <c r="G153" s="124"/>
      <c r="H153" s="125"/>
      <c r="I153" s="126"/>
      <c r="J153" s="127"/>
      <c r="K153" s="124"/>
      <c r="L153" s="128"/>
      <c r="M153" s="124"/>
      <c r="N153" s="125"/>
      <c r="O153" s="129"/>
      <c r="P153" s="130"/>
      <c r="Q153" s="131"/>
      <c r="R153" s="132"/>
      <c r="S153" s="132"/>
      <c r="T153" s="133"/>
      <c r="U153" s="131"/>
      <c r="V153" s="132"/>
      <c r="W153" s="132"/>
      <c r="X153" s="132"/>
      <c r="Y153" s="132"/>
      <c r="Z153" s="133"/>
      <c r="AA153" s="131"/>
      <c r="AB153" s="133"/>
      <c r="AC153" s="131"/>
      <c r="AD153" s="133"/>
      <c r="AE153" s="131"/>
      <c r="AF153" s="133"/>
      <c r="AG153" s="126"/>
      <c r="AH153" s="134"/>
      <c r="AI153" s="131"/>
      <c r="AJ153" s="135"/>
      <c r="AK153" s="134"/>
      <c r="AL153" s="132"/>
      <c r="AM153" s="135"/>
      <c r="AN153" s="136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8"/>
      <c r="AY153" s="116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</row>
    <row r="154" spans="1:61" ht="38.25" customHeight="1" x14ac:dyDescent="0.25">
      <c r="A154" s="118"/>
      <c r="B154" s="119"/>
      <c r="C154" s="120"/>
      <c r="D154" s="121"/>
      <c r="E154" s="122"/>
      <c r="F154" s="123"/>
      <c r="G154" s="124"/>
      <c r="H154" s="125"/>
      <c r="I154" s="126"/>
      <c r="J154" s="127"/>
      <c r="K154" s="124"/>
      <c r="L154" s="128"/>
      <c r="M154" s="124"/>
      <c r="N154" s="125"/>
      <c r="O154" s="129"/>
      <c r="P154" s="130"/>
      <c r="Q154" s="131"/>
      <c r="R154" s="132"/>
      <c r="S154" s="132"/>
      <c r="T154" s="133"/>
      <c r="U154" s="131"/>
      <c r="V154" s="132"/>
      <c r="W154" s="132"/>
      <c r="X154" s="132"/>
      <c r="Y154" s="132"/>
      <c r="Z154" s="133"/>
      <c r="AA154" s="131"/>
      <c r="AB154" s="133"/>
      <c r="AC154" s="131"/>
      <c r="AD154" s="133"/>
      <c r="AE154" s="131"/>
      <c r="AF154" s="133"/>
      <c r="AG154" s="126"/>
      <c r="AH154" s="134"/>
      <c r="AI154" s="131"/>
      <c r="AJ154" s="135"/>
      <c r="AK154" s="134"/>
      <c r="AL154" s="132"/>
      <c r="AM154" s="135"/>
      <c r="AN154" s="136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8"/>
      <c r="AY154" s="116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</row>
    <row r="155" spans="1:61" ht="38.25" customHeight="1" x14ac:dyDescent="0.25">
      <c r="A155" s="95"/>
      <c r="B155" s="119"/>
      <c r="C155" s="120"/>
      <c r="D155" s="121"/>
      <c r="E155" s="122"/>
      <c r="F155" s="123"/>
      <c r="G155" s="124"/>
      <c r="H155" s="125"/>
      <c r="I155" s="126"/>
      <c r="J155" s="127"/>
      <c r="K155" s="124"/>
      <c r="L155" s="128"/>
      <c r="M155" s="124"/>
      <c r="N155" s="125"/>
      <c r="O155" s="129"/>
      <c r="P155" s="130"/>
      <c r="Q155" s="131"/>
      <c r="R155" s="132"/>
      <c r="S155" s="132"/>
      <c r="T155" s="133"/>
      <c r="U155" s="131"/>
      <c r="V155" s="132"/>
      <c r="W155" s="132"/>
      <c r="X155" s="132"/>
      <c r="Y155" s="132"/>
      <c r="Z155" s="133"/>
      <c r="AA155" s="131"/>
      <c r="AB155" s="133"/>
      <c r="AC155" s="131"/>
      <c r="AD155" s="133"/>
      <c r="AE155" s="131"/>
      <c r="AF155" s="133"/>
      <c r="AG155" s="126"/>
      <c r="AH155" s="134"/>
      <c r="AI155" s="131"/>
      <c r="AJ155" s="135"/>
      <c r="AK155" s="134"/>
      <c r="AL155" s="132"/>
      <c r="AM155" s="135"/>
      <c r="AN155" s="136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8"/>
      <c r="AY155" s="116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</row>
    <row r="156" spans="1:61" ht="38.25" customHeight="1" x14ac:dyDescent="0.25">
      <c r="A156" s="118"/>
      <c r="B156" s="119"/>
      <c r="C156" s="120"/>
      <c r="D156" s="121"/>
      <c r="E156" s="122"/>
      <c r="F156" s="123"/>
      <c r="G156" s="124"/>
      <c r="H156" s="125"/>
      <c r="I156" s="126"/>
      <c r="J156" s="127"/>
      <c r="K156" s="124"/>
      <c r="L156" s="128"/>
      <c r="M156" s="124"/>
      <c r="N156" s="125"/>
      <c r="O156" s="129"/>
      <c r="P156" s="130"/>
      <c r="Q156" s="131"/>
      <c r="R156" s="132"/>
      <c r="S156" s="132"/>
      <c r="T156" s="133"/>
      <c r="U156" s="131"/>
      <c r="V156" s="132"/>
      <c r="W156" s="132"/>
      <c r="X156" s="132"/>
      <c r="Y156" s="132"/>
      <c r="Z156" s="133"/>
      <c r="AA156" s="131"/>
      <c r="AB156" s="133"/>
      <c r="AC156" s="131"/>
      <c r="AD156" s="133"/>
      <c r="AE156" s="131"/>
      <c r="AF156" s="133"/>
      <c r="AG156" s="126"/>
      <c r="AH156" s="134"/>
      <c r="AI156" s="131"/>
      <c r="AJ156" s="135"/>
      <c r="AK156" s="134"/>
      <c r="AL156" s="132"/>
      <c r="AM156" s="135"/>
      <c r="AN156" s="136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8"/>
      <c r="AY156" s="116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</row>
    <row r="157" spans="1:61" ht="38.25" customHeight="1" x14ac:dyDescent="0.25">
      <c r="A157" s="95"/>
      <c r="B157" s="119"/>
      <c r="C157" s="120"/>
      <c r="D157" s="121"/>
      <c r="E157" s="122"/>
      <c r="F157" s="123"/>
      <c r="G157" s="124"/>
      <c r="H157" s="125"/>
      <c r="I157" s="126"/>
      <c r="J157" s="127"/>
      <c r="K157" s="124"/>
      <c r="L157" s="128"/>
      <c r="M157" s="124"/>
      <c r="N157" s="125"/>
      <c r="O157" s="129"/>
      <c r="P157" s="130"/>
      <c r="Q157" s="131"/>
      <c r="R157" s="132"/>
      <c r="S157" s="132"/>
      <c r="T157" s="133"/>
      <c r="U157" s="131"/>
      <c r="V157" s="132"/>
      <c r="W157" s="132"/>
      <c r="X157" s="132"/>
      <c r="Y157" s="132"/>
      <c r="Z157" s="133"/>
      <c r="AA157" s="131"/>
      <c r="AB157" s="133"/>
      <c r="AC157" s="131"/>
      <c r="AD157" s="133"/>
      <c r="AE157" s="131"/>
      <c r="AF157" s="133"/>
      <c r="AG157" s="126"/>
      <c r="AH157" s="134"/>
      <c r="AI157" s="131"/>
      <c r="AJ157" s="135"/>
      <c r="AK157" s="134"/>
      <c r="AL157" s="132"/>
      <c r="AM157" s="135"/>
      <c r="AN157" s="136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8"/>
      <c r="AY157" s="116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</row>
    <row r="158" spans="1:61" ht="38.25" customHeight="1" x14ac:dyDescent="0.25">
      <c r="A158" s="118"/>
      <c r="B158" s="119"/>
      <c r="C158" s="120"/>
      <c r="D158" s="121"/>
      <c r="E158" s="122"/>
      <c r="F158" s="123"/>
      <c r="G158" s="124"/>
      <c r="H158" s="125"/>
      <c r="I158" s="126"/>
      <c r="J158" s="127"/>
      <c r="K158" s="124"/>
      <c r="L158" s="128"/>
      <c r="M158" s="124"/>
      <c r="N158" s="125"/>
      <c r="O158" s="129"/>
      <c r="P158" s="130"/>
      <c r="Q158" s="131"/>
      <c r="R158" s="132"/>
      <c r="S158" s="132"/>
      <c r="T158" s="133"/>
      <c r="U158" s="131"/>
      <c r="V158" s="132"/>
      <c r="W158" s="132"/>
      <c r="X158" s="132"/>
      <c r="Y158" s="132"/>
      <c r="Z158" s="133"/>
      <c r="AA158" s="131"/>
      <c r="AB158" s="133"/>
      <c r="AC158" s="131"/>
      <c r="AD158" s="133"/>
      <c r="AE158" s="131"/>
      <c r="AF158" s="133"/>
      <c r="AG158" s="126"/>
      <c r="AH158" s="134"/>
      <c r="AI158" s="131"/>
      <c r="AJ158" s="135"/>
      <c r="AK158" s="134"/>
      <c r="AL158" s="132"/>
      <c r="AM158" s="135"/>
      <c r="AN158" s="136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8"/>
      <c r="AY158" s="116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</row>
    <row r="159" spans="1:61" ht="38.25" customHeight="1" x14ac:dyDescent="0.25">
      <c r="A159" s="95"/>
      <c r="B159" s="119"/>
      <c r="C159" s="120"/>
      <c r="D159" s="121"/>
      <c r="E159" s="122"/>
      <c r="F159" s="123"/>
      <c r="G159" s="124"/>
      <c r="H159" s="125"/>
      <c r="I159" s="126"/>
      <c r="J159" s="127"/>
      <c r="K159" s="124"/>
      <c r="L159" s="128"/>
      <c r="M159" s="124"/>
      <c r="N159" s="125"/>
      <c r="O159" s="129"/>
      <c r="P159" s="130"/>
      <c r="Q159" s="131"/>
      <c r="R159" s="132"/>
      <c r="S159" s="132"/>
      <c r="T159" s="133"/>
      <c r="U159" s="131"/>
      <c r="V159" s="132"/>
      <c r="W159" s="132"/>
      <c r="X159" s="132"/>
      <c r="Y159" s="132"/>
      <c r="Z159" s="133"/>
      <c r="AA159" s="131"/>
      <c r="AB159" s="133"/>
      <c r="AC159" s="131"/>
      <c r="AD159" s="133"/>
      <c r="AE159" s="131"/>
      <c r="AF159" s="133"/>
      <c r="AG159" s="126"/>
      <c r="AH159" s="134"/>
      <c r="AI159" s="131"/>
      <c r="AJ159" s="135"/>
      <c r="AK159" s="134"/>
      <c r="AL159" s="132"/>
      <c r="AM159" s="135"/>
      <c r="AN159" s="136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8"/>
      <c r="AY159" s="116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</row>
    <row r="160" spans="1:61" ht="38.25" customHeight="1" x14ac:dyDescent="0.25">
      <c r="A160" s="118"/>
      <c r="B160" s="119"/>
      <c r="C160" s="120"/>
      <c r="D160" s="121"/>
      <c r="E160" s="122"/>
      <c r="F160" s="123"/>
      <c r="G160" s="124"/>
      <c r="H160" s="125"/>
      <c r="I160" s="126"/>
      <c r="J160" s="127"/>
      <c r="K160" s="124"/>
      <c r="L160" s="128"/>
      <c r="M160" s="124"/>
      <c r="N160" s="125"/>
      <c r="O160" s="129"/>
      <c r="P160" s="130"/>
      <c r="Q160" s="131"/>
      <c r="R160" s="132"/>
      <c r="S160" s="132"/>
      <c r="T160" s="133"/>
      <c r="U160" s="131"/>
      <c r="V160" s="132"/>
      <c r="W160" s="132"/>
      <c r="X160" s="132"/>
      <c r="Y160" s="132"/>
      <c r="Z160" s="133"/>
      <c r="AA160" s="131"/>
      <c r="AB160" s="133"/>
      <c r="AC160" s="131"/>
      <c r="AD160" s="133"/>
      <c r="AE160" s="131"/>
      <c r="AF160" s="133"/>
      <c r="AG160" s="126"/>
      <c r="AH160" s="134"/>
      <c r="AI160" s="131"/>
      <c r="AJ160" s="135"/>
      <c r="AK160" s="134"/>
      <c r="AL160" s="132"/>
      <c r="AM160" s="135"/>
      <c r="AN160" s="136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8"/>
      <c r="AY160" s="116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</row>
    <row r="161" spans="1:61" ht="38.25" customHeight="1" x14ac:dyDescent="0.25">
      <c r="A161" s="95"/>
      <c r="B161" s="119"/>
      <c r="C161" s="120"/>
      <c r="D161" s="121"/>
      <c r="E161" s="122"/>
      <c r="F161" s="123"/>
      <c r="G161" s="124"/>
      <c r="H161" s="125"/>
      <c r="I161" s="126"/>
      <c r="J161" s="127"/>
      <c r="K161" s="124"/>
      <c r="L161" s="128"/>
      <c r="M161" s="124"/>
      <c r="N161" s="125"/>
      <c r="O161" s="129"/>
      <c r="P161" s="130"/>
      <c r="Q161" s="131"/>
      <c r="R161" s="132"/>
      <c r="S161" s="132"/>
      <c r="T161" s="133"/>
      <c r="U161" s="131"/>
      <c r="V161" s="132"/>
      <c r="W161" s="132"/>
      <c r="X161" s="132"/>
      <c r="Y161" s="132"/>
      <c r="Z161" s="133"/>
      <c r="AA161" s="131"/>
      <c r="AB161" s="133"/>
      <c r="AC161" s="131"/>
      <c r="AD161" s="133"/>
      <c r="AE161" s="131"/>
      <c r="AF161" s="133"/>
      <c r="AG161" s="126"/>
      <c r="AH161" s="134"/>
      <c r="AI161" s="131"/>
      <c r="AJ161" s="135"/>
      <c r="AK161" s="134"/>
      <c r="AL161" s="132"/>
      <c r="AM161" s="135"/>
      <c r="AN161" s="136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8"/>
      <c r="AY161" s="116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</row>
    <row r="162" spans="1:61" ht="38.25" customHeight="1" x14ac:dyDescent="0.25">
      <c r="A162" s="118"/>
      <c r="B162" s="119"/>
      <c r="C162" s="120"/>
      <c r="D162" s="121"/>
      <c r="E162" s="122"/>
      <c r="F162" s="123"/>
      <c r="G162" s="124"/>
      <c r="H162" s="125"/>
      <c r="I162" s="126"/>
      <c r="J162" s="127"/>
      <c r="K162" s="124"/>
      <c r="L162" s="128"/>
      <c r="M162" s="124"/>
      <c r="N162" s="125"/>
      <c r="O162" s="129"/>
      <c r="P162" s="130"/>
      <c r="Q162" s="131"/>
      <c r="R162" s="132"/>
      <c r="S162" s="132"/>
      <c r="T162" s="133"/>
      <c r="U162" s="131"/>
      <c r="V162" s="132"/>
      <c r="W162" s="132"/>
      <c r="X162" s="132"/>
      <c r="Y162" s="132"/>
      <c r="Z162" s="133"/>
      <c r="AA162" s="131"/>
      <c r="AB162" s="133"/>
      <c r="AC162" s="131"/>
      <c r="AD162" s="133"/>
      <c r="AE162" s="131"/>
      <c r="AF162" s="133"/>
      <c r="AG162" s="126"/>
      <c r="AH162" s="134"/>
      <c r="AI162" s="131"/>
      <c r="AJ162" s="135"/>
      <c r="AK162" s="134"/>
      <c r="AL162" s="132"/>
      <c r="AM162" s="135"/>
      <c r="AN162" s="136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8"/>
      <c r="AY162" s="116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</row>
    <row r="163" spans="1:61" ht="38.25" customHeight="1" x14ac:dyDescent="0.25">
      <c r="A163" s="95"/>
      <c r="B163" s="119"/>
      <c r="C163" s="120"/>
      <c r="D163" s="121"/>
      <c r="E163" s="122"/>
      <c r="F163" s="123"/>
      <c r="G163" s="124"/>
      <c r="H163" s="125"/>
      <c r="I163" s="126"/>
      <c r="J163" s="127"/>
      <c r="K163" s="124"/>
      <c r="L163" s="128"/>
      <c r="M163" s="124"/>
      <c r="N163" s="125"/>
      <c r="O163" s="129"/>
      <c r="P163" s="130"/>
      <c r="Q163" s="131"/>
      <c r="R163" s="132"/>
      <c r="S163" s="132"/>
      <c r="T163" s="133"/>
      <c r="U163" s="131"/>
      <c r="V163" s="132"/>
      <c r="W163" s="132"/>
      <c r="X163" s="132"/>
      <c r="Y163" s="132"/>
      <c r="Z163" s="133"/>
      <c r="AA163" s="131"/>
      <c r="AB163" s="133"/>
      <c r="AC163" s="131"/>
      <c r="AD163" s="133"/>
      <c r="AE163" s="131"/>
      <c r="AF163" s="133"/>
      <c r="AG163" s="126"/>
      <c r="AH163" s="134"/>
      <c r="AI163" s="131"/>
      <c r="AJ163" s="135"/>
      <c r="AK163" s="134"/>
      <c r="AL163" s="132"/>
      <c r="AM163" s="135"/>
      <c r="AN163" s="136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8"/>
      <c r="AY163" s="116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</row>
    <row r="164" spans="1:61" ht="38.25" customHeight="1" x14ac:dyDescent="0.25">
      <c r="A164" s="118"/>
      <c r="B164" s="119"/>
      <c r="C164" s="120"/>
      <c r="D164" s="121"/>
      <c r="E164" s="122"/>
      <c r="F164" s="123"/>
      <c r="G164" s="124"/>
      <c r="H164" s="125"/>
      <c r="I164" s="126"/>
      <c r="J164" s="127"/>
      <c r="K164" s="124"/>
      <c r="L164" s="128"/>
      <c r="M164" s="124"/>
      <c r="N164" s="125"/>
      <c r="O164" s="129"/>
      <c r="P164" s="130"/>
      <c r="Q164" s="131"/>
      <c r="R164" s="132"/>
      <c r="S164" s="132"/>
      <c r="T164" s="133"/>
      <c r="U164" s="131"/>
      <c r="V164" s="132"/>
      <c r="W164" s="132"/>
      <c r="X164" s="132"/>
      <c r="Y164" s="132"/>
      <c r="Z164" s="133"/>
      <c r="AA164" s="131"/>
      <c r="AB164" s="133"/>
      <c r="AC164" s="131"/>
      <c r="AD164" s="133"/>
      <c r="AE164" s="131"/>
      <c r="AF164" s="133"/>
      <c r="AG164" s="126"/>
      <c r="AH164" s="134"/>
      <c r="AI164" s="131"/>
      <c r="AJ164" s="135"/>
      <c r="AK164" s="134"/>
      <c r="AL164" s="132"/>
      <c r="AM164" s="135"/>
      <c r="AN164" s="136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8"/>
      <c r="AY164" s="116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</row>
    <row r="165" spans="1:61" ht="38.25" customHeight="1" x14ac:dyDescent="0.25">
      <c r="A165" s="95"/>
      <c r="B165" s="119"/>
      <c r="C165" s="120"/>
      <c r="D165" s="121"/>
      <c r="E165" s="122"/>
      <c r="F165" s="123"/>
      <c r="G165" s="124"/>
      <c r="H165" s="125"/>
      <c r="I165" s="126"/>
      <c r="J165" s="127"/>
      <c r="K165" s="124"/>
      <c r="L165" s="128"/>
      <c r="M165" s="124"/>
      <c r="N165" s="125"/>
      <c r="O165" s="129"/>
      <c r="P165" s="130"/>
      <c r="Q165" s="131"/>
      <c r="R165" s="132"/>
      <c r="S165" s="132"/>
      <c r="T165" s="133"/>
      <c r="U165" s="131"/>
      <c r="V165" s="132"/>
      <c r="W165" s="132"/>
      <c r="X165" s="132"/>
      <c r="Y165" s="132"/>
      <c r="Z165" s="133"/>
      <c r="AA165" s="131"/>
      <c r="AB165" s="133"/>
      <c r="AC165" s="131"/>
      <c r="AD165" s="133"/>
      <c r="AE165" s="131"/>
      <c r="AF165" s="133"/>
      <c r="AG165" s="126"/>
      <c r="AH165" s="134"/>
      <c r="AI165" s="131"/>
      <c r="AJ165" s="135"/>
      <c r="AK165" s="134"/>
      <c r="AL165" s="132"/>
      <c r="AM165" s="135"/>
      <c r="AN165" s="136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8"/>
      <c r="AY165" s="116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</row>
    <row r="166" spans="1:61" ht="38.25" customHeight="1" x14ac:dyDescent="0.25">
      <c r="A166" s="118"/>
      <c r="B166" s="119"/>
      <c r="C166" s="120"/>
      <c r="D166" s="121"/>
      <c r="E166" s="122"/>
      <c r="F166" s="123"/>
      <c r="G166" s="124"/>
      <c r="H166" s="125"/>
      <c r="I166" s="126"/>
      <c r="J166" s="127"/>
      <c r="K166" s="124"/>
      <c r="L166" s="128"/>
      <c r="M166" s="124"/>
      <c r="N166" s="125"/>
      <c r="O166" s="129"/>
      <c r="P166" s="130"/>
      <c r="Q166" s="131"/>
      <c r="R166" s="132"/>
      <c r="S166" s="132"/>
      <c r="T166" s="133"/>
      <c r="U166" s="131"/>
      <c r="V166" s="132"/>
      <c r="W166" s="132"/>
      <c r="X166" s="132"/>
      <c r="Y166" s="132"/>
      <c r="Z166" s="133"/>
      <c r="AA166" s="131"/>
      <c r="AB166" s="133"/>
      <c r="AC166" s="131"/>
      <c r="AD166" s="133"/>
      <c r="AE166" s="131"/>
      <c r="AF166" s="133"/>
      <c r="AG166" s="126"/>
      <c r="AH166" s="134"/>
      <c r="AI166" s="131"/>
      <c r="AJ166" s="135"/>
      <c r="AK166" s="134"/>
      <c r="AL166" s="132"/>
      <c r="AM166" s="135"/>
      <c r="AN166" s="136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8"/>
      <c r="AY166" s="116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</row>
    <row r="167" spans="1:61" ht="38.25" customHeight="1" x14ac:dyDescent="0.25">
      <c r="A167" s="95"/>
      <c r="B167" s="119"/>
      <c r="C167" s="120"/>
      <c r="D167" s="121"/>
      <c r="E167" s="122"/>
      <c r="F167" s="123"/>
      <c r="G167" s="124"/>
      <c r="H167" s="125"/>
      <c r="I167" s="126"/>
      <c r="J167" s="127"/>
      <c r="K167" s="124"/>
      <c r="L167" s="128"/>
      <c r="M167" s="124"/>
      <c r="N167" s="125"/>
      <c r="O167" s="129"/>
      <c r="P167" s="130"/>
      <c r="Q167" s="131"/>
      <c r="R167" s="132"/>
      <c r="S167" s="132"/>
      <c r="T167" s="133"/>
      <c r="U167" s="131"/>
      <c r="V167" s="132"/>
      <c r="W167" s="132"/>
      <c r="X167" s="132"/>
      <c r="Y167" s="132"/>
      <c r="Z167" s="133"/>
      <c r="AA167" s="131"/>
      <c r="AB167" s="133"/>
      <c r="AC167" s="131"/>
      <c r="AD167" s="133"/>
      <c r="AE167" s="131"/>
      <c r="AF167" s="133"/>
      <c r="AG167" s="126"/>
      <c r="AH167" s="134"/>
      <c r="AI167" s="131"/>
      <c r="AJ167" s="135"/>
      <c r="AK167" s="134"/>
      <c r="AL167" s="132"/>
      <c r="AM167" s="135"/>
      <c r="AN167" s="136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8"/>
      <c r="AY167" s="116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</row>
    <row r="168" spans="1:61" ht="38.25" customHeight="1" x14ac:dyDescent="0.25">
      <c r="A168" s="118"/>
      <c r="B168" s="119"/>
      <c r="C168" s="120"/>
      <c r="D168" s="121"/>
      <c r="E168" s="122"/>
      <c r="F168" s="123"/>
      <c r="G168" s="124"/>
      <c r="H168" s="125"/>
      <c r="I168" s="126"/>
      <c r="J168" s="127"/>
      <c r="K168" s="124"/>
      <c r="L168" s="128"/>
      <c r="M168" s="124"/>
      <c r="N168" s="125"/>
      <c r="O168" s="129"/>
      <c r="P168" s="130"/>
      <c r="Q168" s="131"/>
      <c r="R168" s="132"/>
      <c r="S168" s="132"/>
      <c r="T168" s="133"/>
      <c r="U168" s="131"/>
      <c r="V168" s="132"/>
      <c r="W168" s="132"/>
      <c r="X168" s="132"/>
      <c r="Y168" s="132"/>
      <c r="Z168" s="133"/>
      <c r="AA168" s="131"/>
      <c r="AB168" s="133"/>
      <c r="AC168" s="131"/>
      <c r="AD168" s="133"/>
      <c r="AE168" s="131"/>
      <c r="AF168" s="133"/>
      <c r="AG168" s="126"/>
      <c r="AH168" s="134"/>
      <c r="AI168" s="131"/>
      <c r="AJ168" s="135"/>
      <c r="AK168" s="134"/>
      <c r="AL168" s="132"/>
      <c r="AM168" s="135"/>
      <c r="AN168" s="136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8"/>
      <c r="AY168" s="116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</row>
    <row r="169" spans="1:61" ht="38.25" customHeight="1" x14ac:dyDescent="0.25">
      <c r="A169" s="95"/>
      <c r="B169" s="119"/>
      <c r="C169" s="120"/>
      <c r="D169" s="121"/>
      <c r="E169" s="122"/>
      <c r="F169" s="123"/>
      <c r="G169" s="124"/>
      <c r="H169" s="125"/>
      <c r="I169" s="126"/>
      <c r="J169" s="127"/>
      <c r="K169" s="124"/>
      <c r="L169" s="128"/>
      <c r="M169" s="124"/>
      <c r="N169" s="125"/>
      <c r="O169" s="129"/>
      <c r="P169" s="130"/>
      <c r="Q169" s="131"/>
      <c r="R169" s="132"/>
      <c r="S169" s="132"/>
      <c r="T169" s="133"/>
      <c r="U169" s="131"/>
      <c r="V169" s="132"/>
      <c r="W169" s="132"/>
      <c r="X169" s="132"/>
      <c r="Y169" s="132"/>
      <c r="Z169" s="133"/>
      <c r="AA169" s="131"/>
      <c r="AB169" s="133"/>
      <c r="AC169" s="131"/>
      <c r="AD169" s="133"/>
      <c r="AE169" s="131"/>
      <c r="AF169" s="133"/>
      <c r="AG169" s="126"/>
      <c r="AH169" s="134"/>
      <c r="AI169" s="131"/>
      <c r="AJ169" s="135"/>
      <c r="AK169" s="134"/>
      <c r="AL169" s="132"/>
      <c r="AM169" s="135"/>
      <c r="AN169" s="136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8"/>
      <c r="AY169" s="116"/>
      <c r="AZ169" s="117"/>
      <c r="BA169" s="117"/>
      <c r="BB169" s="117"/>
      <c r="BC169" s="117"/>
      <c r="BD169" s="117"/>
      <c r="BE169" s="117"/>
      <c r="BF169" s="117"/>
      <c r="BG169" s="117"/>
      <c r="BH169" s="117"/>
      <c r="BI169" s="117"/>
    </row>
    <row r="170" spans="1:61" ht="38.25" customHeight="1" x14ac:dyDescent="0.25">
      <c r="A170" s="118"/>
      <c r="B170" s="119"/>
      <c r="C170" s="120"/>
      <c r="D170" s="121"/>
      <c r="E170" s="122"/>
      <c r="F170" s="123"/>
      <c r="G170" s="124"/>
      <c r="H170" s="125"/>
      <c r="I170" s="126"/>
      <c r="J170" s="127"/>
      <c r="K170" s="124"/>
      <c r="L170" s="128"/>
      <c r="M170" s="124"/>
      <c r="N170" s="125"/>
      <c r="O170" s="129"/>
      <c r="P170" s="130"/>
      <c r="Q170" s="131"/>
      <c r="R170" s="132"/>
      <c r="S170" s="132"/>
      <c r="T170" s="133"/>
      <c r="U170" s="131"/>
      <c r="V170" s="132"/>
      <c r="W170" s="132"/>
      <c r="X170" s="132"/>
      <c r="Y170" s="132"/>
      <c r="Z170" s="133"/>
      <c r="AA170" s="131"/>
      <c r="AB170" s="133"/>
      <c r="AC170" s="131"/>
      <c r="AD170" s="133"/>
      <c r="AE170" s="131"/>
      <c r="AF170" s="133"/>
      <c r="AG170" s="126"/>
      <c r="AH170" s="134"/>
      <c r="AI170" s="131"/>
      <c r="AJ170" s="135"/>
      <c r="AK170" s="134"/>
      <c r="AL170" s="132"/>
      <c r="AM170" s="135"/>
      <c r="AN170" s="136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8"/>
      <c r="AY170" s="116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</row>
    <row r="171" spans="1:61" ht="38.25" customHeight="1" x14ac:dyDescent="0.25">
      <c r="A171" s="95"/>
      <c r="B171" s="119"/>
      <c r="C171" s="120"/>
      <c r="D171" s="121"/>
      <c r="E171" s="122"/>
      <c r="F171" s="123"/>
      <c r="G171" s="124"/>
      <c r="H171" s="125"/>
      <c r="I171" s="126"/>
      <c r="J171" s="127"/>
      <c r="K171" s="124"/>
      <c r="L171" s="128"/>
      <c r="M171" s="124"/>
      <c r="N171" s="125"/>
      <c r="O171" s="129"/>
      <c r="P171" s="130"/>
      <c r="Q171" s="131"/>
      <c r="R171" s="132"/>
      <c r="S171" s="132"/>
      <c r="T171" s="133"/>
      <c r="U171" s="131"/>
      <c r="V171" s="132"/>
      <c r="W171" s="132"/>
      <c r="X171" s="132"/>
      <c r="Y171" s="132"/>
      <c r="Z171" s="133"/>
      <c r="AA171" s="131"/>
      <c r="AB171" s="133"/>
      <c r="AC171" s="131"/>
      <c r="AD171" s="133"/>
      <c r="AE171" s="131"/>
      <c r="AF171" s="133"/>
      <c r="AG171" s="126"/>
      <c r="AH171" s="134"/>
      <c r="AI171" s="131"/>
      <c r="AJ171" s="135"/>
      <c r="AK171" s="134"/>
      <c r="AL171" s="132"/>
      <c r="AM171" s="135"/>
      <c r="AN171" s="136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8"/>
      <c r="AY171" s="116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</row>
    <row r="172" spans="1:61" ht="38.25" customHeight="1" x14ac:dyDescent="0.25">
      <c r="A172" s="118"/>
      <c r="B172" s="119"/>
      <c r="C172" s="120"/>
      <c r="D172" s="121"/>
      <c r="E172" s="122"/>
      <c r="F172" s="123"/>
      <c r="G172" s="124"/>
      <c r="H172" s="125"/>
      <c r="I172" s="126"/>
      <c r="J172" s="127"/>
      <c r="K172" s="124"/>
      <c r="L172" s="128"/>
      <c r="M172" s="124"/>
      <c r="N172" s="125"/>
      <c r="O172" s="129"/>
      <c r="P172" s="130"/>
      <c r="Q172" s="131"/>
      <c r="R172" s="132"/>
      <c r="S172" s="132"/>
      <c r="T172" s="133"/>
      <c r="U172" s="131"/>
      <c r="V172" s="132"/>
      <c r="W172" s="132"/>
      <c r="X172" s="132"/>
      <c r="Y172" s="132"/>
      <c r="Z172" s="133"/>
      <c r="AA172" s="131"/>
      <c r="AB172" s="133"/>
      <c r="AC172" s="131"/>
      <c r="AD172" s="133"/>
      <c r="AE172" s="131"/>
      <c r="AF172" s="133"/>
      <c r="AG172" s="126"/>
      <c r="AH172" s="134"/>
      <c r="AI172" s="131"/>
      <c r="AJ172" s="135"/>
      <c r="AK172" s="134"/>
      <c r="AL172" s="132"/>
      <c r="AM172" s="135"/>
      <c r="AN172" s="136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8"/>
      <c r="AY172" s="116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</row>
    <row r="173" spans="1:61" ht="38.25" customHeight="1" x14ac:dyDescent="0.25">
      <c r="A173" s="95"/>
      <c r="B173" s="119"/>
      <c r="C173" s="120"/>
      <c r="D173" s="121"/>
      <c r="E173" s="122"/>
      <c r="F173" s="123"/>
      <c r="G173" s="124"/>
      <c r="H173" s="125"/>
      <c r="I173" s="126"/>
      <c r="J173" s="127"/>
      <c r="K173" s="124"/>
      <c r="L173" s="128"/>
      <c r="M173" s="124"/>
      <c r="N173" s="125"/>
      <c r="O173" s="129"/>
      <c r="P173" s="130"/>
      <c r="Q173" s="131"/>
      <c r="R173" s="132"/>
      <c r="S173" s="132"/>
      <c r="T173" s="133"/>
      <c r="U173" s="131"/>
      <c r="V173" s="132"/>
      <c r="W173" s="132"/>
      <c r="X173" s="132"/>
      <c r="Y173" s="132"/>
      <c r="Z173" s="133"/>
      <c r="AA173" s="131"/>
      <c r="AB173" s="133"/>
      <c r="AC173" s="131"/>
      <c r="AD173" s="133"/>
      <c r="AE173" s="131"/>
      <c r="AF173" s="133"/>
      <c r="AG173" s="126"/>
      <c r="AH173" s="134"/>
      <c r="AI173" s="131"/>
      <c r="AJ173" s="135"/>
      <c r="AK173" s="134"/>
      <c r="AL173" s="132"/>
      <c r="AM173" s="135"/>
      <c r="AN173" s="136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8"/>
      <c r="AY173" s="116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</row>
    <row r="174" spans="1:61" ht="38.25" customHeight="1" x14ac:dyDescent="0.25">
      <c r="A174" s="118"/>
      <c r="B174" s="119"/>
      <c r="C174" s="120"/>
      <c r="D174" s="121"/>
      <c r="E174" s="122"/>
      <c r="F174" s="123"/>
      <c r="G174" s="124"/>
      <c r="H174" s="125"/>
      <c r="I174" s="126"/>
      <c r="J174" s="127"/>
      <c r="K174" s="124"/>
      <c r="L174" s="128"/>
      <c r="M174" s="124"/>
      <c r="N174" s="125"/>
      <c r="O174" s="129"/>
      <c r="P174" s="130"/>
      <c r="Q174" s="131"/>
      <c r="R174" s="132"/>
      <c r="S174" s="132"/>
      <c r="T174" s="133"/>
      <c r="U174" s="131"/>
      <c r="V174" s="132"/>
      <c r="W174" s="132"/>
      <c r="X174" s="132"/>
      <c r="Y174" s="132"/>
      <c r="Z174" s="133"/>
      <c r="AA174" s="131"/>
      <c r="AB174" s="133"/>
      <c r="AC174" s="131"/>
      <c r="AD174" s="133"/>
      <c r="AE174" s="131"/>
      <c r="AF174" s="133"/>
      <c r="AG174" s="126"/>
      <c r="AH174" s="134"/>
      <c r="AI174" s="131"/>
      <c r="AJ174" s="135"/>
      <c r="AK174" s="134"/>
      <c r="AL174" s="132"/>
      <c r="AM174" s="135"/>
      <c r="AN174" s="136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8"/>
      <c r="AY174" s="116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</row>
    <row r="175" spans="1:61" ht="38.25" customHeight="1" x14ac:dyDescent="0.25">
      <c r="A175" s="95"/>
      <c r="B175" s="119"/>
      <c r="C175" s="120"/>
      <c r="D175" s="121"/>
      <c r="E175" s="122"/>
      <c r="F175" s="123"/>
      <c r="G175" s="124"/>
      <c r="H175" s="125"/>
      <c r="I175" s="126"/>
      <c r="J175" s="127"/>
      <c r="K175" s="124"/>
      <c r="L175" s="128"/>
      <c r="M175" s="124"/>
      <c r="N175" s="125"/>
      <c r="O175" s="129"/>
      <c r="P175" s="130"/>
      <c r="Q175" s="131"/>
      <c r="R175" s="132"/>
      <c r="S175" s="132"/>
      <c r="T175" s="133"/>
      <c r="U175" s="131"/>
      <c r="V175" s="132"/>
      <c r="W175" s="132"/>
      <c r="X175" s="132"/>
      <c r="Y175" s="132"/>
      <c r="Z175" s="133"/>
      <c r="AA175" s="131"/>
      <c r="AB175" s="133"/>
      <c r="AC175" s="131"/>
      <c r="AD175" s="133"/>
      <c r="AE175" s="131"/>
      <c r="AF175" s="133"/>
      <c r="AG175" s="126"/>
      <c r="AH175" s="134"/>
      <c r="AI175" s="131"/>
      <c r="AJ175" s="135"/>
      <c r="AK175" s="134"/>
      <c r="AL175" s="132"/>
      <c r="AM175" s="135"/>
      <c r="AN175" s="136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8"/>
      <c r="AY175" s="116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</row>
    <row r="176" spans="1:61" ht="38.25" customHeight="1" x14ac:dyDescent="0.25">
      <c r="A176" s="118"/>
      <c r="B176" s="119"/>
      <c r="C176" s="120"/>
      <c r="D176" s="121"/>
      <c r="E176" s="122"/>
      <c r="F176" s="123"/>
      <c r="G176" s="124"/>
      <c r="H176" s="125"/>
      <c r="I176" s="126"/>
      <c r="J176" s="127"/>
      <c r="K176" s="124"/>
      <c r="L176" s="128"/>
      <c r="M176" s="124"/>
      <c r="N176" s="125"/>
      <c r="O176" s="129"/>
      <c r="P176" s="130"/>
      <c r="Q176" s="131"/>
      <c r="R176" s="132"/>
      <c r="S176" s="132"/>
      <c r="T176" s="133"/>
      <c r="U176" s="131"/>
      <c r="V176" s="132"/>
      <c r="W176" s="132"/>
      <c r="X176" s="132"/>
      <c r="Y176" s="132"/>
      <c r="Z176" s="133"/>
      <c r="AA176" s="131"/>
      <c r="AB176" s="133"/>
      <c r="AC176" s="131"/>
      <c r="AD176" s="133"/>
      <c r="AE176" s="131"/>
      <c r="AF176" s="133"/>
      <c r="AG176" s="126"/>
      <c r="AH176" s="134"/>
      <c r="AI176" s="131"/>
      <c r="AJ176" s="135"/>
      <c r="AK176" s="134"/>
      <c r="AL176" s="132"/>
      <c r="AM176" s="135"/>
      <c r="AN176" s="136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8"/>
      <c r="AY176" s="116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</row>
    <row r="177" spans="1:61" ht="38.25" customHeight="1" x14ac:dyDescent="0.25">
      <c r="A177" s="95"/>
      <c r="B177" s="119"/>
      <c r="C177" s="120"/>
      <c r="D177" s="121"/>
      <c r="E177" s="122"/>
      <c r="F177" s="123"/>
      <c r="G177" s="124"/>
      <c r="H177" s="125"/>
      <c r="I177" s="126"/>
      <c r="J177" s="127"/>
      <c r="K177" s="124"/>
      <c r="L177" s="128"/>
      <c r="M177" s="124"/>
      <c r="N177" s="125"/>
      <c r="O177" s="129"/>
      <c r="P177" s="130"/>
      <c r="Q177" s="131"/>
      <c r="R177" s="132"/>
      <c r="S177" s="132"/>
      <c r="T177" s="133"/>
      <c r="U177" s="131"/>
      <c r="V177" s="132"/>
      <c r="W177" s="132"/>
      <c r="X177" s="132"/>
      <c r="Y177" s="132"/>
      <c r="Z177" s="133"/>
      <c r="AA177" s="131"/>
      <c r="AB177" s="133"/>
      <c r="AC177" s="131"/>
      <c r="AD177" s="133"/>
      <c r="AE177" s="131"/>
      <c r="AF177" s="133"/>
      <c r="AG177" s="126"/>
      <c r="AH177" s="134"/>
      <c r="AI177" s="131"/>
      <c r="AJ177" s="135"/>
      <c r="AK177" s="134"/>
      <c r="AL177" s="132"/>
      <c r="AM177" s="135"/>
      <c r="AN177" s="136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8"/>
      <c r="AY177" s="116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</row>
    <row r="178" spans="1:61" ht="38.25" customHeight="1" thickBot="1" x14ac:dyDescent="0.3">
      <c r="A178" s="167"/>
      <c r="B178" s="146"/>
      <c r="C178" s="147"/>
      <c r="D178" s="148"/>
      <c r="E178" s="149"/>
      <c r="F178" s="150"/>
      <c r="G178" s="151"/>
      <c r="H178" s="152"/>
      <c r="I178" s="153"/>
      <c r="J178" s="154"/>
      <c r="K178" s="151"/>
      <c r="L178" s="155"/>
      <c r="M178" s="151"/>
      <c r="N178" s="152"/>
      <c r="O178" s="156"/>
      <c r="P178" s="157"/>
      <c r="Q178" s="158"/>
      <c r="R178" s="159"/>
      <c r="S178" s="159"/>
      <c r="T178" s="160"/>
      <c r="U178" s="158"/>
      <c r="V178" s="159"/>
      <c r="W178" s="159"/>
      <c r="X178" s="159"/>
      <c r="Y178" s="159"/>
      <c r="Z178" s="160"/>
      <c r="AA178" s="158"/>
      <c r="AB178" s="160"/>
      <c r="AC178" s="158"/>
      <c r="AD178" s="160"/>
      <c r="AE178" s="158"/>
      <c r="AF178" s="160"/>
      <c r="AG178" s="153"/>
      <c r="AH178" s="161"/>
      <c r="AI178" s="158"/>
      <c r="AJ178" s="162"/>
      <c r="AK178" s="161"/>
      <c r="AL178" s="159"/>
      <c r="AM178" s="162"/>
      <c r="AN178" s="163"/>
      <c r="AO178" s="164"/>
      <c r="AP178" s="164"/>
      <c r="AQ178" s="164"/>
      <c r="AR178" s="164"/>
      <c r="AS178" s="164"/>
      <c r="AT178" s="164"/>
      <c r="AU178" s="164"/>
      <c r="AV178" s="164"/>
      <c r="AW178" s="164"/>
      <c r="AX178" s="165"/>
      <c r="AY178" s="116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</row>
  </sheetData>
  <autoFilter ref="A2:AX2" xr:uid="{00000000-0001-0000-0000-000000000000}">
    <sortState xmlns:xlrd2="http://schemas.microsoft.com/office/spreadsheetml/2017/richdata2" ref="A4:AX90">
      <sortCondition ref="A2"/>
    </sortState>
  </autoFilter>
  <mergeCells count="8">
    <mergeCell ref="AM1:AM2"/>
    <mergeCell ref="AN1:AX1"/>
    <mergeCell ref="A1:A2"/>
    <mergeCell ref="B1:I1"/>
    <mergeCell ref="J1:O1"/>
    <mergeCell ref="P1:AG1"/>
    <mergeCell ref="AH1:AJ1"/>
    <mergeCell ref="AK1:AL1"/>
  </mergeCells>
  <phoneticPr fontId="12" type="noConversion"/>
  <hyperlinks>
    <hyperlink ref="AT4" r:id="rId1" xr:uid="{38D7B85F-5819-44DE-B630-99625AE47A05}"/>
    <hyperlink ref="AU4" r:id="rId2" xr:uid="{3CB3D408-8603-4703-8F2F-5A3C0BAD2BD8}"/>
    <hyperlink ref="AT6" r:id="rId3" xr:uid="{DDFB8B0B-98F8-495B-AA44-22653C57EE36}"/>
    <hyperlink ref="AS12" r:id="rId4" xr:uid="{F9131CA3-C806-4C03-9125-3F2B368C171D}"/>
    <hyperlink ref="AU13" r:id="rId5" xr:uid="{16F269E0-6FCA-4D8B-87A1-AFD5503ADCAD}"/>
    <hyperlink ref="AR14" r:id="rId6" xr:uid="{6CD25CA1-F685-4A73-8D7A-367E37737CD3}"/>
    <hyperlink ref="AT16" r:id="rId7" xr:uid="{D9E13E10-E77E-47BB-AC5C-8350DEA464C5}"/>
    <hyperlink ref="AU18" r:id="rId8" xr:uid="{BCF480DD-A974-475B-B19A-4448DA23619A}"/>
    <hyperlink ref="AT20" r:id="rId9" xr:uid="{AF620810-D94A-499A-B476-3C10E9F66026}"/>
    <hyperlink ref="AR24" r:id="rId10" xr:uid="{60787816-10F7-4150-94AA-54C99D2D2C37}"/>
    <hyperlink ref="AR22" r:id="rId11" xr:uid="{E417DEDD-7180-44FA-8230-EA139C1BB710}"/>
    <hyperlink ref="AT25" r:id="rId12" xr:uid="{204536BB-4E50-46F6-B686-1731D97AAAAF}"/>
    <hyperlink ref="AT28" r:id="rId13" xr:uid="{955F9F35-6E78-42AE-9020-EFE339245A03}"/>
    <hyperlink ref="AR29" r:id="rId14" xr:uid="{6B3FD1F9-33DC-42C2-9AC3-6809992A6D99}"/>
    <hyperlink ref="AO30" r:id="rId15" xr:uid="{03B43F45-1C46-4188-84EF-410F8FA120E8}"/>
    <hyperlink ref="AT30" r:id="rId16" xr:uid="{B5C0AA0A-BE09-4E24-B56B-3E3FC0B6AD61}"/>
    <hyperlink ref="AT31" r:id="rId17" xr:uid="{B7664FEC-1CD8-4091-94CD-D2BE5542558C}"/>
    <hyperlink ref="AR32" r:id="rId18" xr:uid="{E87A1BA5-ADFD-4ACB-ACA7-C955B2ED805B}"/>
    <hyperlink ref="AT33" r:id="rId19" xr:uid="{0C01F77E-38ED-44B4-B6B9-C0437B89088E}"/>
    <hyperlink ref="AT34" r:id="rId20" xr:uid="{C48D6A3D-9538-416E-B345-82BCB485E743}"/>
    <hyperlink ref="AT35" r:id="rId21" xr:uid="{85C17329-4DB0-45AF-B2D1-85649E29F90B}"/>
    <hyperlink ref="AO38" r:id="rId22" xr:uid="{E33E04C5-BD23-41F4-9FCE-F0EEC232E9C5}"/>
    <hyperlink ref="AT38" r:id="rId23" xr:uid="{51DF99D3-CB30-4A8D-9FD0-F7889B994081}"/>
    <hyperlink ref="AR41" r:id="rId24" xr:uid="{58248E34-4994-42D8-BF91-E14E54624243}"/>
    <hyperlink ref="AR43" r:id="rId25" xr:uid="{CA4C49E1-B7D5-4C1B-B4E3-5B4F3EA90E74}"/>
    <hyperlink ref="AT45" r:id="rId26" xr:uid="{82392714-504F-4B4D-88BC-1E14620DA5D2}"/>
    <hyperlink ref="AR46" r:id="rId27" xr:uid="{10A45591-FF31-4209-87E5-A42BDA973F18}"/>
    <hyperlink ref="AT47" r:id="rId28" xr:uid="{98A3E727-5501-492D-A294-D28BCEACF7AB}"/>
    <hyperlink ref="AR50" r:id="rId29" xr:uid="{59C71AD8-3FA0-4728-9AFD-2E491CFA5976}"/>
    <hyperlink ref="AR53" r:id="rId30" xr:uid="{A100B22C-F724-4F6B-8D16-B7EE64EC795B}"/>
    <hyperlink ref="AR54" r:id="rId31" xr:uid="{4B7898EA-7960-49A1-9CC5-8A9458E27907}"/>
    <hyperlink ref="AT58" r:id="rId32" xr:uid="{E75D307A-AC13-4813-9218-6031848CB7CB}"/>
    <hyperlink ref="AT62" r:id="rId33" xr:uid="{88C18C08-DCE7-4DB2-A2FF-B8729301A4CF}"/>
    <hyperlink ref="AR65" r:id="rId34" xr:uid="{8995DB0C-620F-4CAF-BBB6-13A429A27E26}"/>
    <hyperlink ref="AT70" r:id="rId35" xr:uid="{0B8E66D2-AFC5-43D5-8BBF-44D34E1E7454}"/>
    <hyperlink ref="AR71" r:id="rId36" xr:uid="{7873352B-19F8-489B-9EA7-D30C4F5C8302}"/>
    <hyperlink ref="AT72" r:id="rId37" xr:uid="{97C829F8-D697-4A2D-A6B7-57923BBDC53D}"/>
    <hyperlink ref="AT73" r:id="rId38" xr:uid="{E518B973-8B04-42E4-8DEC-C5541BC54B09}"/>
    <hyperlink ref="AP77" r:id="rId39" xr:uid="{D5189330-461E-4E12-9A67-EB3B6EF98C38}"/>
    <hyperlink ref="AR79" r:id="rId40" xr:uid="{5EB82FB8-9E06-4CBB-ABB3-90CF0C76D1E9}"/>
    <hyperlink ref="AT80" r:id="rId41" xr:uid="{B675943D-1D0A-4360-952A-18877728E7B9}"/>
    <hyperlink ref="AT81" r:id="rId42" xr:uid="{E208161D-66C6-4B5B-8F0B-55AE7BF4075E}"/>
    <hyperlink ref="AT88" r:id="rId43" xr:uid="{DBB4653B-0BB8-475D-B4A5-FA8075C8AE87}"/>
    <hyperlink ref="AR89" r:id="rId44" xr:uid="{7167BF3E-C73D-4F3D-A9B5-981A7B545838}"/>
    <hyperlink ref="AU50" r:id="rId45" xr:uid="{15161371-93A6-4F7D-AFE7-E006C98EFFD5}"/>
    <hyperlink ref="AU88" r:id="rId46" xr:uid="{BAEBBD6B-E5EC-4A0C-B767-631520DAAB3C}"/>
    <hyperlink ref="AT51" r:id="rId47" xr:uid="{4CD79FB5-A4AD-421A-ABC0-AF32517686E2}"/>
    <hyperlink ref="AO86" r:id="rId48" xr:uid="{A030018D-3595-46E1-BFB9-6A5A81DB06FA}"/>
    <hyperlink ref="AO87" r:id="rId49" xr:uid="{644C04AB-F599-4327-A4C8-39694350174A}"/>
    <hyperlink ref="AT89" r:id="rId50" xr:uid="{EC9C23E6-7DC1-4CA6-9871-8798C06194A2}"/>
    <hyperlink ref="AU45" r:id="rId51" xr:uid="{97D70140-739C-4B0C-906A-DF958A27FB8C}"/>
    <hyperlink ref="AO77" r:id="rId52" xr:uid="{04976278-889A-477F-8EE2-3A5F09B7AF75}"/>
    <hyperlink ref="AO100" r:id="rId53" xr:uid="{87C1C0EF-6DFD-4DAA-B5DD-81090A42E4AD}"/>
    <hyperlink ref="AQ100" r:id="rId54" xr:uid="{8CD81308-DE39-413A-A766-17AD83B7503A}"/>
    <hyperlink ref="AU112" r:id="rId55" xr:uid="{33B427BB-272D-463B-B65A-61089058F101}"/>
    <hyperlink ref="AQ134" r:id="rId56" xr:uid="{A85C0088-42AE-4FC6-AC6D-ABB0E87780B2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51"/>
  <sheetViews>
    <sheetView rightToLeft="1" zoomScale="80" zoomScaleNormal="80" workbookViewId="0">
      <selection activeCell="A21" sqref="A21"/>
    </sheetView>
  </sheetViews>
  <sheetFormatPr defaultColWidth="0" defaultRowHeight="27.6" customHeight="1" x14ac:dyDescent="0.3"/>
  <cols>
    <col min="1" max="1" width="21.6640625" style="1" customWidth="1"/>
    <col min="2" max="2" width="29.33203125" style="1" customWidth="1"/>
    <col min="3" max="3" width="25.88671875" style="1" customWidth="1"/>
    <col min="4" max="5" width="25.109375" style="1" customWidth="1"/>
    <col min="6" max="6" width="22.33203125" style="1" customWidth="1"/>
    <col min="7" max="7" width="20.33203125" style="1" customWidth="1"/>
    <col min="8" max="8" width="28.44140625" style="1" customWidth="1"/>
    <col min="9" max="9" width="7.5546875" style="1" customWidth="1"/>
    <col min="10" max="24" width="9" style="187" customWidth="1"/>
    <col min="25" max="25" width="0" style="187" hidden="1" customWidth="1"/>
    <col min="26" max="16384" width="9" style="187" hidden="1"/>
  </cols>
  <sheetData>
    <row r="1" spans="1:24" ht="27.6" customHeight="1" thickBot="1" x14ac:dyDescent="0.35">
      <c r="A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6" customHeight="1" thickBot="1" x14ac:dyDescent="0.35">
      <c r="A2" s="2">
        <v>1</v>
      </c>
      <c r="B2" s="207" t="s">
        <v>959</v>
      </c>
      <c r="C2" s="208"/>
      <c r="D2" s="208"/>
      <c r="E2" s="208"/>
      <c r="F2" s="209"/>
      <c r="J2" s="1"/>
      <c r="K2" s="32">
        <v>1</v>
      </c>
      <c r="L2" s="33"/>
      <c r="M2" s="34"/>
      <c r="N2" s="34"/>
      <c r="O2" s="34"/>
      <c r="P2" s="34"/>
      <c r="Q2" s="34"/>
      <c r="R2" s="34"/>
      <c r="S2" s="34"/>
      <c r="T2" s="34"/>
      <c r="U2" s="34"/>
      <c r="V2" s="35"/>
      <c r="W2" s="1"/>
      <c r="X2" s="1"/>
    </row>
    <row r="3" spans="1:24" ht="27.6" customHeight="1" thickBot="1" x14ac:dyDescent="0.35">
      <c r="A3" s="3" t="s">
        <v>39</v>
      </c>
      <c r="B3" s="246" t="s">
        <v>609</v>
      </c>
      <c r="C3" s="208"/>
      <c r="D3" s="208"/>
      <c r="E3" s="208"/>
      <c r="F3" s="209"/>
      <c r="J3" s="1"/>
      <c r="K3" s="1"/>
      <c r="L3" s="36"/>
      <c r="M3" s="1"/>
      <c r="N3" s="1"/>
      <c r="O3" s="1"/>
      <c r="P3" s="1"/>
      <c r="Q3" s="1"/>
      <c r="R3" s="1"/>
      <c r="S3" s="1"/>
      <c r="T3" s="1"/>
      <c r="U3" s="1"/>
      <c r="V3" s="37"/>
      <c r="W3" s="1"/>
      <c r="X3" s="1"/>
    </row>
    <row r="4" spans="1:24" ht="27.6" customHeight="1" thickBot="1" x14ac:dyDescent="0.35">
      <c r="A4" s="82"/>
      <c r="B4" s="55"/>
      <c r="C4" s="16" t="s">
        <v>70</v>
      </c>
      <c r="D4" s="15" t="s">
        <v>101</v>
      </c>
      <c r="E4" s="19" t="s">
        <v>17</v>
      </c>
      <c r="F4" s="22" t="s">
        <v>608</v>
      </c>
      <c r="J4" s="1"/>
      <c r="K4" s="1"/>
      <c r="L4" s="36"/>
      <c r="M4" s="1"/>
      <c r="N4" s="1"/>
      <c r="O4" s="1"/>
      <c r="P4" s="1"/>
      <c r="Q4" s="1"/>
      <c r="R4" s="1"/>
      <c r="S4" s="1"/>
      <c r="T4" s="1"/>
      <c r="U4" s="1"/>
      <c r="V4" s="37"/>
      <c r="W4" s="1"/>
      <c r="X4" s="1"/>
    </row>
    <row r="5" spans="1:24" ht="27.6" customHeight="1" x14ac:dyDescent="0.3">
      <c r="A5" s="82"/>
      <c r="B5" s="63" t="s">
        <v>610</v>
      </c>
      <c r="C5" s="17">
        <f>COUNTIFS(data!$AN:$AN,C$4,data!$E:$E,$B5)</f>
        <v>0</v>
      </c>
      <c r="D5" s="14">
        <f>COUNTIFS(data!$AN:$AN,D$4,data!$E:$E,$B5)</f>
        <v>0</v>
      </c>
      <c r="E5" s="20">
        <f>COUNTIFS(data!$AN:$AN,E$4,data!$E:$E,$B5)</f>
        <v>0</v>
      </c>
      <c r="F5" s="23">
        <f t="shared" ref="F5:F31" si="0">SUM(C5:E5)</f>
        <v>0</v>
      </c>
      <c r="J5" s="1"/>
      <c r="K5" s="1"/>
      <c r="L5" s="36"/>
      <c r="M5" s="1"/>
      <c r="N5" s="1"/>
      <c r="O5" s="1"/>
      <c r="P5" s="1"/>
      <c r="Q5" s="1"/>
      <c r="R5" s="1"/>
      <c r="S5" s="1"/>
      <c r="T5" s="1"/>
      <c r="U5" s="1"/>
      <c r="V5" s="37"/>
      <c r="W5" s="1"/>
      <c r="X5" s="1"/>
    </row>
    <row r="6" spans="1:24" ht="27.6" customHeight="1" x14ac:dyDescent="0.3">
      <c r="A6" s="82"/>
      <c r="B6" s="64" t="s">
        <v>611</v>
      </c>
      <c r="C6" s="18">
        <f>COUNTIFS(data!$AN:$AN,C$4,data!$E:$E,$B6)</f>
        <v>0</v>
      </c>
      <c r="D6" s="9">
        <f>COUNTIFS(data!$AN:$AN,D$4,data!$E:$E,$B6)</f>
        <v>0</v>
      </c>
      <c r="E6" s="21">
        <f>COUNTIFS(data!$AN:$AN,E$4,data!$E:$E,$B6)</f>
        <v>0</v>
      </c>
      <c r="F6" s="24">
        <f t="shared" si="0"/>
        <v>0</v>
      </c>
      <c r="J6" s="1"/>
      <c r="K6" s="1"/>
      <c r="L6" s="36"/>
      <c r="M6" s="1"/>
      <c r="N6" s="1"/>
      <c r="O6" s="1"/>
      <c r="P6" s="1"/>
      <c r="Q6" s="1"/>
      <c r="R6" s="1"/>
      <c r="S6" s="1"/>
      <c r="T6" s="1"/>
      <c r="U6" s="1"/>
      <c r="V6" s="37"/>
      <c r="W6" s="1"/>
      <c r="X6" s="1"/>
    </row>
    <row r="7" spans="1:24" ht="27.6" customHeight="1" x14ac:dyDescent="0.3">
      <c r="A7" s="82"/>
      <c r="B7" s="64" t="s">
        <v>527</v>
      </c>
      <c r="C7" s="18">
        <f>COUNTIFS(data!$AN:$AN,C$4,data!$E:$E,$B7)</f>
        <v>1</v>
      </c>
      <c r="D7" s="9">
        <f>COUNTIFS(data!$AN:$AN,D$4,data!$E:$E,$B7)</f>
        <v>1</v>
      </c>
      <c r="E7" s="21">
        <f>COUNTIFS(data!$AN:$AN,E$4,data!$E:$E,$B7)</f>
        <v>0</v>
      </c>
      <c r="F7" s="24">
        <f t="shared" si="0"/>
        <v>2</v>
      </c>
      <c r="J7" s="1"/>
      <c r="K7" s="1"/>
      <c r="L7" s="36"/>
      <c r="M7" s="1"/>
      <c r="N7" s="1"/>
      <c r="O7" s="1"/>
      <c r="P7" s="1"/>
      <c r="Q7" s="1"/>
      <c r="R7" s="1"/>
      <c r="S7" s="1"/>
      <c r="T7" s="1"/>
      <c r="U7" s="1"/>
      <c r="V7" s="37"/>
      <c r="W7" s="1"/>
      <c r="X7" s="1"/>
    </row>
    <row r="8" spans="1:24" ht="27.6" customHeight="1" x14ac:dyDescent="0.3">
      <c r="A8" s="82"/>
      <c r="B8" s="64" t="s">
        <v>612</v>
      </c>
      <c r="C8" s="18">
        <f>COUNTIFS(data!$AN:$AN,C$4,data!$E:$E,$B8)</f>
        <v>0</v>
      </c>
      <c r="D8" s="9">
        <f>COUNTIFS(data!$AN:$AN,D$4,data!$E:$E,$B8)</f>
        <v>0</v>
      </c>
      <c r="E8" s="21">
        <f>COUNTIFS(data!$AN:$AN,E$4,data!$E:$E,$B8)</f>
        <v>0</v>
      </c>
      <c r="F8" s="24">
        <f t="shared" si="0"/>
        <v>0</v>
      </c>
      <c r="J8" s="1"/>
      <c r="K8" s="1"/>
      <c r="L8" s="36"/>
      <c r="M8" s="1"/>
      <c r="N8" s="1"/>
      <c r="O8" s="1"/>
      <c r="P8" s="1"/>
      <c r="Q8" s="1"/>
      <c r="R8" s="1"/>
      <c r="S8" s="1"/>
      <c r="T8" s="1"/>
      <c r="U8" s="1"/>
      <c r="V8" s="37"/>
      <c r="W8" s="1"/>
      <c r="X8" s="1"/>
    </row>
    <row r="9" spans="1:24" ht="27.6" customHeight="1" x14ac:dyDescent="0.3">
      <c r="A9" s="82"/>
      <c r="B9" s="64" t="s">
        <v>517</v>
      </c>
      <c r="C9" s="18">
        <f>COUNTIFS(data!$AN:$AN,C$4,data!$E:$E,$B9)</f>
        <v>1</v>
      </c>
      <c r="D9" s="9">
        <f>COUNTIFS(data!$AN:$AN,D$4,data!$E:$E,$B9)</f>
        <v>0</v>
      </c>
      <c r="E9" s="21">
        <f>COUNTIFS(data!$AN:$AN,E$4,data!$E:$E,$B9)</f>
        <v>0</v>
      </c>
      <c r="F9" s="24">
        <f t="shared" si="0"/>
        <v>1</v>
      </c>
      <c r="J9" s="1"/>
      <c r="K9" s="1"/>
      <c r="L9" s="36"/>
      <c r="M9" s="1"/>
      <c r="N9" s="1"/>
      <c r="O9" s="1"/>
      <c r="P9" s="1"/>
      <c r="Q9" s="1"/>
      <c r="R9" s="1"/>
      <c r="S9" s="1"/>
      <c r="T9" s="1"/>
      <c r="U9" s="1"/>
      <c r="V9" s="37"/>
      <c r="W9" s="1"/>
      <c r="X9" s="1"/>
    </row>
    <row r="10" spans="1:24" ht="27.6" customHeight="1" x14ac:dyDescent="0.3">
      <c r="A10" s="82"/>
      <c r="B10" s="64" t="s">
        <v>613</v>
      </c>
      <c r="C10" s="18">
        <f>COUNTIFS(data!$AN:$AN,C$4,data!$E:$E,$B10)</f>
        <v>0</v>
      </c>
      <c r="D10" s="9">
        <f>COUNTIFS(data!$AN:$AN,D$4,data!$E:$E,$B10)</f>
        <v>0</v>
      </c>
      <c r="E10" s="21">
        <f>COUNTIFS(data!$AN:$AN,E$4,data!$E:$E,$B10)</f>
        <v>0</v>
      </c>
      <c r="F10" s="24">
        <f t="shared" si="0"/>
        <v>0</v>
      </c>
      <c r="J10" s="1"/>
      <c r="K10" s="1"/>
      <c r="L10" s="36"/>
      <c r="M10" s="1"/>
      <c r="N10" s="1"/>
      <c r="O10" s="1"/>
      <c r="P10" s="1"/>
      <c r="Q10" s="1"/>
      <c r="R10" s="1"/>
      <c r="S10" s="1"/>
      <c r="T10" s="1"/>
      <c r="U10" s="1"/>
      <c r="V10" s="37"/>
      <c r="W10" s="1"/>
      <c r="X10" s="1"/>
    </row>
    <row r="11" spans="1:24" ht="27.6" customHeight="1" x14ac:dyDescent="0.3">
      <c r="A11" s="82"/>
      <c r="B11" s="64" t="s">
        <v>614</v>
      </c>
      <c r="C11" s="18">
        <f>COUNTIFS(data!$AN:$AN,C$4,data!$E:$E,$B11)</f>
        <v>0</v>
      </c>
      <c r="D11" s="9">
        <f>COUNTIFS(data!$AN:$AN,D$4,data!$E:$E,$B11)</f>
        <v>0</v>
      </c>
      <c r="E11" s="21">
        <f>COUNTIFS(data!$AN:$AN,E$4,data!$E:$E,$B11)</f>
        <v>0</v>
      </c>
      <c r="F11" s="24">
        <f t="shared" si="0"/>
        <v>0</v>
      </c>
      <c r="J11" s="1"/>
      <c r="K11" s="1"/>
      <c r="L11" s="36"/>
      <c r="M11" s="1"/>
      <c r="N11" s="1"/>
      <c r="O11" s="1"/>
      <c r="P11" s="1"/>
      <c r="Q11" s="1"/>
      <c r="R11" s="1"/>
      <c r="S11" s="1"/>
      <c r="T11" s="1"/>
      <c r="U11" s="1"/>
      <c r="V11" s="37"/>
      <c r="W11" s="1"/>
      <c r="X11" s="1"/>
    </row>
    <row r="12" spans="1:24" ht="27.6" customHeight="1" x14ac:dyDescent="0.3">
      <c r="A12" s="82"/>
      <c r="B12" s="64" t="s">
        <v>615</v>
      </c>
      <c r="C12" s="18">
        <f>COUNTIFS(data!$AN:$AN,C$4,data!$E:$E,$B12)</f>
        <v>0</v>
      </c>
      <c r="D12" s="9">
        <f>COUNTIFS(data!$AN:$AN,D$4,data!$E:$E,$B12)</f>
        <v>0</v>
      </c>
      <c r="E12" s="21">
        <f>COUNTIFS(data!$AN:$AN,E$4,data!$E:$E,$B12)</f>
        <v>0</v>
      </c>
      <c r="F12" s="24">
        <f t="shared" si="0"/>
        <v>0</v>
      </c>
      <c r="J12" s="1"/>
      <c r="K12" s="1"/>
      <c r="L12" s="36"/>
      <c r="M12" s="1"/>
      <c r="N12" s="1"/>
      <c r="O12" s="1"/>
      <c r="P12" s="1"/>
      <c r="Q12" s="1"/>
      <c r="R12" s="1"/>
      <c r="S12" s="1"/>
      <c r="T12" s="1"/>
      <c r="U12" s="1"/>
      <c r="V12" s="37"/>
      <c r="W12" s="1"/>
      <c r="X12" s="1"/>
    </row>
    <row r="13" spans="1:24" ht="27.6" customHeight="1" x14ac:dyDescent="0.3">
      <c r="A13" s="82"/>
      <c r="B13" s="64" t="s">
        <v>616</v>
      </c>
      <c r="C13" s="18">
        <f>COUNTIFS(data!$AN:$AN,C$4,data!$E:$E,$B13)</f>
        <v>0</v>
      </c>
      <c r="D13" s="9">
        <f>COUNTIFS(data!$AN:$AN,D$4,data!$E:$E,$B13)</f>
        <v>0</v>
      </c>
      <c r="E13" s="21">
        <f>COUNTIFS(data!$AN:$AN,E$4,data!$E:$E,$B13)</f>
        <v>0</v>
      </c>
      <c r="F13" s="24">
        <f t="shared" si="0"/>
        <v>0</v>
      </c>
      <c r="J13" s="1"/>
      <c r="K13" s="1"/>
      <c r="L13" s="36"/>
      <c r="M13" s="1"/>
      <c r="N13" s="1"/>
      <c r="O13" s="1"/>
      <c r="P13" s="1"/>
      <c r="Q13" s="1"/>
      <c r="R13" s="1"/>
      <c r="S13" s="1"/>
      <c r="T13" s="1"/>
      <c r="U13" s="1"/>
      <c r="V13" s="37"/>
      <c r="W13" s="1"/>
      <c r="X13" s="1"/>
    </row>
    <row r="14" spans="1:24" ht="27.6" customHeight="1" x14ac:dyDescent="0.3">
      <c r="A14" s="82"/>
      <c r="B14" s="64" t="s">
        <v>617</v>
      </c>
      <c r="C14" s="18">
        <f>COUNTIFS(data!$AN:$AN,C$4,data!$E:$E,$B14)</f>
        <v>0</v>
      </c>
      <c r="D14" s="9">
        <f>COUNTIFS(data!$AN:$AN,D$4,data!$E:$E,$B14)</f>
        <v>0</v>
      </c>
      <c r="E14" s="21">
        <f>COUNTIFS(data!$AN:$AN,E$4,data!$E:$E,$B14)</f>
        <v>0</v>
      </c>
      <c r="F14" s="24">
        <f t="shared" si="0"/>
        <v>0</v>
      </c>
      <c r="J14" s="1"/>
      <c r="K14" s="1"/>
      <c r="L14" s="36"/>
      <c r="M14" s="1"/>
      <c r="N14" s="1"/>
      <c r="O14" s="1"/>
      <c r="P14" s="1"/>
      <c r="Q14" s="1"/>
      <c r="R14" s="1"/>
      <c r="S14" s="1"/>
      <c r="T14" s="1"/>
      <c r="U14" s="1"/>
      <c r="V14" s="37"/>
      <c r="W14" s="1"/>
      <c r="X14" s="1"/>
    </row>
    <row r="15" spans="1:24" ht="27.6" customHeight="1" x14ac:dyDescent="0.3">
      <c r="A15" s="82"/>
      <c r="B15" s="64" t="s">
        <v>618</v>
      </c>
      <c r="C15" s="18">
        <f>COUNTIFS(data!$AN:$AN,C$4,data!$E:$E,$B15)</f>
        <v>0</v>
      </c>
      <c r="D15" s="9">
        <f>COUNTIFS(data!$AN:$AN,D$4,data!$E:$E,$B15)</f>
        <v>0</v>
      </c>
      <c r="E15" s="21">
        <f>COUNTIFS(data!$AN:$AN,E$4,data!$E:$E,$B15)</f>
        <v>0</v>
      </c>
      <c r="F15" s="24">
        <f t="shared" si="0"/>
        <v>0</v>
      </c>
      <c r="J15" s="1"/>
      <c r="K15" s="1"/>
      <c r="L15" s="36"/>
      <c r="M15" s="1"/>
      <c r="N15" s="1"/>
      <c r="O15" s="1"/>
      <c r="P15" s="1"/>
      <c r="Q15" s="1"/>
      <c r="R15" s="1"/>
      <c r="S15" s="1"/>
      <c r="T15" s="1"/>
      <c r="U15" s="1"/>
      <c r="V15" s="37"/>
      <c r="W15" s="1"/>
      <c r="X15" s="1"/>
    </row>
    <row r="16" spans="1:24" ht="27.6" customHeight="1" x14ac:dyDescent="0.3">
      <c r="A16" s="82"/>
      <c r="B16" s="64" t="s">
        <v>619</v>
      </c>
      <c r="C16" s="18">
        <f>COUNTIFS(data!$AN:$AN,C$4,data!$E:$E,$B16)</f>
        <v>0</v>
      </c>
      <c r="D16" s="9">
        <f>COUNTIFS(data!$AN:$AN,D$4,data!$E:$E,$B16)</f>
        <v>0</v>
      </c>
      <c r="E16" s="21">
        <f>COUNTIFS(data!$AN:$AN,E$4,data!$E:$E,$B16)</f>
        <v>0</v>
      </c>
      <c r="F16" s="24">
        <f t="shared" si="0"/>
        <v>0</v>
      </c>
      <c r="J16" s="1"/>
      <c r="K16" s="1"/>
      <c r="L16" s="36"/>
      <c r="M16" s="1"/>
      <c r="N16" s="1"/>
      <c r="O16" s="1"/>
      <c r="P16" s="1"/>
      <c r="Q16" s="1"/>
      <c r="R16" s="1"/>
      <c r="S16" s="1"/>
      <c r="T16" s="1"/>
      <c r="U16" s="1"/>
      <c r="V16" s="37"/>
      <c r="W16" s="1"/>
      <c r="X16" s="1"/>
    </row>
    <row r="17" spans="1:24" ht="27.6" customHeight="1" x14ac:dyDescent="0.3">
      <c r="A17" s="82"/>
      <c r="B17" s="64" t="s">
        <v>179</v>
      </c>
      <c r="C17" s="18">
        <f>COUNTIFS(data!$AN:$AN,C$4,data!$E:$E,$B17)</f>
        <v>1</v>
      </c>
      <c r="D17" s="9">
        <f>COUNTIFS(data!$AN:$AN,D$4,data!$E:$E,$B17)</f>
        <v>1</v>
      </c>
      <c r="E17" s="21">
        <f>COUNTIFS(data!$AN:$AN,E$4,data!$E:$E,$B17)</f>
        <v>0</v>
      </c>
      <c r="F17" s="24">
        <f t="shared" si="0"/>
        <v>2</v>
      </c>
      <c r="J17" s="1"/>
      <c r="K17" s="1"/>
      <c r="L17" s="36"/>
      <c r="M17" s="1"/>
      <c r="N17" s="1"/>
      <c r="O17" s="1"/>
      <c r="P17" s="1"/>
      <c r="Q17" s="1"/>
      <c r="R17" s="1"/>
      <c r="S17" s="1"/>
      <c r="T17" s="1"/>
      <c r="U17" s="1"/>
      <c r="V17" s="37"/>
      <c r="W17" s="1"/>
      <c r="X17" s="1"/>
    </row>
    <row r="18" spans="1:24" ht="27.6" customHeight="1" thickBot="1" x14ac:dyDescent="0.35">
      <c r="A18" s="82"/>
      <c r="B18" s="64" t="s">
        <v>620</v>
      </c>
      <c r="C18" s="18">
        <f>COUNTIFS(data!$AN:$AN,C$4,data!$E:$E,$B18)</f>
        <v>0</v>
      </c>
      <c r="D18" s="9">
        <f>COUNTIFS(data!$AN:$AN,D$4,data!$E:$E,$B18)</f>
        <v>0</v>
      </c>
      <c r="E18" s="21">
        <f>COUNTIFS(data!$AN:$AN,E$4,data!$E:$E,$B18)</f>
        <v>0</v>
      </c>
      <c r="F18" s="24">
        <f t="shared" si="0"/>
        <v>0</v>
      </c>
      <c r="J18" s="1"/>
      <c r="K18" s="1"/>
      <c r="L18" s="38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1"/>
      <c r="X18" s="1"/>
    </row>
    <row r="19" spans="1:24" ht="27.6" customHeight="1" x14ac:dyDescent="0.3">
      <c r="A19" s="82"/>
      <c r="B19" s="64" t="s">
        <v>411</v>
      </c>
      <c r="C19" s="18">
        <f>COUNTIFS(data!$AN:$AN,C$4,data!$E:$E,$B19)</f>
        <v>2</v>
      </c>
      <c r="D19" s="9">
        <f>COUNTIFS(data!$AN:$AN,D$4,data!$E:$E,$B19)</f>
        <v>0</v>
      </c>
      <c r="E19" s="21">
        <f>COUNTIFS(data!$AN:$AN,E$4,data!$E:$E,$B19)</f>
        <v>0</v>
      </c>
      <c r="F19" s="24">
        <f t="shared" si="0"/>
        <v>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7.6" customHeight="1" x14ac:dyDescent="0.3">
      <c r="A20" s="82"/>
      <c r="B20" s="64" t="s">
        <v>621</v>
      </c>
      <c r="C20" s="18">
        <f>COUNTIFS(data!$AN:$AN,C$4,data!$E:$E,$B20)</f>
        <v>0</v>
      </c>
      <c r="D20" s="9">
        <f>COUNTIFS(data!$AN:$AN,D$4,data!$E:$E,$B20)</f>
        <v>0</v>
      </c>
      <c r="E20" s="21">
        <f>COUNTIFS(data!$AN:$AN,E$4,data!$E:$E,$B20)</f>
        <v>0</v>
      </c>
      <c r="F20" s="24">
        <f t="shared" si="0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7.6" customHeight="1" x14ac:dyDescent="0.3">
      <c r="A21" s="82"/>
      <c r="B21" s="64" t="s">
        <v>622</v>
      </c>
      <c r="C21" s="18">
        <f>COUNTIFS(data!$AN:$AN,C$4,data!$E:$E,$B21)</f>
        <v>0</v>
      </c>
      <c r="D21" s="9">
        <f>COUNTIFS(data!$AN:$AN,D$4,data!$E:$E,$B21)</f>
        <v>0</v>
      </c>
      <c r="E21" s="21">
        <f>COUNTIFS(data!$AN:$AN,E$4,data!$E:$E,$B21)</f>
        <v>0</v>
      </c>
      <c r="F21" s="24">
        <f t="shared" si="0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7.6" customHeight="1" x14ac:dyDescent="0.3">
      <c r="A22" s="82"/>
      <c r="B22" s="64" t="s">
        <v>623</v>
      </c>
      <c r="C22" s="18">
        <f>COUNTIFS(data!$AN:$AN,C$4,data!$E:$E,$B22)</f>
        <v>0</v>
      </c>
      <c r="D22" s="9">
        <f>COUNTIFS(data!$AN:$AN,D$4,data!$E:$E,$B22)</f>
        <v>0</v>
      </c>
      <c r="E22" s="21">
        <f>COUNTIFS(data!$AN:$AN,E$4,data!$E:$E,$B22)</f>
        <v>0</v>
      </c>
      <c r="F22" s="24">
        <f t="shared" si="0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7.6" customHeight="1" x14ac:dyDescent="0.3">
      <c r="A23" s="82"/>
      <c r="B23" s="64" t="s">
        <v>624</v>
      </c>
      <c r="C23" s="18">
        <f>COUNTIFS(data!$AN:$AN,C$4,data!$E:$E,$B23)</f>
        <v>0</v>
      </c>
      <c r="D23" s="9">
        <f>COUNTIFS(data!$AN:$AN,D$4,data!$E:$E,$B23)</f>
        <v>0</v>
      </c>
      <c r="E23" s="21">
        <f>COUNTIFS(data!$AN:$AN,E$4,data!$E:$E,$B23)</f>
        <v>0</v>
      </c>
      <c r="F23" s="24">
        <f t="shared" si="0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7.6" customHeight="1" x14ac:dyDescent="0.3">
      <c r="A24" s="82"/>
      <c r="B24" s="64" t="s">
        <v>576</v>
      </c>
      <c r="C24" s="18">
        <f>COUNTIFS(data!$AN:$AN,C$4,data!$E:$E,$B24)</f>
        <v>1</v>
      </c>
      <c r="D24" s="9">
        <f>COUNTIFS(data!$AN:$AN,D$4,data!$E:$E,$B24)</f>
        <v>0</v>
      </c>
      <c r="E24" s="21">
        <f>COUNTIFS(data!$AN:$AN,E$4,data!$E:$E,$B24)</f>
        <v>0</v>
      </c>
      <c r="F24" s="24">
        <f t="shared" si="0"/>
        <v>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7.6" customHeight="1" x14ac:dyDescent="0.3">
      <c r="A25" s="82"/>
      <c r="B25" s="64" t="s">
        <v>625</v>
      </c>
      <c r="C25" s="18">
        <f>COUNTIFS(data!$AN:$AN,C$4,data!$E:$E,$B25)</f>
        <v>0</v>
      </c>
      <c r="D25" s="9">
        <f>COUNTIFS(data!$AN:$AN,D$4,data!$E:$E,$B25)</f>
        <v>0</v>
      </c>
      <c r="E25" s="21">
        <f>COUNTIFS(data!$AN:$AN,E$4,data!$E:$E,$B25)</f>
        <v>0</v>
      </c>
      <c r="F25" s="24">
        <f t="shared" si="0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7.6" customHeight="1" x14ac:dyDescent="0.3">
      <c r="A26" s="82"/>
      <c r="B26" s="64" t="s">
        <v>344</v>
      </c>
      <c r="C26" s="18">
        <f>COUNTIFS(data!$AN:$AN,C$4,data!$E:$E,$B26)</f>
        <v>1</v>
      </c>
      <c r="D26" s="9">
        <f>COUNTIFS(data!$AN:$AN,D$4,data!$E:$E,$B26)</f>
        <v>0</v>
      </c>
      <c r="E26" s="21">
        <f>COUNTIFS(data!$AN:$AN,E$4,data!$E:$E,$B26)</f>
        <v>0</v>
      </c>
      <c r="F26" s="24">
        <f t="shared" si="0"/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7.6" customHeight="1" x14ac:dyDescent="0.3">
      <c r="A27" s="82"/>
      <c r="B27" s="64" t="s">
        <v>53</v>
      </c>
      <c r="C27" s="18">
        <f>COUNTIFS(data!$AN:$AN,C$4,data!$E:$E,$B27)</f>
        <v>61</v>
      </c>
      <c r="D27" s="9">
        <f>COUNTIFS(data!$AN:$AN,D$4,data!$E:$E,$B27)</f>
        <v>31</v>
      </c>
      <c r="E27" s="21">
        <f>COUNTIFS(data!$AN:$AN,E$4,data!$E:$E,$B27)</f>
        <v>40</v>
      </c>
      <c r="F27" s="24">
        <f t="shared" si="0"/>
        <v>132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7.6" customHeight="1" x14ac:dyDescent="0.3">
      <c r="A28" s="82"/>
      <c r="B28" s="64" t="s">
        <v>626</v>
      </c>
      <c r="C28" s="18">
        <f>COUNTIFS(data!$AN:$AN,C$4,data!$E:$E,$B28)</f>
        <v>1</v>
      </c>
      <c r="D28" s="9">
        <f>COUNTIFS(data!$AN:$AN,D$4,data!$E:$E,$B28)</f>
        <v>0</v>
      </c>
      <c r="E28" s="21">
        <f>COUNTIFS(data!$AN:$AN,E$4,data!$E:$E,$B28)</f>
        <v>0</v>
      </c>
      <c r="F28" s="24">
        <f t="shared" si="0"/>
        <v>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7.6" customHeight="1" x14ac:dyDescent="0.3">
      <c r="A29" s="82"/>
      <c r="B29" s="64" t="s">
        <v>627</v>
      </c>
      <c r="C29" s="18">
        <f>COUNTIFS(data!$AN:$AN,C$4,data!$E:$E,$B29)</f>
        <v>0</v>
      </c>
      <c r="D29" s="9">
        <f>COUNTIFS(data!$AN:$AN,D$4,data!$E:$E,$B29)</f>
        <v>0</v>
      </c>
      <c r="E29" s="21">
        <f>COUNTIFS(data!$AN:$AN,E$4,data!$E:$E,$B29)</f>
        <v>0</v>
      </c>
      <c r="F29" s="24">
        <f t="shared" si="0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7.6" customHeight="1" x14ac:dyDescent="0.3">
      <c r="A30" s="82"/>
      <c r="B30" s="64" t="s">
        <v>628</v>
      </c>
      <c r="C30" s="18">
        <f>COUNTIFS(data!$AN:$AN,C$4,data!$E:$E,$B30)</f>
        <v>0</v>
      </c>
      <c r="D30" s="9">
        <f>COUNTIFS(data!$AN:$AN,D$4,data!$E:$E,$B30)</f>
        <v>0</v>
      </c>
      <c r="E30" s="21">
        <f>COUNTIFS(data!$AN:$AN,E$4,data!$E:$E,$B30)</f>
        <v>0</v>
      </c>
      <c r="F30" s="24">
        <f t="shared" si="0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7.6" customHeight="1" thickBot="1" x14ac:dyDescent="0.35">
      <c r="A31" s="82"/>
      <c r="B31" s="65" t="s">
        <v>629</v>
      </c>
      <c r="C31" s="25">
        <f>COUNTIFS(data!$AN:$AN,C$4,data!$E:$E,$B31)</f>
        <v>0</v>
      </c>
      <c r="D31" s="26">
        <f>COUNTIFS(data!$AN:$AN,D$4,data!$E:$E,$B31)</f>
        <v>0</v>
      </c>
      <c r="E31" s="27">
        <f>COUNTIFS(data!$AN:$AN,E$4,data!$E:$E,$B31)</f>
        <v>0</v>
      </c>
      <c r="F31" s="28">
        <f t="shared" si="0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7.6" customHeight="1" thickBot="1" x14ac:dyDescent="0.35">
      <c r="A32" s="82"/>
      <c r="B32" s="66" t="s">
        <v>608</v>
      </c>
      <c r="C32" s="29">
        <f>SUM(C5:C31)</f>
        <v>69</v>
      </c>
      <c r="D32" s="29">
        <f>SUM(D5:D31)</f>
        <v>33</v>
      </c>
      <c r="E32" s="30">
        <f>SUM(E5:E31)</f>
        <v>40</v>
      </c>
      <c r="F32" s="31">
        <f>SUM(F5:F31)</f>
        <v>142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27.6" customHeight="1" thickBot="1" x14ac:dyDescent="0.35">
      <c r="A33" s="83"/>
      <c r="B33" s="207" t="s">
        <v>630</v>
      </c>
      <c r="C33" s="208"/>
      <c r="D33" s="208"/>
      <c r="E33" s="208"/>
      <c r="F33" s="20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7.6" customHeight="1" x14ac:dyDescent="0.3">
      <c r="A34" s="83"/>
      <c r="B34" s="6"/>
      <c r="C34" s="6"/>
      <c r="D34" s="6"/>
      <c r="E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5" ht="27.6" customHeight="1" thickBot="1" x14ac:dyDescent="0.35">
      <c r="A35" s="8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5" ht="27.6" customHeight="1" thickBot="1" x14ac:dyDescent="0.35">
      <c r="A36" s="2">
        <v>2</v>
      </c>
      <c r="B36" s="227" t="s">
        <v>959</v>
      </c>
      <c r="C36" s="228"/>
      <c r="D36" s="228"/>
      <c r="E36" s="228"/>
      <c r="F36" s="22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5" ht="27.6" customHeight="1" thickBot="1" x14ac:dyDescent="0.35">
      <c r="A37" s="3" t="s">
        <v>39</v>
      </c>
      <c r="B37" s="215" t="s">
        <v>631</v>
      </c>
      <c r="C37" s="216"/>
      <c r="D37" s="216"/>
      <c r="E37" s="216"/>
      <c r="F37" s="2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5" ht="27.6" customHeight="1" thickBot="1" x14ac:dyDescent="0.35">
      <c r="A38" s="82"/>
      <c r="B38" s="62"/>
      <c r="C38" s="188" t="s">
        <v>101</v>
      </c>
      <c r="D38" s="188" t="s">
        <v>70</v>
      </c>
      <c r="E38" s="188" t="s">
        <v>17</v>
      </c>
      <c r="F38" s="41" t="s">
        <v>608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5" ht="27.6" customHeight="1" thickBot="1" x14ac:dyDescent="0.35">
      <c r="A39" s="82"/>
      <c r="B39" s="68" t="s">
        <v>348</v>
      </c>
      <c r="C39" s="9">
        <f>COUNTIFS(data!$AN:$AN,C$38,data!$J:$J,$B39)</f>
        <v>1</v>
      </c>
      <c r="D39" s="9">
        <f>COUNTIFS(data!$AN:$AN,D$38,data!$J:$J,$B39)</f>
        <v>5</v>
      </c>
      <c r="E39" s="9">
        <f>COUNTIFS(data!$AN:$AN,E$38,data!$J:$J,$B39)</f>
        <v>0</v>
      </c>
      <c r="F39" s="42">
        <f>SUM(C39:E39)</f>
        <v>6</v>
      </c>
      <c r="J39" s="1"/>
      <c r="K39" s="32">
        <v>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5" ht="27.6" customHeight="1" x14ac:dyDescent="0.3">
      <c r="A40" s="82"/>
      <c r="B40" s="68" t="s">
        <v>184</v>
      </c>
      <c r="C40" s="9">
        <f>COUNTIFS(data!$AN:$AN,C$38,data!$J:$J,$B40)</f>
        <v>0</v>
      </c>
      <c r="D40" s="9">
        <f>COUNTIFS(data!$AN:$AN,D$38,data!$J:$J,$B40)</f>
        <v>1</v>
      </c>
      <c r="E40" s="9">
        <f>COUNTIFS(data!$AN:$AN,E$38,data!$J:$J,$B40)</f>
        <v>0</v>
      </c>
      <c r="F40" s="42">
        <f>SUM(C40:E40)</f>
        <v>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5" ht="27.6" customHeight="1" x14ac:dyDescent="0.3">
      <c r="A41" s="82"/>
      <c r="B41" s="68" t="s">
        <v>58</v>
      </c>
      <c r="C41" s="9">
        <f>COUNTIFS(data!$AN:$AN,C$38,data!$J:$J,$B41)</f>
        <v>32</v>
      </c>
      <c r="D41" s="9">
        <f>COUNTIFS(data!$AN:$AN,D$38,data!$J:$J,$B41)</f>
        <v>63</v>
      </c>
      <c r="E41" s="9">
        <f>COUNTIFS(data!$AN:$AN,E$38,data!$J:$J,$B41)</f>
        <v>40</v>
      </c>
      <c r="F41" s="42">
        <f>SUM(C41:E41)</f>
        <v>135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27.6" customHeight="1" thickBot="1" x14ac:dyDescent="0.35">
      <c r="A42" s="82"/>
      <c r="B42" s="67" t="s">
        <v>608</v>
      </c>
      <c r="C42" s="43">
        <f>SUM(C39:C41)</f>
        <v>33</v>
      </c>
      <c r="D42" s="43">
        <f>SUM(D39:D41)</f>
        <v>69</v>
      </c>
      <c r="E42" s="43">
        <f>SUM(E39:E41)</f>
        <v>40</v>
      </c>
      <c r="F42" s="44">
        <f>SUM(F39:F41)</f>
        <v>142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5" ht="27.6" customHeight="1" x14ac:dyDescent="0.3">
      <c r="A43" s="8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27.6" customHeight="1" x14ac:dyDescent="0.3">
      <c r="A44" s="8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27.6" customHeight="1" thickBot="1" x14ac:dyDescent="0.35">
      <c r="A45" s="8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27.6" customHeight="1" thickBot="1" x14ac:dyDescent="0.35">
      <c r="A46" s="2">
        <v>3</v>
      </c>
      <c r="B46" s="227" t="s">
        <v>959</v>
      </c>
      <c r="C46" s="227"/>
      <c r="D46" s="2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27.6" customHeight="1" thickBot="1" x14ac:dyDescent="0.35">
      <c r="A47" s="2" t="s">
        <v>632</v>
      </c>
      <c r="B47" s="240" t="s">
        <v>633</v>
      </c>
      <c r="C47" s="240"/>
      <c r="D47" s="24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27.6" customHeight="1" thickBot="1" x14ac:dyDescent="0.35">
      <c r="A48" s="83"/>
      <c r="B48" s="62"/>
      <c r="C48" s="12" t="s">
        <v>15</v>
      </c>
      <c r="D48" s="41" t="s">
        <v>19</v>
      </c>
      <c r="J48" s="1"/>
      <c r="K48" s="32">
        <v>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7.6" customHeight="1" x14ac:dyDescent="0.3">
      <c r="A49" s="82"/>
      <c r="B49" s="62" t="s">
        <v>528</v>
      </c>
      <c r="C49" s="9">
        <f>SUMIFS(data!P:P,data!F:F,B49)</f>
        <v>1</v>
      </c>
      <c r="D49" s="42">
        <f>SUMIFS(data!T:T,data!F:F,B49)</f>
        <v>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7.6" customHeight="1" x14ac:dyDescent="0.3">
      <c r="A50" s="82"/>
      <c r="B50" s="68" t="s">
        <v>518</v>
      </c>
      <c r="C50" s="9">
        <f>SUMIFS(data!P:P,data!F:F,B50)</f>
        <v>0</v>
      </c>
      <c r="D50" s="42">
        <f>SUMIFS(data!T:T,data!F:F,B50)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7.6" customHeight="1" x14ac:dyDescent="0.3">
      <c r="A51" s="82"/>
      <c r="B51" s="62" t="s">
        <v>180</v>
      </c>
      <c r="C51" s="9">
        <f>SUMIFS(data!P:P,data!F:F,B51)</f>
        <v>0</v>
      </c>
      <c r="D51" s="42">
        <f>SUMIFS(data!T:T,data!F:F,B51)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7.6" customHeight="1" x14ac:dyDescent="0.3">
      <c r="A52" s="82"/>
      <c r="B52" s="62" t="s">
        <v>345</v>
      </c>
      <c r="C52" s="9">
        <f>SUMIFS(data!P:P,data!F:F,B52)</f>
        <v>6</v>
      </c>
      <c r="D52" s="42">
        <f>SUMIFS(data!T:T,data!F:F,B52)</f>
        <v>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7.6" customHeight="1" x14ac:dyDescent="0.3">
      <c r="A53" s="82"/>
      <c r="B53" s="62" t="s">
        <v>54</v>
      </c>
      <c r="C53" s="9">
        <f>SUMIFS(data!P:P,data!F:F,B53)</f>
        <v>71</v>
      </c>
      <c r="D53" s="42">
        <f>SUMIFS(data!T:T,data!F:F,B53)</f>
        <v>38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7.6" customHeight="1" thickBot="1" x14ac:dyDescent="0.35">
      <c r="A54" s="82"/>
      <c r="B54" s="67" t="s">
        <v>608</v>
      </c>
      <c r="C54" s="43">
        <f>SUM(C49:C53)</f>
        <v>78</v>
      </c>
      <c r="D54" s="44">
        <f>SUM(D49:D53)</f>
        <v>45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7.6" customHeight="1" x14ac:dyDescent="0.3">
      <c r="A55" s="8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7.6" customHeight="1" thickBot="1" x14ac:dyDescent="0.35">
      <c r="A56" s="8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7.6" customHeight="1" thickBot="1" x14ac:dyDescent="0.35">
      <c r="A57" s="2">
        <v>4</v>
      </c>
      <c r="B57" s="207" t="s">
        <v>960</v>
      </c>
      <c r="C57" s="207"/>
      <c r="D57" s="23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7.6" customHeight="1" thickBot="1" x14ac:dyDescent="0.35">
      <c r="A58" s="2" t="s">
        <v>632</v>
      </c>
      <c r="B58" s="236" t="s">
        <v>634</v>
      </c>
      <c r="C58" s="236"/>
      <c r="D58" s="2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7.6" customHeight="1" x14ac:dyDescent="0.3">
      <c r="A59" s="82"/>
      <c r="B59" s="62"/>
      <c r="C59" s="12" t="s">
        <v>15</v>
      </c>
      <c r="D59" s="41" t="s">
        <v>655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7.6" customHeight="1" x14ac:dyDescent="0.3">
      <c r="A60" s="82"/>
      <c r="B60" s="69" t="s">
        <v>610</v>
      </c>
      <c r="C60" s="9">
        <f>SUMIFS(data!P:P,data!E:E,B60)</f>
        <v>0</v>
      </c>
      <c r="D60" s="42">
        <f>SUMIFS(data!T:T,data!E:E,B60)</f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7.6" customHeight="1" x14ac:dyDescent="0.3">
      <c r="A61" s="82"/>
      <c r="B61" s="69" t="s">
        <v>611</v>
      </c>
      <c r="C61" s="9">
        <f>SUMIFS(data!P:P,data!E:E,B61)</f>
        <v>0</v>
      </c>
      <c r="D61" s="42">
        <f>SUMIFS(data!T:T,data!E:E,B61)</f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7.6" customHeight="1" x14ac:dyDescent="0.3">
      <c r="A62" s="82"/>
      <c r="B62" s="69" t="s">
        <v>527</v>
      </c>
      <c r="C62" s="9">
        <f>SUMIFS(data!P:P,data!E:E,B62)</f>
        <v>1</v>
      </c>
      <c r="D62" s="42">
        <f>SUMIFS(data!T:T,data!E:E,B62)</f>
        <v>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7.6" customHeight="1" x14ac:dyDescent="0.3">
      <c r="A63" s="82"/>
      <c r="B63" s="69" t="s">
        <v>612</v>
      </c>
      <c r="C63" s="9">
        <f>SUMIFS(data!P:P,data!E:E,B63)</f>
        <v>0</v>
      </c>
      <c r="D63" s="42">
        <f>SUMIFS(data!T:T,data!E:E,B63)</f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7.6" customHeight="1" x14ac:dyDescent="0.3">
      <c r="A64" s="82"/>
      <c r="B64" s="69" t="s">
        <v>517</v>
      </c>
      <c r="C64" s="9">
        <f>SUMIFS(data!P:P,data!E:E,B64)</f>
        <v>0</v>
      </c>
      <c r="D64" s="42">
        <f>SUMIFS(data!T:T,data!E:E,B64)</f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7.6" customHeight="1" x14ac:dyDescent="0.3">
      <c r="A65" s="82"/>
      <c r="B65" s="69" t="s">
        <v>613</v>
      </c>
      <c r="C65" s="9">
        <f>SUMIFS(data!P:P,data!E:E,B65)</f>
        <v>0</v>
      </c>
      <c r="D65" s="42">
        <f>SUMIFS(data!T:T,data!E:E,B65)</f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7.6" customHeight="1" x14ac:dyDescent="0.3">
      <c r="A66" s="82"/>
      <c r="B66" s="69" t="s">
        <v>614</v>
      </c>
      <c r="C66" s="9">
        <f>SUMIFS(data!P:P,data!E:E,B66)</f>
        <v>0</v>
      </c>
      <c r="D66" s="42">
        <f>SUMIFS(data!T:T,data!E:E,B66)</f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7.6" customHeight="1" thickBot="1" x14ac:dyDescent="0.35">
      <c r="A67" s="82"/>
      <c r="B67" s="69" t="s">
        <v>615</v>
      </c>
      <c r="C67" s="9">
        <f>SUMIFS(data!P:P,data!E:E,B67)</f>
        <v>0</v>
      </c>
      <c r="D67" s="42">
        <f>SUMIFS(data!T:T,data!E:E,B67)</f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7.6" customHeight="1" thickBot="1" x14ac:dyDescent="0.35">
      <c r="A68" s="82"/>
      <c r="B68" s="69" t="s">
        <v>616</v>
      </c>
      <c r="C68" s="9">
        <f>SUMIFS(data!P:P,data!E:E,B68)</f>
        <v>0</v>
      </c>
      <c r="D68" s="42">
        <f>SUMIFS(data!T:T,data!E:E,B68)</f>
        <v>0</v>
      </c>
      <c r="J68" s="1"/>
      <c r="K68" s="32">
        <v>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7.6" customHeight="1" x14ac:dyDescent="0.3">
      <c r="A69" s="82"/>
      <c r="B69" s="69" t="s">
        <v>617</v>
      </c>
      <c r="C69" s="9">
        <f>SUMIFS(data!P:P,data!E:E,B69)</f>
        <v>0</v>
      </c>
      <c r="D69" s="42">
        <f>SUMIFS(data!T:T,data!E:E,B69)</f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7.6" customHeight="1" x14ac:dyDescent="0.3">
      <c r="A70" s="82"/>
      <c r="B70" s="69" t="s">
        <v>618</v>
      </c>
      <c r="C70" s="9">
        <f>SUMIFS(data!P:P,data!E:E,B70)</f>
        <v>0</v>
      </c>
      <c r="D70" s="42">
        <f>SUMIFS(data!T:T,data!E:E,B70)</f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7.6" customHeight="1" x14ac:dyDescent="0.3">
      <c r="A71" s="82"/>
      <c r="B71" s="69" t="s">
        <v>619</v>
      </c>
      <c r="C71" s="9">
        <f>SUMIFS(data!P:P,data!E:E,B71)</f>
        <v>0</v>
      </c>
      <c r="D71" s="42">
        <f>SUMIFS(data!T:T,data!E:E,B71)</f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7.6" customHeight="1" x14ac:dyDescent="0.3">
      <c r="A72" s="82"/>
      <c r="B72" s="69" t="s">
        <v>179</v>
      </c>
      <c r="C72" s="9">
        <f>SUMIFS(data!P:P,data!E:E,B72)</f>
        <v>0</v>
      </c>
      <c r="D72" s="42">
        <f>SUMIFS(data!T:T,data!E:E,B72)</f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7.6" customHeight="1" x14ac:dyDescent="0.3">
      <c r="A73" s="82"/>
      <c r="B73" s="69" t="s">
        <v>620</v>
      </c>
      <c r="C73" s="9">
        <f>SUMIFS(data!P:P,data!E:E,B73)</f>
        <v>0</v>
      </c>
      <c r="D73" s="42">
        <f>SUMIFS(data!T:T,data!E:E,B73)</f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7.6" customHeight="1" x14ac:dyDescent="0.3">
      <c r="A74" s="82"/>
      <c r="B74" s="69" t="s">
        <v>411</v>
      </c>
      <c r="C74" s="9">
        <f>SUMIFS(data!P:P,data!E:E,B74)</f>
        <v>4</v>
      </c>
      <c r="D74" s="42">
        <f>SUMIFS(data!T:T,data!E:E,B74)</f>
        <v>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7.6" customHeight="1" x14ac:dyDescent="0.3">
      <c r="A75" s="82"/>
      <c r="B75" s="69" t="s">
        <v>621</v>
      </c>
      <c r="C75" s="9">
        <f>SUMIFS(data!P:P,data!E:E,B75)</f>
        <v>0</v>
      </c>
      <c r="D75" s="42">
        <f>SUMIFS(data!T:T,data!E:E,B75)</f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7.6" customHeight="1" x14ac:dyDescent="0.3">
      <c r="A76" s="82"/>
      <c r="B76" s="69" t="s">
        <v>622</v>
      </c>
      <c r="C76" s="9">
        <f>SUMIFS(data!P:P,data!E:E,B76)</f>
        <v>0</v>
      </c>
      <c r="D76" s="42">
        <f>SUMIFS(data!T:T,data!E:E,B76)</f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7.6" customHeight="1" x14ac:dyDescent="0.3">
      <c r="A77" s="82"/>
      <c r="B77" s="69" t="s">
        <v>623</v>
      </c>
      <c r="C77" s="9">
        <f>SUMIFS(data!P:P,data!E:E,B77)</f>
        <v>0</v>
      </c>
      <c r="D77" s="42">
        <f>SUMIFS(data!T:T,data!E:E,B77)</f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7.6" customHeight="1" x14ac:dyDescent="0.3">
      <c r="A78" s="82"/>
      <c r="B78" s="69" t="s">
        <v>624</v>
      </c>
      <c r="C78" s="9">
        <f>SUMIFS(data!P:P,data!E:E,B78)</f>
        <v>0</v>
      </c>
      <c r="D78" s="42">
        <f>SUMIFS(data!T:T,data!E:E,B78)</f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7.6" customHeight="1" x14ac:dyDescent="0.3">
      <c r="A79" s="82"/>
      <c r="B79" s="69" t="s">
        <v>576</v>
      </c>
      <c r="C79" s="9">
        <f>SUMIFS(data!P:P,data!E:E,B79)</f>
        <v>2</v>
      </c>
      <c r="D79" s="42">
        <f>SUMIFS(data!T:T,data!E:E,B79)</f>
        <v>2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7.6" customHeight="1" x14ac:dyDescent="0.3">
      <c r="A80" s="82"/>
      <c r="B80" s="69" t="s">
        <v>625</v>
      </c>
      <c r="C80" s="9">
        <f>SUMIFS(data!P:P,data!E:E,B80)</f>
        <v>0</v>
      </c>
      <c r="D80" s="42">
        <f>SUMIFS(data!T:T,data!E:E,B80)</f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7.6" customHeight="1" x14ac:dyDescent="0.3">
      <c r="A81" s="82"/>
      <c r="B81" s="69" t="s">
        <v>344</v>
      </c>
      <c r="C81" s="9">
        <f>SUMIFS(data!P:P,data!E:E,B81)</f>
        <v>0</v>
      </c>
      <c r="D81" s="42">
        <f>SUMIFS(data!T:T,data!E:E,B81)</f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7.6" customHeight="1" thickBot="1" x14ac:dyDescent="0.35">
      <c r="A82" s="82"/>
      <c r="B82" s="69" t="s">
        <v>53</v>
      </c>
      <c r="C82" s="9">
        <f>SUMIFS(data!P:P,data!E:E,B82)</f>
        <v>70</v>
      </c>
      <c r="D82" s="42">
        <f>SUMIFS(data!T:T,data!E:E,B82)</f>
        <v>37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7.6" customHeight="1" thickBot="1" x14ac:dyDescent="0.35">
      <c r="A83" s="82"/>
      <c r="B83" s="69" t="s">
        <v>626</v>
      </c>
      <c r="C83" s="9">
        <f>SUMIFS(data!P:P,data!E:E,B83)</f>
        <v>1</v>
      </c>
      <c r="D83" s="42">
        <f>SUMIFS(data!T:T,data!E:E,B83)</f>
        <v>1</v>
      </c>
      <c r="J83" s="1"/>
      <c r="K83" s="32">
        <v>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7.6" customHeight="1" x14ac:dyDescent="0.3">
      <c r="A84" s="82"/>
      <c r="B84" s="69" t="s">
        <v>627</v>
      </c>
      <c r="C84" s="9">
        <f>SUMIFS(data!P:P,data!E:E,B84)</f>
        <v>0</v>
      </c>
      <c r="D84" s="42">
        <f>SUMIFS(data!T:T,data!E:E,B84)</f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7.6" customHeight="1" x14ac:dyDescent="0.3">
      <c r="A85" s="82"/>
      <c r="B85" s="69" t="s">
        <v>628</v>
      </c>
      <c r="C85" s="9">
        <f>SUMIFS(data!P:P,data!E:E,B85)</f>
        <v>0</v>
      </c>
      <c r="D85" s="42">
        <f>SUMIFS(data!T:T,data!E:E,B85)</f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7.6" customHeight="1" thickBot="1" x14ac:dyDescent="0.35">
      <c r="A86" s="82"/>
      <c r="B86" s="70" t="s">
        <v>629</v>
      </c>
      <c r="C86" s="26">
        <f>SUMIFS(data!P:P,data!E:E,B86)</f>
        <v>0</v>
      </c>
      <c r="D86" s="45">
        <f>SUMIFS(data!T:T,data!E:E,B86)</f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7.6" customHeight="1" thickBot="1" x14ac:dyDescent="0.35">
      <c r="A87" s="82"/>
      <c r="B87" s="66" t="s">
        <v>608</v>
      </c>
      <c r="C87" s="29">
        <f>SUM(C60:C86)</f>
        <v>78</v>
      </c>
      <c r="D87" s="46">
        <f>SUM(D60:D86)</f>
        <v>45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7.6" customHeight="1" thickBot="1" x14ac:dyDescent="0.35">
      <c r="A88" s="83"/>
      <c r="B88" s="242" t="s">
        <v>630</v>
      </c>
      <c r="C88" s="243"/>
      <c r="D88" s="24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7.6" customHeight="1" x14ac:dyDescent="0.3">
      <c r="A89" s="8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7.6" customHeight="1" thickBot="1" x14ac:dyDescent="0.35">
      <c r="A90" s="8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7.6" customHeight="1" thickBot="1" x14ac:dyDescent="0.35">
      <c r="A91" s="2">
        <v>5</v>
      </c>
      <c r="B91" s="227" t="s">
        <v>960</v>
      </c>
      <c r="C91" s="227"/>
      <c r="D91" s="2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7.6" customHeight="1" thickBot="1" x14ac:dyDescent="0.35">
      <c r="A92" s="2" t="s">
        <v>632</v>
      </c>
      <c r="B92" s="240" t="s">
        <v>635</v>
      </c>
      <c r="C92" s="240"/>
      <c r="D92" s="24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7.6" customHeight="1" x14ac:dyDescent="0.3">
      <c r="A93" s="82"/>
      <c r="B93" s="62"/>
      <c r="C93" s="12" t="s">
        <v>15</v>
      </c>
      <c r="D93" s="41" t="s">
        <v>19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7.6" customHeight="1" x14ac:dyDescent="0.3">
      <c r="A94" s="82"/>
      <c r="B94" s="68" t="s">
        <v>348</v>
      </c>
      <c r="C94" s="9">
        <f>SUMIFS(data!P:P,data!J:J,B94)</f>
        <v>6</v>
      </c>
      <c r="D94" s="42">
        <f>SUMIFS(data!T:T,data!J:J,B94)</f>
        <v>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7.6" customHeight="1" x14ac:dyDescent="0.3">
      <c r="A95" s="82"/>
      <c r="B95" s="68" t="s">
        <v>184</v>
      </c>
      <c r="C95" s="9">
        <f>SUMIFS(data!P:P,data!J:J,B95)</f>
        <v>0</v>
      </c>
      <c r="D95" s="42">
        <f>SUMIFS(data!T:T,data!J:J,B95)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7.6" customHeight="1" thickBot="1" x14ac:dyDescent="0.35">
      <c r="A96" s="82"/>
      <c r="B96" s="189" t="s">
        <v>58</v>
      </c>
      <c r="C96" s="26">
        <f>SUMIFS(data!P:P,data!J:J,B96)</f>
        <v>72</v>
      </c>
      <c r="D96" s="45">
        <f>SUMIFS(data!T:T,data!J:J,B96)</f>
        <v>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7.6" customHeight="1" thickBot="1" x14ac:dyDescent="0.35">
      <c r="A97" s="82"/>
      <c r="B97" s="51" t="s">
        <v>608</v>
      </c>
      <c r="C97" s="29">
        <f>SUM(C94:C96)</f>
        <v>78</v>
      </c>
      <c r="D97" s="46">
        <f>SUM(D94:D96)</f>
        <v>45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7.6" customHeight="1" x14ac:dyDescent="0.3">
      <c r="A98" s="8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7.6" customHeight="1" thickBot="1" x14ac:dyDescent="0.35">
      <c r="A99" s="8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7.6" customHeight="1" thickBot="1" x14ac:dyDescent="0.35">
      <c r="A100" s="2">
        <v>6</v>
      </c>
      <c r="B100" s="207" t="s">
        <v>960</v>
      </c>
      <c r="C100" s="207"/>
      <c r="D100" s="230"/>
      <c r="J100" s="1"/>
      <c r="K100" s="32">
        <v>6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7.6" customHeight="1" thickBot="1" x14ac:dyDescent="0.35">
      <c r="A101" s="2" t="s">
        <v>632</v>
      </c>
      <c r="B101" s="247" t="s">
        <v>636</v>
      </c>
      <c r="C101" s="247"/>
      <c r="D101" s="24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7.6" customHeight="1" thickBot="1" x14ac:dyDescent="0.35">
      <c r="A102" s="82"/>
      <c r="B102" s="16"/>
      <c r="C102" s="15" t="s">
        <v>15</v>
      </c>
      <c r="D102" s="48" t="s">
        <v>19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7.6" customHeight="1" x14ac:dyDescent="0.3">
      <c r="A103" s="82"/>
      <c r="B103" s="190" t="s">
        <v>161</v>
      </c>
      <c r="C103" s="14">
        <f>SUMIFS(data!P:P,data!K:K,B103)</f>
        <v>16</v>
      </c>
      <c r="D103" s="47">
        <f>SUMIFS(data!T:T,data!K:K,B103)</f>
        <v>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7.6" customHeight="1" x14ac:dyDescent="0.3">
      <c r="A104" s="82"/>
      <c r="B104" s="193" t="s">
        <v>756</v>
      </c>
      <c r="C104" s="26">
        <f>SUMIFS(data!P:P,data!K:K,B104)</f>
        <v>1</v>
      </c>
      <c r="D104" s="45">
        <f>SUMIFS(data!T:T,data!K:K,B104)</f>
        <v>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7.6" customHeight="1" thickBot="1" x14ac:dyDescent="0.35">
      <c r="A105" s="82"/>
      <c r="B105" s="189" t="s">
        <v>59</v>
      </c>
      <c r="C105" s="26">
        <f>SUMIFS(data!P:P,data!K:K,B105)</f>
        <v>61</v>
      </c>
      <c r="D105" s="45">
        <f>SUMIFS(data!T:T,data!K:K,B105)</f>
        <v>35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7.6" customHeight="1" thickBot="1" x14ac:dyDescent="0.35">
      <c r="A106" s="82"/>
      <c r="B106" s="51" t="s">
        <v>608</v>
      </c>
      <c r="C106" s="29">
        <f>SUM(C103:C105)</f>
        <v>78</v>
      </c>
      <c r="D106" s="46">
        <f>SUM(D103:D105)</f>
        <v>45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7.6" customHeight="1" x14ac:dyDescent="0.3">
      <c r="A107" s="8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7.6" customHeight="1" thickBot="1" x14ac:dyDescent="0.35">
      <c r="A108" s="8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7.6" customHeight="1" thickBot="1" x14ac:dyDescent="0.35">
      <c r="A109" s="2">
        <v>7</v>
      </c>
      <c r="B109" s="249" t="s">
        <v>960</v>
      </c>
      <c r="C109" s="249"/>
      <c r="D109" s="25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7.6" customHeight="1" thickBot="1" x14ac:dyDescent="0.35">
      <c r="A110" s="2" t="s">
        <v>632</v>
      </c>
      <c r="B110" s="238" t="s">
        <v>637</v>
      </c>
      <c r="C110" s="238"/>
      <c r="D110" s="23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7.6" customHeight="1" thickBot="1" x14ac:dyDescent="0.35">
      <c r="A111" s="82"/>
      <c r="B111" s="55"/>
      <c r="C111" s="16" t="s">
        <v>15</v>
      </c>
      <c r="D111" s="48" t="s">
        <v>19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7.6" customHeight="1" x14ac:dyDescent="0.3">
      <c r="A112" s="82"/>
      <c r="B112" s="191" t="s">
        <v>143</v>
      </c>
      <c r="C112" s="17">
        <f>SUMIFS(data!P:P,data!L:L,Stats!B112)</f>
        <v>0</v>
      </c>
      <c r="D112" s="47">
        <f>SUMIFS(data!T:T,data!L:L,B112)</f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7.6" customHeight="1" x14ac:dyDescent="0.3">
      <c r="A113" s="82"/>
      <c r="B113" s="75" t="s">
        <v>60</v>
      </c>
      <c r="C113" s="18">
        <f>SUMIFS(data!P:P,data!L:L,Stats!B113)</f>
        <v>43</v>
      </c>
      <c r="D113" s="42">
        <f>SUMIFS(data!T:T,data!L:L,B113)</f>
        <v>20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7.6" customHeight="1" x14ac:dyDescent="0.3">
      <c r="A114" s="82"/>
      <c r="B114" s="75" t="s">
        <v>757</v>
      </c>
      <c r="C114" s="18">
        <f>SUMIFS(data!P:P,data!L:L,Stats!B114)</f>
        <v>1</v>
      </c>
      <c r="D114" s="42">
        <f>SUMIFS(data!T:T,data!L:L,B114)</f>
        <v>1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7.6" customHeight="1" x14ac:dyDescent="0.3">
      <c r="A115" s="82"/>
      <c r="B115" s="75" t="s">
        <v>185</v>
      </c>
      <c r="C115" s="18">
        <f>SUMIFS(data!P:P,data!L:L,Stats!B115)</f>
        <v>0</v>
      </c>
      <c r="D115" s="42">
        <f>SUMIFS(data!T:T,data!L:L,B115)</f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7.6" customHeight="1" x14ac:dyDescent="0.3">
      <c r="A116" s="82"/>
      <c r="B116" s="75" t="s">
        <v>202</v>
      </c>
      <c r="C116" s="18">
        <f>SUMIFS(data!P:P,data!L:L,Stats!B116)</f>
        <v>1</v>
      </c>
      <c r="D116" s="42">
        <f>SUMIFS(data!T:T,data!L:L,B116)</f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27.6" customHeight="1" x14ac:dyDescent="0.3">
      <c r="A117" s="82"/>
      <c r="B117" s="75" t="s">
        <v>385</v>
      </c>
      <c r="C117" s="18">
        <f>SUMIFS(data!P:P,data!L:L,Stats!B117)</f>
        <v>0</v>
      </c>
      <c r="D117" s="42">
        <f>SUMIFS(data!T:T,data!L:L,B117)</f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27.6" customHeight="1" x14ac:dyDescent="0.3">
      <c r="A118" s="82"/>
      <c r="B118" s="75" t="s">
        <v>303</v>
      </c>
      <c r="C118" s="18">
        <f>SUMIFS(data!P:P,data!L:L,Stats!B118)</f>
        <v>13</v>
      </c>
      <c r="D118" s="42">
        <f>SUMIFS(data!T:T,data!L:L,B118)</f>
        <v>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27.6" customHeight="1" thickBot="1" x14ac:dyDescent="0.35">
      <c r="A119" s="82"/>
      <c r="B119" s="192" t="s">
        <v>74</v>
      </c>
      <c r="C119" s="25">
        <f>SUMIFS(data!P:P,data!L:L,Stats!B119)</f>
        <v>20</v>
      </c>
      <c r="D119" s="45">
        <f>SUMIFS(data!T:T,data!L:L,B119)</f>
        <v>15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7.6" customHeight="1" thickBot="1" x14ac:dyDescent="0.35">
      <c r="A120" s="82"/>
      <c r="B120" s="51" t="s">
        <v>608</v>
      </c>
      <c r="C120" s="29">
        <f>SUM(C112:C119)</f>
        <v>78</v>
      </c>
      <c r="D120" s="46">
        <f>SUM(D112:D119)</f>
        <v>45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27.6" customHeight="1" x14ac:dyDescent="0.3">
      <c r="A121" s="8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27.6" customHeight="1" x14ac:dyDescent="0.3">
      <c r="A122" s="8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27.6" customHeight="1" thickBot="1" x14ac:dyDescent="0.35">
      <c r="A123" s="8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27.6" customHeight="1" thickBot="1" x14ac:dyDescent="0.35">
      <c r="A124" s="2">
        <v>8</v>
      </c>
      <c r="B124" s="207" t="s">
        <v>960</v>
      </c>
      <c r="C124" s="208"/>
      <c r="D124" s="208"/>
      <c r="E124" s="208"/>
      <c r="F124" s="208"/>
      <c r="G124" s="209"/>
      <c r="H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27.6" customHeight="1" thickBot="1" x14ac:dyDescent="0.35">
      <c r="A125" s="2" t="s">
        <v>638</v>
      </c>
      <c r="B125" s="236" t="s">
        <v>639</v>
      </c>
      <c r="C125" s="231"/>
      <c r="D125" s="231"/>
      <c r="E125" s="231"/>
      <c r="F125" s="231"/>
      <c r="G125" s="232"/>
      <c r="H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7.6" customHeight="1" x14ac:dyDescent="0.3">
      <c r="A126" s="82"/>
      <c r="B126" s="62"/>
      <c r="C126" s="13" t="s">
        <v>25</v>
      </c>
      <c r="D126" s="13" t="s">
        <v>27</v>
      </c>
      <c r="E126" s="12" t="s">
        <v>29</v>
      </c>
      <c r="F126" s="50" t="s">
        <v>31</v>
      </c>
      <c r="G126" s="4" t="s">
        <v>608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27.6" customHeight="1" x14ac:dyDescent="0.3">
      <c r="A127" s="82"/>
      <c r="B127" s="62" t="s">
        <v>528</v>
      </c>
      <c r="C127" s="9">
        <f>SUMIFS(data!Z:Z,data!F:F,B127)</f>
        <v>0</v>
      </c>
      <c r="D127" s="9">
        <f>SUMIFS(data!AB:AB,data!F:F,B127)</f>
        <v>0</v>
      </c>
      <c r="E127" s="9">
        <f>SUMIFS(data!AD:AD,data!F:F,B127)</f>
        <v>1</v>
      </c>
      <c r="F127" s="21">
        <f>SUMIFS(data!AF:AF,data!F:F,B127)</f>
        <v>0</v>
      </c>
      <c r="G127" s="24">
        <f>SUM(C127:F127)</f>
        <v>1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27.6" customHeight="1" x14ac:dyDescent="0.3">
      <c r="A128" s="82"/>
      <c r="B128" s="68" t="s">
        <v>518</v>
      </c>
      <c r="C128" s="9">
        <f>SUMIFS(data!Z:Z,data!F:F,B128)</f>
        <v>0</v>
      </c>
      <c r="D128" s="9">
        <f>SUMIFS(data!AB:AB,data!F:F,B128)</f>
        <v>0</v>
      </c>
      <c r="E128" s="9">
        <f>SUMIFS(data!AD:AD,data!F:F,B128)</f>
        <v>0</v>
      </c>
      <c r="F128" s="21">
        <f>SUMIFS(data!AF:AF,data!F:F,B128)</f>
        <v>0</v>
      </c>
      <c r="G128" s="24">
        <f>SUM(C128:F128)</f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7.6" customHeight="1" x14ac:dyDescent="0.3">
      <c r="A129" s="82"/>
      <c r="B129" s="62" t="s">
        <v>180</v>
      </c>
      <c r="C129" s="9">
        <f>SUMIFS(data!Z:Z,data!F:F,B129)</f>
        <v>0</v>
      </c>
      <c r="D129" s="9">
        <f>SUMIFS(data!AB:AB,data!F:F,B129)</f>
        <v>0</v>
      </c>
      <c r="E129" s="9">
        <f>SUMIFS(data!AD:AD,data!F:F,B129)</f>
        <v>0</v>
      </c>
      <c r="F129" s="21">
        <f>SUMIFS(data!AF:AF,data!F:F,B129)</f>
        <v>0</v>
      </c>
      <c r="G129" s="24">
        <f>SUM(C129:F129)</f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7.6" customHeight="1" x14ac:dyDescent="0.3">
      <c r="A130" s="82"/>
      <c r="B130" s="62" t="s">
        <v>345</v>
      </c>
      <c r="C130" s="9">
        <f>SUMIFS(data!Z:Z,data!F:F,B130)</f>
        <v>0</v>
      </c>
      <c r="D130" s="9">
        <f>SUMIFS(data!AB:AB,data!F:F,B130)</f>
        <v>2</v>
      </c>
      <c r="E130" s="9">
        <f>SUMIFS(data!AD:AD,data!F:F,B130)</f>
        <v>1</v>
      </c>
      <c r="F130" s="21">
        <f>SUMIFS(data!AF:AF,data!F:F,B130)</f>
        <v>3</v>
      </c>
      <c r="G130" s="24">
        <f>SUM(C130:F130)</f>
        <v>6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7.6" customHeight="1" thickBot="1" x14ac:dyDescent="0.35">
      <c r="A131" s="82"/>
      <c r="B131" s="72" t="s">
        <v>54</v>
      </c>
      <c r="C131" s="26">
        <f>SUMIFS(data!Z:Z,data!F:F,B131)</f>
        <v>28</v>
      </c>
      <c r="D131" s="26">
        <f>SUMIFS(data!AB:AB,data!F:F,B131)</f>
        <v>12</v>
      </c>
      <c r="E131" s="26">
        <f>SUMIFS(data!AD:AD,data!F:F,B131)</f>
        <v>26</v>
      </c>
      <c r="F131" s="27">
        <f>SUMIFS(data!AF:AF,data!F:F,B131)</f>
        <v>2</v>
      </c>
      <c r="G131" s="28">
        <f>SUM(C131:F131)</f>
        <v>68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7.6" customHeight="1" thickBot="1" x14ac:dyDescent="0.35">
      <c r="A132" s="82"/>
      <c r="B132" s="51" t="s">
        <v>608</v>
      </c>
      <c r="C132" s="29">
        <f>SUM(C127:C131)</f>
        <v>28</v>
      </c>
      <c r="D132" s="29">
        <f>SUM(D127:D131)</f>
        <v>14</v>
      </c>
      <c r="E132" s="29">
        <f>SUM(E127:E131)</f>
        <v>28</v>
      </c>
      <c r="F132" s="30">
        <f>SUM(F127:F131)</f>
        <v>5</v>
      </c>
      <c r="G132" s="31">
        <f>SUM(G127:G131)</f>
        <v>75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7.6" customHeight="1" x14ac:dyDescent="0.3">
      <c r="A133" s="8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7.6" customHeight="1" thickBot="1" x14ac:dyDescent="0.35">
      <c r="A134" s="8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7.6" customHeight="1" thickBot="1" x14ac:dyDescent="0.35">
      <c r="A135" s="2">
        <v>9</v>
      </c>
      <c r="B135" s="207" t="s">
        <v>960</v>
      </c>
      <c r="C135" s="207"/>
      <c r="D135" s="207"/>
      <c r="E135" s="207"/>
      <c r="F135" s="207"/>
      <c r="G135" s="230"/>
      <c r="H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7.6" customHeight="1" thickBot="1" x14ac:dyDescent="0.35">
      <c r="A136" s="2" t="s">
        <v>638</v>
      </c>
      <c r="B136" s="236" t="s">
        <v>640</v>
      </c>
      <c r="C136" s="236"/>
      <c r="D136" s="236"/>
      <c r="E136" s="236"/>
      <c r="F136" s="236"/>
      <c r="G136" s="237"/>
      <c r="H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7.6" customHeight="1" thickBot="1" x14ac:dyDescent="0.35">
      <c r="A137" s="82"/>
      <c r="B137" s="71"/>
      <c r="C137" s="52" t="s">
        <v>25</v>
      </c>
      <c r="D137" s="53" t="s">
        <v>27</v>
      </c>
      <c r="E137" s="15" t="s">
        <v>29</v>
      </c>
      <c r="F137" s="15" t="s">
        <v>31</v>
      </c>
      <c r="G137" s="48" t="s">
        <v>608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27.6" customHeight="1" x14ac:dyDescent="0.3">
      <c r="A138" s="82"/>
      <c r="B138" s="64" t="s">
        <v>610</v>
      </c>
      <c r="C138" s="17">
        <f>SUMIFS(data!Z:Z,data!E:E,B138)</f>
        <v>0</v>
      </c>
      <c r="D138" s="14">
        <f>SUMIFS(data!AB:AB,data!E:E,B138)</f>
        <v>0</v>
      </c>
      <c r="E138" s="14">
        <f>SUMIFS(data!AD:AD,data!E:E,B138)</f>
        <v>0</v>
      </c>
      <c r="F138" s="14">
        <f>SUMIFS(data!AF:AF,data!E:E,B138)</f>
        <v>0</v>
      </c>
      <c r="G138" s="47">
        <f t="shared" ref="G138:G146" si="1">SUM(C138:F138)</f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27.6" customHeight="1" x14ac:dyDescent="0.3">
      <c r="A139" s="82"/>
      <c r="B139" s="64" t="s">
        <v>611</v>
      </c>
      <c r="C139" s="18">
        <f>SUMIFS(data!Z:Z,data!E:E,B139)</f>
        <v>0</v>
      </c>
      <c r="D139" s="9">
        <f>SUMIFS(data!AB:AB,data!E:E,B139)</f>
        <v>0</v>
      </c>
      <c r="E139" s="9">
        <f>SUMIFS(data!AD:AD,data!E:E,B139)</f>
        <v>0</v>
      </c>
      <c r="F139" s="9">
        <f>SUMIFS(data!AF:AF,data!E:E,B139)</f>
        <v>0</v>
      </c>
      <c r="G139" s="42">
        <f t="shared" si="1"/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27.6" customHeight="1" x14ac:dyDescent="0.3">
      <c r="A140" s="82"/>
      <c r="B140" s="64" t="s">
        <v>527</v>
      </c>
      <c r="C140" s="18">
        <f>SUMIFS(data!Z:Z,data!E:E,B140)</f>
        <v>0</v>
      </c>
      <c r="D140" s="9">
        <f>SUMIFS(data!AB:AB,data!E:E,B140)</f>
        <v>0</v>
      </c>
      <c r="E140" s="9">
        <f>SUMIFS(data!AD:AD,data!E:E,B140)</f>
        <v>1</v>
      </c>
      <c r="F140" s="9">
        <f>SUMIFS(data!AF:AF,data!E:E,B140)</f>
        <v>0</v>
      </c>
      <c r="G140" s="42">
        <f t="shared" si="1"/>
        <v>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27.6" customHeight="1" x14ac:dyDescent="0.3">
      <c r="A141" s="82"/>
      <c r="B141" s="64" t="s">
        <v>612</v>
      </c>
      <c r="C141" s="18">
        <f>SUMIFS(data!Z:Z,data!E:E,B141)</f>
        <v>0</v>
      </c>
      <c r="D141" s="9">
        <f>SUMIFS(data!AB:AB,data!E:E,B141)</f>
        <v>0</v>
      </c>
      <c r="E141" s="9">
        <f>SUMIFS(data!AD:AD,data!E:E,B141)</f>
        <v>0</v>
      </c>
      <c r="F141" s="9">
        <f>SUMIFS(data!AF:AF,data!E:E,B141)</f>
        <v>0</v>
      </c>
      <c r="G141" s="42">
        <f t="shared" si="1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27.6" customHeight="1" x14ac:dyDescent="0.3">
      <c r="A142" s="82"/>
      <c r="B142" s="64" t="s">
        <v>517</v>
      </c>
      <c r="C142" s="18">
        <f>SUMIFS(data!Z:Z,data!E:E,B142)</f>
        <v>0</v>
      </c>
      <c r="D142" s="9">
        <f>SUMIFS(data!AB:AB,data!E:E,B142)</f>
        <v>0</v>
      </c>
      <c r="E142" s="9">
        <f>SUMIFS(data!AD:AD,data!E:E,B142)</f>
        <v>0</v>
      </c>
      <c r="F142" s="9">
        <f>SUMIFS(data!AF:AF,data!E:E,B142)</f>
        <v>0</v>
      </c>
      <c r="G142" s="42">
        <f t="shared" si="1"/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27.6" customHeight="1" x14ac:dyDescent="0.3">
      <c r="A143" s="82"/>
      <c r="B143" s="64" t="s">
        <v>613</v>
      </c>
      <c r="C143" s="18">
        <f>SUMIFS(data!Z:Z,data!E:E,B143)</f>
        <v>0</v>
      </c>
      <c r="D143" s="9">
        <f>SUMIFS(data!AB:AB,data!E:E,B143)</f>
        <v>0</v>
      </c>
      <c r="E143" s="9">
        <f>SUMIFS(data!AD:AD,data!E:E,B143)</f>
        <v>0</v>
      </c>
      <c r="F143" s="9">
        <f>SUMIFS(data!AF:AF,data!E:E,B143)</f>
        <v>0</v>
      </c>
      <c r="G143" s="42">
        <f t="shared" si="1"/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27.6" customHeight="1" x14ac:dyDescent="0.3">
      <c r="A144" s="82"/>
      <c r="B144" s="64" t="s">
        <v>614</v>
      </c>
      <c r="C144" s="18">
        <f>SUMIFS(data!Z:Z,data!E:E,B144)</f>
        <v>0</v>
      </c>
      <c r="D144" s="9">
        <f>SUMIFS(data!AB:AB,data!E:E,B144)</f>
        <v>0</v>
      </c>
      <c r="E144" s="9">
        <f>SUMIFS(data!AD:AD,data!E:E,B144)</f>
        <v>0</v>
      </c>
      <c r="F144" s="9">
        <f>SUMIFS(data!AF:AF,data!E:E,B144)</f>
        <v>0</v>
      </c>
      <c r="G144" s="42">
        <f t="shared" si="1"/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27.6" customHeight="1" x14ac:dyDescent="0.3">
      <c r="A145" s="82"/>
      <c r="B145" s="64" t="s">
        <v>615</v>
      </c>
      <c r="C145" s="18">
        <f>SUMIFS(data!Z:Z,data!E:E,B145)</f>
        <v>0</v>
      </c>
      <c r="D145" s="9">
        <f>SUMIFS(data!AB:AB,data!E:E,B145)</f>
        <v>0</v>
      </c>
      <c r="E145" s="9">
        <f>SUMIFS(data!AD:AD,data!E:E,B145)</f>
        <v>0</v>
      </c>
      <c r="F145" s="9">
        <f>SUMIFS(data!AF:AF,data!E:E,B145)</f>
        <v>0</v>
      </c>
      <c r="G145" s="42">
        <f t="shared" si="1"/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7.6" customHeight="1" x14ac:dyDescent="0.3">
      <c r="A146" s="82"/>
      <c r="B146" s="64" t="s">
        <v>616</v>
      </c>
      <c r="C146" s="18">
        <f>SUMIFS(data!Z:Z,data!E:E,B146)</f>
        <v>0</v>
      </c>
      <c r="D146" s="9">
        <f>SUMIFS(data!AB:AB,data!E:E,B146)</f>
        <v>0</v>
      </c>
      <c r="E146" s="9">
        <f>SUMIFS(data!AD:AD,data!E:E,B146)</f>
        <v>0</v>
      </c>
      <c r="F146" s="9">
        <f>SUMIFS(data!AF:AF,data!E:E,B146)</f>
        <v>0</v>
      </c>
      <c r="G146" s="42">
        <f t="shared" si="1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7.6" customHeight="1" x14ac:dyDescent="0.3">
      <c r="A147" s="82"/>
      <c r="B147" s="64" t="s">
        <v>617</v>
      </c>
      <c r="C147" s="18">
        <f>SUMIFS(data!Z:Z,data!E:E,B147)</f>
        <v>0</v>
      </c>
      <c r="D147" s="9">
        <f>SUMIFS(data!AB:AB,data!E:E,B147)</f>
        <v>0</v>
      </c>
      <c r="E147" s="9">
        <f>SUMIFS(data!AD:AD,data!E:E,B147)</f>
        <v>0</v>
      </c>
      <c r="F147" s="9">
        <f>SUMIFS(data!AF:AF,data!E:E,B147)</f>
        <v>0</v>
      </c>
      <c r="G147" s="42">
        <v>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7.6" customHeight="1" x14ac:dyDescent="0.3">
      <c r="A148" s="82"/>
      <c r="B148" s="64" t="s">
        <v>618</v>
      </c>
      <c r="C148" s="18">
        <f>SUMIFS(data!Z:Z,data!E:E,B148)</f>
        <v>0</v>
      </c>
      <c r="D148" s="9">
        <f>SUMIFS(data!AB:AB,data!E:E,B148)</f>
        <v>0</v>
      </c>
      <c r="E148" s="9">
        <f>SUMIFS(data!AD:AD,data!E:E,B148)</f>
        <v>0</v>
      </c>
      <c r="F148" s="9">
        <f>SUMIFS(data!AF:AF,data!E:E,B148)</f>
        <v>0</v>
      </c>
      <c r="G148" s="42"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27.6" customHeight="1" x14ac:dyDescent="0.3">
      <c r="A149" s="82"/>
      <c r="B149" s="64" t="s">
        <v>619</v>
      </c>
      <c r="C149" s="18">
        <f>SUMIFS(data!Z:Z,data!E:E,B149)</f>
        <v>0</v>
      </c>
      <c r="D149" s="9">
        <f>SUMIFS(data!AB:AB,data!E:E,B149)</f>
        <v>0</v>
      </c>
      <c r="E149" s="9">
        <f>SUMIFS(data!AD:AD,data!E:E,B149)</f>
        <v>0</v>
      </c>
      <c r="F149" s="9">
        <f>SUMIFS(data!AF:AF,data!E:E,B149)</f>
        <v>0</v>
      </c>
      <c r="G149" s="42">
        <v>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27.6" customHeight="1" x14ac:dyDescent="0.3">
      <c r="A150" s="82"/>
      <c r="B150" s="64" t="s">
        <v>179</v>
      </c>
      <c r="C150" s="18">
        <f>SUMIFS(data!Z:Z,data!E:E,B150)</f>
        <v>0</v>
      </c>
      <c r="D150" s="9">
        <f>SUMIFS(data!AB:AB,data!E:E,B150)</f>
        <v>0</v>
      </c>
      <c r="E150" s="9">
        <f>SUMIFS(data!AD:AD,data!E:E,B150)</f>
        <v>0</v>
      </c>
      <c r="F150" s="9">
        <f>SUMIFS(data!AF:AF,data!E:E,B150)</f>
        <v>0</v>
      </c>
      <c r="G150" s="42">
        <v>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27.6" customHeight="1" x14ac:dyDescent="0.3">
      <c r="A151" s="82"/>
      <c r="B151" s="64" t="s">
        <v>620</v>
      </c>
      <c r="C151" s="18">
        <f>SUMIFS(data!Z:Z,data!E:E,B151)</f>
        <v>0</v>
      </c>
      <c r="D151" s="9">
        <f>SUMIFS(data!AB:AB,data!E:E,B151)</f>
        <v>0</v>
      </c>
      <c r="E151" s="9">
        <f>SUMIFS(data!AD:AD,data!E:E,B151)</f>
        <v>0</v>
      </c>
      <c r="F151" s="9">
        <f>SUMIFS(data!AF:AF,data!E:E,B151)</f>
        <v>0</v>
      </c>
      <c r="G151" s="42">
        <v>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7.6" customHeight="1" x14ac:dyDescent="0.3">
      <c r="A152" s="82"/>
      <c r="B152" s="64" t="s">
        <v>411</v>
      </c>
      <c r="C152" s="18">
        <f>SUMIFS(data!Z:Z,data!E:E,B152)</f>
        <v>0</v>
      </c>
      <c r="D152" s="9">
        <f>SUMIFS(data!AB:AB,data!E:E,B152)</f>
        <v>1</v>
      </c>
      <c r="E152" s="9">
        <f>SUMIFS(data!AD:AD,data!E:E,B152)</f>
        <v>0</v>
      </c>
      <c r="F152" s="9">
        <f>SUMIFS(data!AF:AF,data!E:E,B152)</f>
        <v>3</v>
      </c>
      <c r="G152" s="42">
        <v>4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7.6" customHeight="1" x14ac:dyDescent="0.3">
      <c r="A153" s="82"/>
      <c r="B153" s="64" t="s">
        <v>621</v>
      </c>
      <c r="C153" s="18">
        <f>SUMIFS(data!Z:Z,data!E:E,B153)</f>
        <v>0</v>
      </c>
      <c r="D153" s="9">
        <f>SUMIFS(data!AB:AB,data!E:E,B153)</f>
        <v>0</v>
      </c>
      <c r="E153" s="9">
        <f>SUMIFS(data!AD:AD,data!E:E,B153)</f>
        <v>0</v>
      </c>
      <c r="F153" s="9">
        <f>SUMIFS(data!AF:AF,data!E:E,B153)</f>
        <v>0</v>
      </c>
      <c r="G153" s="42">
        <v>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7.6" customHeight="1" x14ac:dyDescent="0.3">
      <c r="A154" s="82"/>
      <c r="B154" s="64" t="s">
        <v>622</v>
      </c>
      <c r="C154" s="18">
        <f>SUMIFS(data!Z:Z,data!E:E,B154)</f>
        <v>0</v>
      </c>
      <c r="D154" s="9">
        <f>SUMIFS(data!AB:AB,data!E:E,B154)</f>
        <v>0</v>
      </c>
      <c r="E154" s="9">
        <f>SUMIFS(data!AD:AD,data!E:E,B154)</f>
        <v>0</v>
      </c>
      <c r="F154" s="9">
        <f>SUMIFS(data!AF:AF,data!E:E,B154)</f>
        <v>0</v>
      </c>
      <c r="G154" s="42">
        <v>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7.6" customHeight="1" x14ac:dyDescent="0.3">
      <c r="A155" s="82"/>
      <c r="B155" s="64" t="s">
        <v>623</v>
      </c>
      <c r="C155" s="18">
        <f>SUMIFS(data!Z:Z,data!E:E,B155)</f>
        <v>0</v>
      </c>
      <c r="D155" s="9">
        <f>SUMIFS(data!AB:AB,data!E:E,B155)</f>
        <v>0</v>
      </c>
      <c r="E155" s="9">
        <f>SUMIFS(data!AD:AD,data!E:E,B155)</f>
        <v>0</v>
      </c>
      <c r="F155" s="9">
        <f>SUMIFS(data!AF:AF,data!E:E,B155)</f>
        <v>0</v>
      </c>
      <c r="G155" s="42">
        <v>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27.6" customHeight="1" x14ac:dyDescent="0.3">
      <c r="A156" s="82"/>
      <c r="B156" s="64" t="s">
        <v>624</v>
      </c>
      <c r="C156" s="18">
        <f>SUMIFS(data!Z:Z,data!E:E,B156)</f>
        <v>0</v>
      </c>
      <c r="D156" s="9">
        <f>SUMIFS(data!AB:AB,data!E:E,B156)</f>
        <v>0</v>
      </c>
      <c r="E156" s="9">
        <f>SUMIFS(data!AD:AD,data!E:E,B156)</f>
        <v>0</v>
      </c>
      <c r="F156" s="9">
        <f>SUMIFS(data!AF:AF,data!E:E,B156)</f>
        <v>0</v>
      </c>
      <c r="G156" s="42">
        <v>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27.6" customHeight="1" x14ac:dyDescent="0.3">
      <c r="A157" s="82"/>
      <c r="B157" s="64" t="s">
        <v>576</v>
      </c>
      <c r="C157" s="18">
        <f>SUMIFS(data!Z:Z,data!E:E,B157)</f>
        <v>0</v>
      </c>
      <c r="D157" s="9">
        <f>SUMIFS(data!AB:AB,data!E:E,B157)</f>
        <v>1</v>
      </c>
      <c r="E157" s="9">
        <f>SUMIFS(data!AD:AD,data!E:E,B157)</f>
        <v>1</v>
      </c>
      <c r="F157" s="9">
        <f>SUMIFS(data!AF:AF,data!E:E,B157)</f>
        <v>0</v>
      </c>
      <c r="G157" s="42">
        <v>2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27.6" customHeight="1" x14ac:dyDescent="0.3">
      <c r="A158" s="82"/>
      <c r="B158" s="64" t="s">
        <v>625</v>
      </c>
      <c r="C158" s="18">
        <f>SUMIFS(data!Z:Z,data!E:E,B158)</f>
        <v>0</v>
      </c>
      <c r="D158" s="9">
        <f>SUMIFS(data!AB:AB,data!E:E,B158)</f>
        <v>0</v>
      </c>
      <c r="E158" s="9">
        <f>SUMIFS(data!AD:AD,data!E:E,B158)</f>
        <v>0</v>
      </c>
      <c r="F158" s="9">
        <f>SUMIFS(data!AF:AF,data!E:E,B158)</f>
        <v>0</v>
      </c>
      <c r="G158" s="42">
        <v>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7.6" customHeight="1" x14ac:dyDescent="0.3">
      <c r="A159" s="82"/>
      <c r="B159" s="64" t="s">
        <v>344</v>
      </c>
      <c r="C159" s="18">
        <f>SUMIFS(data!Z:Z,data!E:E,B159)</f>
        <v>0</v>
      </c>
      <c r="D159" s="9">
        <f>SUMIFS(data!AB:AB,data!E:E,B159)</f>
        <v>0</v>
      </c>
      <c r="E159" s="9">
        <f>SUMIFS(data!AD:AD,data!E:E,B159)</f>
        <v>0</v>
      </c>
      <c r="F159" s="9">
        <f>SUMIFS(data!AF:AF,data!E:E,B159)</f>
        <v>0</v>
      </c>
      <c r="G159" s="42">
        <v>0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7.6" customHeight="1" x14ac:dyDescent="0.3">
      <c r="A160" s="82"/>
      <c r="B160" s="64" t="s">
        <v>53</v>
      </c>
      <c r="C160" s="18">
        <f>SUMIFS(data!Z:Z,data!E:E,B160)</f>
        <v>27</v>
      </c>
      <c r="D160" s="9">
        <f>SUMIFS(data!AB:AB,data!E:E,B160)</f>
        <v>12</v>
      </c>
      <c r="E160" s="9">
        <f>SUMIFS(data!AD:AD,data!E:E,B160)</f>
        <v>26</v>
      </c>
      <c r="F160" s="9">
        <f>SUMIFS(data!AF:AF,data!E:E,B160)</f>
        <v>2</v>
      </c>
      <c r="G160" s="42">
        <f>SUM(C160:F160)</f>
        <v>67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5" ht="27.6" customHeight="1" x14ac:dyDescent="0.3">
      <c r="A161" s="82"/>
      <c r="B161" s="64" t="s">
        <v>626</v>
      </c>
      <c r="C161" s="18">
        <f>SUMIFS(data!Z:Z,data!E:E,B161)</f>
        <v>1</v>
      </c>
      <c r="D161" s="9">
        <f>SUMIFS(data!AB:AB,data!E:E,B161)</f>
        <v>0</v>
      </c>
      <c r="E161" s="9">
        <f>SUMIFS(data!AD:AD,data!E:E,B161)</f>
        <v>0</v>
      </c>
      <c r="F161" s="9">
        <f>SUMIFS(data!AF:AF,data!E:E,B161)</f>
        <v>0</v>
      </c>
      <c r="G161" s="42">
        <v>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5" ht="27.6" customHeight="1" x14ac:dyDescent="0.3">
      <c r="A162" s="82"/>
      <c r="B162" s="64" t="s">
        <v>627</v>
      </c>
      <c r="C162" s="18">
        <f>SUMIFS(data!Z:Z,data!E:E,B162)</f>
        <v>0</v>
      </c>
      <c r="D162" s="9">
        <f>SUMIFS(data!AB:AB,data!E:E,B162)</f>
        <v>0</v>
      </c>
      <c r="E162" s="9">
        <f>SUMIFS(data!AD:AD,data!E:E,B162)</f>
        <v>0</v>
      </c>
      <c r="F162" s="9">
        <f>SUMIFS(data!AF:AF,data!E:E,B162)</f>
        <v>0</v>
      </c>
      <c r="G162" s="42">
        <v>0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5" ht="27.6" customHeight="1" x14ac:dyDescent="0.3">
      <c r="A163" s="82"/>
      <c r="B163" s="64" t="s">
        <v>628</v>
      </c>
      <c r="C163" s="18">
        <f>SUMIFS(data!Z:Z,data!E:E,B163)</f>
        <v>0</v>
      </c>
      <c r="D163" s="9">
        <f>SUMIFS(data!AB:AB,data!E:E,B163)</f>
        <v>0</v>
      </c>
      <c r="E163" s="9">
        <f>SUMIFS(data!AD:AD,data!E:E,B163)</f>
        <v>0</v>
      </c>
      <c r="F163" s="9">
        <f>SUMIFS(data!AF:AF,data!E:E,B163)</f>
        <v>0</v>
      </c>
      <c r="G163" s="42">
        <v>0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5" ht="27.6" customHeight="1" thickBot="1" x14ac:dyDescent="0.35">
      <c r="A164" s="82"/>
      <c r="B164" s="65" t="s">
        <v>629</v>
      </c>
      <c r="C164" s="25">
        <f>SUMIFS(data!Z:Z,data!E:E,B164)</f>
        <v>0</v>
      </c>
      <c r="D164" s="26">
        <f>SUMIFS(data!AB:AB,data!E:E,B164)</f>
        <v>0</v>
      </c>
      <c r="E164" s="26">
        <f>SUMIFS(data!AD:AD,data!E:E,B164)</f>
        <v>0</v>
      </c>
      <c r="F164" s="26">
        <f>SUMIFS(data!AF:AF,data!E:E,B164)</f>
        <v>0</v>
      </c>
      <c r="G164" s="45">
        <v>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5" ht="27.6" customHeight="1" thickBot="1" x14ac:dyDescent="0.35">
      <c r="A165" s="82"/>
      <c r="B165" s="73" t="s">
        <v>608</v>
      </c>
      <c r="C165" s="51">
        <f>SUM(C138:C164)</f>
        <v>28</v>
      </c>
      <c r="D165" s="29">
        <f>SUM(D138:D164)</f>
        <v>14</v>
      </c>
      <c r="E165" s="29">
        <f>SUM(E138:E164)</f>
        <v>28</v>
      </c>
      <c r="F165" s="29">
        <f>SUM(F138:F164)</f>
        <v>5</v>
      </c>
      <c r="G165" s="46">
        <f>SUM(G138:G164)</f>
        <v>74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5" ht="27.6" customHeight="1" thickBot="1" x14ac:dyDescent="0.35">
      <c r="A166" s="83"/>
      <c r="B166" s="207" t="s">
        <v>630</v>
      </c>
      <c r="C166" s="208"/>
      <c r="D166" s="208"/>
      <c r="E166" s="208"/>
      <c r="F166" s="208"/>
      <c r="G166" s="20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7.6" customHeight="1" x14ac:dyDescent="0.3">
      <c r="A167" s="83"/>
      <c r="B167" s="6"/>
      <c r="C167" s="6"/>
      <c r="D167" s="6"/>
      <c r="E167" s="6"/>
      <c r="F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5" ht="27.6" customHeight="1" x14ac:dyDescent="0.3">
      <c r="A168" s="8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5" ht="27.6" customHeight="1" x14ac:dyDescent="0.3">
      <c r="A169" s="8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5" ht="27.6" customHeight="1" thickBot="1" x14ac:dyDescent="0.35">
      <c r="A170" s="83"/>
      <c r="H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5" ht="27.6" customHeight="1" thickBot="1" x14ac:dyDescent="0.35">
      <c r="A171" s="2">
        <v>10</v>
      </c>
      <c r="B171" s="207" t="s">
        <v>960</v>
      </c>
      <c r="C171" s="207"/>
      <c r="D171" s="207"/>
      <c r="E171" s="207"/>
      <c r="F171" s="207"/>
      <c r="G171" s="230"/>
      <c r="H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5" ht="27.6" customHeight="1" thickBot="1" x14ac:dyDescent="0.35">
      <c r="A172" s="2" t="s">
        <v>638</v>
      </c>
      <c r="B172" s="236" t="s">
        <v>641</v>
      </c>
      <c r="C172" s="236"/>
      <c r="D172" s="236"/>
      <c r="E172" s="236"/>
      <c r="F172" s="236"/>
      <c r="G172" s="2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5" ht="27.6" customHeight="1" x14ac:dyDescent="0.3">
      <c r="A173" s="82"/>
      <c r="B173" s="71"/>
      <c r="C173" s="49" t="s">
        <v>25</v>
      </c>
      <c r="D173" s="13" t="s">
        <v>27</v>
      </c>
      <c r="E173" s="13" t="s">
        <v>29</v>
      </c>
      <c r="F173" s="12" t="s">
        <v>31</v>
      </c>
      <c r="G173" s="41" t="s">
        <v>608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5" ht="27.6" customHeight="1" x14ac:dyDescent="0.3">
      <c r="A174" s="82"/>
      <c r="B174" s="75" t="s">
        <v>348</v>
      </c>
      <c r="C174" s="18">
        <f>SUMIFS(data!Z:Z,data!J:J,B174)</f>
        <v>0</v>
      </c>
      <c r="D174" s="9">
        <f>SUMIFS(data!AB:AB,data!J:J,B174)</f>
        <v>2</v>
      </c>
      <c r="E174" s="9">
        <f>SUMIFS(data!AD:AD,data!J:J,B174)</f>
        <v>1</v>
      </c>
      <c r="F174" s="9">
        <f>SUMIFS(data!AF:AF,data!J:J,B174)</f>
        <v>3</v>
      </c>
      <c r="G174" s="42">
        <f>SUM(C174:F174)</f>
        <v>6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5" ht="27.6" customHeight="1" x14ac:dyDescent="0.3">
      <c r="A175" s="82"/>
      <c r="B175" s="75" t="s">
        <v>184</v>
      </c>
      <c r="C175" s="18">
        <f>SUMIFS(data!Z:Z,data!J:J,B175)</f>
        <v>0</v>
      </c>
      <c r="D175" s="9">
        <f>SUMIFS(data!AB:AB,data!J:J,B175)</f>
        <v>0</v>
      </c>
      <c r="E175" s="9">
        <f>SUMIFS(data!AD:AD,data!J:J,B175)</f>
        <v>0</v>
      </c>
      <c r="F175" s="9">
        <f>SUMIFS(data!AF:AF,data!J:J,B175)</f>
        <v>0</v>
      </c>
      <c r="G175" s="42">
        <f>SUM(C175:F175)</f>
        <v>0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5" ht="27.6" customHeight="1" thickBot="1" x14ac:dyDescent="0.35">
      <c r="A176" s="82"/>
      <c r="B176" s="193" t="s">
        <v>58</v>
      </c>
      <c r="C176" s="25">
        <f>SUMIFS(data!Z:Z,data!J:J,B176)</f>
        <v>28</v>
      </c>
      <c r="D176" s="26">
        <f>SUMIFS(data!AB:AB,data!J:J,B176)</f>
        <v>12</v>
      </c>
      <c r="E176" s="26">
        <f>SUMIFS(data!AD:AD,data!J:J,B176)</f>
        <v>27</v>
      </c>
      <c r="F176" s="26">
        <f>SUMIFS(data!AF:AF,data!J:J,B176)</f>
        <v>2</v>
      </c>
      <c r="G176" s="45">
        <f>SUM(C176:F176)</f>
        <v>69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7.6" customHeight="1" thickBot="1" x14ac:dyDescent="0.35">
      <c r="A177" s="82"/>
      <c r="B177" s="73" t="s">
        <v>608</v>
      </c>
      <c r="C177" s="51">
        <f>SUM(C174:C176)</f>
        <v>28</v>
      </c>
      <c r="D177" s="29">
        <f>SUM(D174:D176)</f>
        <v>14</v>
      </c>
      <c r="E177" s="29">
        <f>SUM(E174:E176)</f>
        <v>28</v>
      </c>
      <c r="F177" s="29">
        <f>SUM(F174:F176)</f>
        <v>5</v>
      </c>
      <c r="G177" s="46">
        <f>SUM(G174:G176)</f>
        <v>75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7.6" customHeight="1" x14ac:dyDescent="0.3">
      <c r="A178" s="8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7.6" customHeight="1" thickBot="1" x14ac:dyDescent="0.35">
      <c r="A179" s="83"/>
      <c r="H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7.6" customHeight="1" thickBot="1" x14ac:dyDescent="0.35">
      <c r="A180" s="2">
        <v>11</v>
      </c>
      <c r="B180" s="207" t="s">
        <v>960</v>
      </c>
      <c r="C180" s="207"/>
      <c r="D180" s="207"/>
      <c r="E180" s="207"/>
      <c r="F180" s="207"/>
      <c r="G180" s="230"/>
      <c r="H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7.6" customHeight="1" thickBot="1" x14ac:dyDescent="0.35">
      <c r="A181" s="2" t="s">
        <v>638</v>
      </c>
      <c r="B181" s="236" t="s">
        <v>642</v>
      </c>
      <c r="C181" s="236"/>
      <c r="D181" s="236"/>
      <c r="E181" s="236"/>
      <c r="F181" s="236"/>
      <c r="G181" s="2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7.6" customHeight="1" x14ac:dyDescent="0.3">
      <c r="A182" s="82"/>
      <c r="B182" s="71"/>
      <c r="C182" s="49" t="s">
        <v>25</v>
      </c>
      <c r="D182" s="13" t="s">
        <v>27</v>
      </c>
      <c r="E182" s="12" t="s">
        <v>29</v>
      </c>
      <c r="F182" s="12" t="s">
        <v>31</v>
      </c>
      <c r="G182" s="41" t="s">
        <v>608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7.6" customHeight="1" x14ac:dyDescent="0.3">
      <c r="A183" s="82"/>
      <c r="B183" s="75" t="s">
        <v>161</v>
      </c>
      <c r="C183" s="18">
        <f>SUMIFS(data!Z:Z,data!K:K,B183)</f>
        <v>7</v>
      </c>
      <c r="D183" s="9">
        <f>SUMIFS(data!AB:AB,data!K:K,B183)</f>
        <v>2</v>
      </c>
      <c r="E183" s="9">
        <f>SUMIFS(data!AD:AD,data!K:K,B183)</f>
        <v>4</v>
      </c>
      <c r="F183" s="9">
        <f>SUMIFS(data!AF:AF,data!K:K,B183)</f>
        <v>3</v>
      </c>
      <c r="G183" s="42">
        <f>SUM(C183:F183)</f>
        <v>16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7.6" customHeight="1" x14ac:dyDescent="0.3">
      <c r="A184" s="82"/>
      <c r="B184" s="193" t="s">
        <v>756</v>
      </c>
      <c r="C184" s="25">
        <f>SUMIFS(data!Z:Z,data!K:K,B184)</f>
        <v>0</v>
      </c>
      <c r="D184" s="26">
        <f>SUMIFS(data!AB:AB,data!K:K,B184)</f>
        <v>0</v>
      </c>
      <c r="E184" s="26">
        <f>SUMIFS(data!AD:AD,data!K:K,B184)</f>
        <v>1</v>
      </c>
      <c r="F184" s="26">
        <f>SUMIFS(data!AF:AF,data!K:K,B184)</f>
        <v>0</v>
      </c>
      <c r="G184" s="45">
        <f>SUM(C184:F184)</f>
        <v>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7.6" customHeight="1" thickBot="1" x14ac:dyDescent="0.35">
      <c r="A185" s="82"/>
      <c r="B185" s="193" t="s">
        <v>59</v>
      </c>
      <c r="C185" s="25">
        <f>SUMIFS(data!Z:Z,data!K:K,B185)</f>
        <v>21</v>
      </c>
      <c r="D185" s="26">
        <f>SUMIFS(data!AB:AB,data!K:K,B185)</f>
        <v>12</v>
      </c>
      <c r="E185" s="26">
        <f>SUMIFS(data!AD:AD,data!K:K,B185)</f>
        <v>23</v>
      </c>
      <c r="F185" s="26">
        <f>SUMIFS(data!AF:AF,data!K:K,B185)</f>
        <v>2</v>
      </c>
      <c r="G185" s="45">
        <f>SUM(C185:F185)</f>
        <v>58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7.6" customHeight="1" thickBot="1" x14ac:dyDescent="0.35">
      <c r="A186" s="82"/>
      <c r="B186" s="73" t="s">
        <v>608</v>
      </c>
      <c r="C186" s="51">
        <f>SUM(C183:C185)</f>
        <v>28</v>
      </c>
      <c r="D186" s="29">
        <f>SUM(D183:D185)</f>
        <v>14</v>
      </c>
      <c r="E186" s="29">
        <f>SUM(E183:E185)</f>
        <v>28</v>
      </c>
      <c r="F186" s="29">
        <f>SUM(F183:F185)</f>
        <v>5</v>
      </c>
      <c r="G186" s="46">
        <f>SUM(G183:G185)</f>
        <v>75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7.6" customHeight="1" x14ac:dyDescent="0.3">
      <c r="A187" s="8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7.6" customHeight="1" thickBot="1" x14ac:dyDescent="0.35">
      <c r="A188" s="83"/>
      <c r="H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7.6" customHeight="1" thickBot="1" x14ac:dyDescent="0.35">
      <c r="A189" s="2">
        <v>12</v>
      </c>
      <c r="B189" s="207" t="s">
        <v>960</v>
      </c>
      <c r="C189" s="207"/>
      <c r="D189" s="207"/>
      <c r="E189" s="207"/>
      <c r="F189" s="207"/>
      <c r="G189" s="230"/>
      <c r="H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7.6" customHeight="1" thickBot="1" x14ac:dyDescent="0.35">
      <c r="A190" s="2" t="s">
        <v>638</v>
      </c>
      <c r="B190" s="236" t="s">
        <v>643</v>
      </c>
      <c r="C190" s="236"/>
      <c r="D190" s="236"/>
      <c r="E190" s="236"/>
      <c r="F190" s="236"/>
      <c r="G190" s="2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7.6" customHeight="1" thickBot="1" x14ac:dyDescent="0.35">
      <c r="A191" s="82"/>
      <c r="B191" s="55"/>
      <c r="C191" s="54" t="s">
        <v>25</v>
      </c>
      <c r="D191" s="53" t="s">
        <v>27</v>
      </c>
      <c r="E191" s="15" t="s">
        <v>29</v>
      </c>
      <c r="F191" s="19" t="s">
        <v>31</v>
      </c>
      <c r="G191" s="22" t="s">
        <v>608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7.6" customHeight="1" x14ac:dyDescent="0.3">
      <c r="A192" s="82"/>
      <c r="B192" s="191" t="s">
        <v>143</v>
      </c>
      <c r="C192" s="17">
        <f>SUMIFS(data!Z:Z,data!L:L,B192)</f>
        <v>0</v>
      </c>
      <c r="D192" s="14">
        <f>SUMIFS(data!AB:AB,data!L:L,B192)</f>
        <v>0</v>
      </c>
      <c r="E192" s="14">
        <f>SUMIFS(data!AD:AD,data!L:L,B192)</f>
        <v>0</v>
      </c>
      <c r="F192" s="20">
        <f>SUMIFS(data!AF:AF,data!L:L,B192)</f>
        <v>0</v>
      </c>
      <c r="G192" s="23">
        <f>SUM(C192:F192)</f>
        <v>0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7.6" customHeight="1" x14ac:dyDescent="0.3">
      <c r="A193" s="82"/>
      <c r="B193" s="75" t="s">
        <v>60</v>
      </c>
      <c r="C193" s="18">
        <f>SUMIFS(data!Z:Z,data!L:L,B193)</f>
        <v>11</v>
      </c>
      <c r="D193" s="9">
        <f>SUMIFS(data!AB:AB,data!L:L,B193)</f>
        <v>9</v>
      </c>
      <c r="E193" s="9">
        <f>SUMIFS(data!AD:AD,data!L:L,B193)</f>
        <v>18</v>
      </c>
      <c r="F193" s="21">
        <f>SUMIFS(data!AF:AF,data!L:L,B193)</f>
        <v>2</v>
      </c>
      <c r="G193" s="24">
        <f>SUM(C193:F193)</f>
        <v>40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7.6" customHeight="1" x14ac:dyDescent="0.3">
      <c r="A194" s="82"/>
      <c r="B194" s="75" t="s">
        <v>757</v>
      </c>
      <c r="C194" s="18">
        <f>SUMIFS(data!Z:Z,data!L:L,B194)</f>
        <v>0</v>
      </c>
      <c r="D194" s="9">
        <f>SUMIFS(data!AB:AB,data!L:L,B194)</f>
        <v>0</v>
      </c>
      <c r="E194" s="9">
        <f>SUMIFS(data!AD:AD,data!L:L,B194)</f>
        <v>1</v>
      </c>
      <c r="F194" s="21">
        <f>SUMIFS(data!AF:AF,data!L:L,B194)</f>
        <v>0</v>
      </c>
      <c r="G194" s="24">
        <f>SUM(C194:F194)</f>
        <v>1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7.6" customHeight="1" x14ac:dyDescent="0.3">
      <c r="A195" s="82"/>
      <c r="B195" s="75" t="s">
        <v>185</v>
      </c>
      <c r="C195" s="18">
        <f>SUMIFS(data!Z:Z,data!L:L,B195)</f>
        <v>0</v>
      </c>
      <c r="D195" s="9">
        <f>SUMIFS(data!AB:AB,data!L:L,B195)</f>
        <v>0</v>
      </c>
      <c r="E195" s="9">
        <f>SUMIFS(data!AD:AD,data!L:L,B195)</f>
        <v>0</v>
      </c>
      <c r="F195" s="21">
        <f>SUMIFS(data!AF:AF,data!L:L,B195)</f>
        <v>0</v>
      </c>
      <c r="G195" s="24">
        <v>0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7.6" customHeight="1" x14ac:dyDescent="0.3">
      <c r="A196" s="82"/>
      <c r="B196" s="75" t="s">
        <v>202</v>
      </c>
      <c r="C196" s="18">
        <f>SUMIFS(data!Z:Z,data!L:L,B196)</f>
        <v>0</v>
      </c>
      <c r="D196" s="9">
        <f>SUMIFS(data!AB:AB,data!L:L,B196)</f>
        <v>0</v>
      </c>
      <c r="E196" s="9">
        <f>SUMIFS(data!AD:AD,data!L:L,B196)</f>
        <v>1</v>
      </c>
      <c r="F196" s="21">
        <f>SUMIFS(data!AF:AF,data!L:L,B196)</f>
        <v>0</v>
      </c>
      <c r="G196" s="24">
        <v>1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7.6" customHeight="1" x14ac:dyDescent="0.3">
      <c r="A197" s="82"/>
      <c r="B197" s="75" t="s">
        <v>385</v>
      </c>
      <c r="C197" s="18">
        <f>SUMIFS(data!Z:Z,data!L:L,B197)</f>
        <v>0</v>
      </c>
      <c r="D197" s="9">
        <f>SUMIFS(data!AB:AB,data!L:L,B197)</f>
        <v>0</v>
      </c>
      <c r="E197" s="9">
        <f>SUMIFS(data!AD:AD,data!L:L,B197)</f>
        <v>0</v>
      </c>
      <c r="F197" s="21">
        <f>SUMIFS(data!AF:AF,data!L:L,B197)</f>
        <v>0</v>
      </c>
      <c r="G197" s="24">
        <v>0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7.6" customHeight="1" x14ac:dyDescent="0.3">
      <c r="A198" s="82"/>
      <c r="B198" s="75" t="s">
        <v>303</v>
      </c>
      <c r="C198" s="18">
        <f>SUMIFS(data!Z:Z,data!L:L,B198)</f>
        <v>7</v>
      </c>
      <c r="D198" s="9">
        <f>SUMIFS(data!AB:AB,data!L:L,B198)</f>
        <v>2</v>
      </c>
      <c r="E198" s="9">
        <f>SUMIFS(data!AD:AD,data!L:L,B198)</f>
        <v>1</v>
      </c>
      <c r="F198" s="21">
        <f>SUMIFS(data!AF:AF,data!L:L,B198)</f>
        <v>3</v>
      </c>
      <c r="G198" s="24">
        <f>SUM(C198:F198)</f>
        <v>13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7.6" customHeight="1" thickBot="1" x14ac:dyDescent="0.35">
      <c r="A199" s="82"/>
      <c r="B199" s="193" t="s">
        <v>74</v>
      </c>
      <c r="C199" s="25">
        <f>SUMIFS(data!Z:Z,data!L:L,B199)</f>
        <v>10</v>
      </c>
      <c r="D199" s="26">
        <f>SUMIFS(data!AB:AB,data!L:L,B199)</f>
        <v>3</v>
      </c>
      <c r="E199" s="26">
        <f>SUMIFS(data!AD:AD,data!L:L,B199)</f>
        <v>7</v>
      </c>
      <c r="F199" s="27">
        <f>SUMIFS(data!AF:AF,data!L:L,B199)</f>
        <v>0</v>
      </c>
      <c r="G199" s="28">
        <f>SUM(C199:F199)</f>
        <v>20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7.6" customHeight="1" thickBot="1" x14ac:dyDescent="0.35">
      <c r="A200" s="82"/>
      <c r="B200" s="73" t="s">
        <v>608</v>
      </c>
      <c r="C200" s="51">
        <f>SUM(C192:C199)</f>
        <v>28</v>
      </c>
      <c r="D200" s="29">
        <f>SUM(D192:D199)</f>
        <v>14</v>
      </c>
      <c r="E200" s="29">
        <f>SUM(E192:E199)</f>
        <v>28</v>
      </c>
      <c r="F200" s="30">
        <f>SUM(F192:F199)</f>
        <v>5</v>
      </c>
      <c r="G200" s="31">
        <f>SUM(G192:G199)</f>
        <v>75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7.6" customHeight="1" x14ac:dyDescent="0.3">
      <c r="A201" s="8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7.6" customHeight="1" thickBot="1" x14ac:dyDescent="0.35">
      <c r="A202" s="8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7.6" customHeight="1" thickBot="1" x14ac:dyDescent="0.35">
      <c r="A203" s="2">
        <v>13</v>
      </c>
      <c r="B203" s="207" t="s">
        <v>960</v>
      </c>
      <c r="C203" s="207"/>
      <c r="D203" s="207"/>
      <c r="E203" s="207"/>
      <c r="F203" s="23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7.6" customHeight="1" thickBot="1" x14ac:dyDescent="0.35">
      <c r="A204" s="3" t="s">
        <v>644</v>
      </c>
      <c r="B204" s="210" t="s">
        <v>645</v>
      </c>
      <c r="C204" s="210"/>
      <c r="D204" s="210"/>
      <c r="E204" s="210"/>
      <c r="F204" s="21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7.6" customHeight="1" thickBot="1" x14ac:dyDescent="0.35">
      <c r="A205" s="82"/>
      <c r="B205" s="55"/>
      <c r="C205" s="194" t="s">
        <v>348</v>
      </c>
      <c r="D205" s="195" t="s">
        <v>184</v>
      </c>
      <c r="E205" s="195" t="s">
        <v>58</v>
      </c>
      <c r="F205" s="48" t="s">
        <v>608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7.6" customHeight="1" x14ac:dyDescent="0.3">
      <c r="A206" s="82"/>
      <c r="B206" s="74" t="s">
        <v>528</v>
      </c>
      <c r="C206" s="17">
        <f>COUNTIFS(data!$J:$J,C$205,data!$F:$F,$B206)</f>
        <v>1</v>
      </c>
      <c r="D206" s="14">
        <f>COUNTIFS(data!$J:$J,D$205,data!$F:$F,$B206)</f>
        <v>0</v>
      </c>
      <c r="E206" s="14">
        <f>COUNTIFS(data!$J:$J,E$205,data!$F:$F,$B206)</f>
        <v>1</v>
      </c>
      <c r="F206" s="47">
        <f t="shared" ref="F206:F211" si="2">SUM(C206:E206)</f>
        <v>2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7.6" customHeight="1" x14ac:dyDescent="0.3">
      <c r="A207" s="82"/>
      <c r="B207" s="75" t="s">
        <v>518</v>
      </c>
      <c r="C207" s="18">
        <f>COUNTIFS(data!$J:$J,C$205,data!$F:$F,$B207)</f>
        <v>1</v>
      </c>
      <c r="D207" s="9">
        <f>COUNTIFS(data!$J:$J,D$205,data!$F:$F,$B207)</f>
        <v>0</v>
      </c>
      <c r="E207" s="9">
        <f>COUNTIFS(data!$J:$J,E$205,data!$F:$F,$B207)</f>
        <v>0</v>
      </c>
      <c r="F207" s="42">
        <f t="shared" si="2"/>
        <v>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7.6" customHeight="1" x14ac:dyDescent="0.3">
      <c r="A208" s="82"/>
      <c r="B208" s="76" t="s">
        <v>180</v>
      </c>
      <c r="C208" s="18">
        <f>COUNTIFS(data!$J:$J,C$205,data!$F:$F,$B208)</f>
        <v>0</v>
      </c>
      <c r="D208" s="9">
        <f>COUNTIFS(data!$J:$J,D$205,data!$F:$F,$B208)</f>
        <v>1</v>
      </c>
      <c r="E208" s="9">
        <f>COUNTIFS(data!$J:$J,E$205,data!$F:$F,$B208)</f>
        <v>1</v>
      </c>
      <c r="F208" s="42">
        <f t="shared" si="2"/>
        <v>2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7.6" customHeight="1" x14ac:dyDescent="0.3">
      <c r="A209" s="82"/>
      <c r="B209" s="76" t="s">
        <v>345</v>
      </c>
      <c r="C209" s="18">
        <f>COUNTIFS(data!$J:$J,C$205,data!$F:$F,$B209)</f>
        <v>4</v>
      </c>
      <c r="D209" s="9">
        <f>COUNTIFS(data!$J:$J,D$205,data!$F:$F,$B209)</f>
        <v>0</v>
      </c>
      <c r="E209" s="9">
        <f>COUNTIFS(data!$J:$J,E$205,data!$F:$F,$B209)</f>
        <v>0</v>
      </c>
      <c r="F209" s="42">
        <f t="shared" si="2"/>
        <v>4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7.6" customHeight="1" thickBot="1" x14ac:dyDescent="0.35">
      <c r="A210" s="82"/>
      <c r="B210" s="77" t="s">
        <v>54</v>
      </c>
      <c r="C210" s="25">
        <f>COUNTIFS(data!$J:$J,C$205,data!$F:$F,$B210)</f>
        <v>0</v>
      </c>
      <c r="D210" s="26">
        <f>COUNTIFS(data!$J:$J,D$205,data!$F:$F,$B210)</f>
        <v>0</v>
      </c>
      <c r="E210" s="26">
        <f>COUNTIFS(data!$J:$J,E$205,data!$F:$F,$B210)</f>
        <v>133</v>
      </c>
      <c r="F210" s="45">
        <f t="shared" si="2"/>
        <v>133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7.6" customHeight="1" thickBot="1" x14ac:dyDescent="0.35">
      <c r="A211" s="82"/>
      <c r="B211" s="73" t="s">
        <v>608</v>
      </c>
      <c r="C211" s="51">
        <f>SUM(C206:C210)</f>
        <v>6</v>
      </c>
      <c r="D211" s="29">
        <f>SUM(D206:D210)</f>
        <v>1</v>
      </c>
      <c r="E211" s="29">
        <f>SUM(E206:E210)</f>
        <v>135</v>
      </c>
      <c r="F211" s="46">
        <f t="shared" si="2"/>
        <v>142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7.6" customHeight="1" x14ac:dyDescent="0.3">
      <c r="A212" s="8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7.6" customHeight="1" thickBot="1" x14ac:dyDescent="0.35">
      <c r="A213" s="8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7.6" customHeight="1" thickBot="1" x14ac:dyDescent="0.35">
      <c r="A214" s="2">
        <v>14</v>
      </c>
      <c r="B214" s="207" t="s">
        <v>960</v>
      </c>
      <c r="C214" s="207"/>
      <c r="D214" s="207"/>
      <c r="E214" s="207"/>
      <c r="F214" s="23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7.6" customHeight="1" thickBot="1" x14ac:dyDescent="0.35">
      <c r="A215" s="3" t="s">
        <v>644</v>
      </c>
      <c r="B215" s="210" t="s">
        <v>646</v>
      </c>
      <c r="C215" s="210"/>
      <c r="D215" s="210"/>
      <c r="E215" s="210"/>
      <c r="F215" s="21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7.6" customHeight="1" thickBot="1" x14ac:dyDescent="0.35">
      <c r="A216" s="82"/>
      <c r="B216" s="55"/>
      <c r="C216" s="194" t="s">
        <v>348</v>
      </c>
      <c r="D216" s="195" t="s">
        <v>184</v>
      </c>
      <c r="E216" s="195" t="s">
        <v>58</v>
      </c>
      <c r="F216" s="55" t="s">
        <v>608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7.6" customHeight="1" x14ac:dyDescent="0.3">
      <c r="A217" s="82"/>
      <c r="B217" s="63" t="s">
        <v>610</v>
      </c>
      <c r="C217" s="17">
        <f>COUNTIFS(data!$J:$J,C$216,data!$E:$E,$B217)</f>
        <v>0</v>
      </c>
      <c r="D217" s="14">
        <f>COUNTIFS(data!$J:$J,D$216,data!$E:$E,$B217)</f>
        <v>0</v>
      </c>
      <c r="E217" s="14">
        <f>COUNTIFS(data!$J:$J,E$216,data!$E:$E,$B217)</f>
        <v>0</v>
      </c>
      <c r="F217" s="47">
        <f t="shared" ref="F217:F244" si="3">SUM(C217:E217)</f>
        <v>0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7.6" customHeight="1" x14ac:dyDescent="0.3">
      <c r="A218" s="82"/>
      <c r="B218" s="64" t="s">
        <v>611</v>
      </c>
      <c r="C218" s="18">
        <f>COUNTIFS(data!$J:$J,C$216,data!$E:$E,$B218)</f>
        <v>0</v>
      </c>
      <c r="D218" s="9">
        <f>COUNTIFS(data!$J:$J,D$216,data!$E:$E,$B218)</f>
        <v>0</v>
      </c>
      <c r="E218" s="9">
        <f>COUNTIFS(data!$J:$J,E$216,data!$E:$E,$B218)</f>
        <v>0</v>
      </c>
      <c r="F218" s="42">
        <f t="shared" si="3"/>
        <v>0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7.6" customHeight="1" x14ac:dyDescent="0.3">
      <c r="A219" s="82"/>
      <c r="B219" s="64" t="s">
        <v>527</v>
      </c>
      <c r="C219" s="18">
        <f>COUNTIFS(data!$J:$J,C$216,data!$E:$E,$B219)</f>
        <v>1</v>
      </c>
      <c r="D219" s="9">
        <f>COUNTIFS(data!$J:$J,D$216,data!$E:$E,$B219)</f>
        <v>0</v>
      </c>
      <c r="E219" s="9">
        <f>COUNTIFS(data!$J:$J,E$216,data!$E:$E,$B219)</f>
        <v>1</v>
      </c>
      <c r="F219" s="42">
        <f t="shared" si="3"/>
        <v>2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7.6" customHeight="1" x14ac:dyDescent="0.3">
      <c r="A220" s="82"/>
      <c r="B220" s="64" t="s">
        <v>612</v>
      </c>
      <c r="C220" s="18">
        <f>COUNTIFS(data!$J:$J,C$216,data!$E:$E,$B220)</f>
        <v>0</v>
      </c>
      <c r="D220" s="9">
        <f>COUNTIFS(data!$J:$J,D$216,data!$E:$E,$B220)</f>
        <v>0</v>
      </c>
      <c r="E220" s="9">
        <f>COUNTIFS(data!$J:$J,E$216,data!$E:$E,$B220)</f>
        <v>0</v>
      </c>
      <c r="F220" s="42">
        <f t="shared" si="3"/>
        <v>0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7.6" customHeight="1" x14ac:dyDescent="0.3">
      <c r="A221" s="82"/>
      <c r="B221" s="64" t="s">
        <v>517</v>
      </c>
      <c r="C221" s="18">
        <f>COUNTIFS(data!$J:$J,C$216,data!$E:$E,$B221)</f>
        <v>1</v>
      </c>
      <c r="D221" s="9">
        <f>COUNTIFS(data!$J:$J,D$216,data!$E:$E,$B221)</f>
        <v>0</v>
      </c>
      <c r="E221" s="9">
        <f>COUNTIFS(data!$J:$J,E$216,data!$E:$E,$B221)</f>
        <v>0</v>
      </c>
      <c r="F221" s="42">
        <f t="shared" si="3"/>
        <v>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7.6" customHeight="1" x14ac:dyDescent="0.3">
      <c r="A222" s="82"/>
      <c r="B222" s="64" t="s">
        <v>613</v>
      </c>
      <c r="C222" s="18">
        <f>COUNTIFS(data!$J:$J,C$216,data!$E:$E,$B222)</f>
        <v>0</v>
      </c>
      <c r="D222" s="9">
        <f>COUNTIFS(data!$J:$J,D$216,data!$E:$E,$B222)</f>
        <v>0</v>
      </c>
      <c r="E222" s="9">
        <f>COUNTIFS(data!$J:$J,E$216,data!$E:$E,$B222)</f>
        <v>0</v>
      </c>
      <c r="F222" s="42">
        <f t="shared" si="3"/>
        <v>0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7.6" customHeight="1" x14ac:dyDescent="0.3">
      <c r="A223" s="82"/>
      <c r="B223" s="64" t="s">
        <v>614</v>
      </c>
      <c r="C223" s="18">
        <f>COUNTIFS(data!$J:$J,C$216,data!$E:$E,$B223)</f>
        <v>0</v>
      </c>
      <c r="D223" s="9">
        <f>COUNTIFS(data!$J:$J,D$216,data!$E:$E,$B223)</f>
        <v>0</v>
      </c>
      <c r="E223" s="9">
        <f>COUNTIFS(data!$J:$J,E$216,data!$E:$E,$B223)</f>
        <v>0</v>
      </c>
      <c r="F223" s="42">
        <f t="shared" si="3"/>
        <v>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7.6" customHeight="1" x14ac:dyDescent="0.3">
      <c r="A224" s="82"/>
      <c r="B224" s="64" t="s">
        <v>615</v>
      </c>
      <c r="C224" s="18">
        <f>COUNTIFS(data!$J:$J,C$216,data!$E:$E,$B224)</f>
        <v>0</v>
      </c>
      <c r="D224" s="9">
        <f>COUNTIFS(data!$J:$J,D$216,data!$E:$E,$B224)</f>
        <v>0</v>
      </c>
      <c r="E224" s="9">
        <f>COUNTIFS(data!$J:$J,E$216,data!$E:$E,$B224)</f>
        <v>0</v>
      </c>
      <c r="F224" s="42">
        <f t="shared" si="3"/>
        <v>0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7.6" customHeight="1" x14ac:dyDescent="0.3">
      <c r="A225" s="82"/>
      <c r="B225" s="64" t="s">
        <v>616</v>
      </c>
      <c r="C225" s="18">
        <f>COUNTIFS(data!$J:$J,C$216,data!$E:$E,$B225)</f>
        <v>0</v>
      </c>
      <c r="D225" s="9">
        <f>COUNTIFS(data!$J:$J,D$216,data!$E:$E,$B225)</f>
        <v>0</v>
      </c>
      <c r="E225" s="9">
        <f>COUNTIFS(data!$J:$J,E$216,data!$E:$E,$B225)</f>
        <v>0</v>
      </c>
      <c r="F225" s="42">
        <f t="shared" si="3"/>
        <v>0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7.6" customHeight="1" x14ac:dyDescent="0.3">
      <c r="A226" s="82"/>
      <c r="B226" s="64" t="s">
        <v>617</v>
      </c>
      <c r="C226" s="18">
        <f>COUNTIFS(data!$J:$J,C$216,data!$E:$E,$B226)</f>
        <v>0</v>
      </c>
      <c r="D226" s="9">
        <f>COUNTIFS(data!$J:$J,D$216,data!$E:$E,$B226)</f>
        <v>0</v>
      </c>
      <c r="E226" s="9">
        <f>COUNTIFS(data!$J:$J,E$216,data!$E:$E,$B226)</f>
        <v>0</v>
      </c>
      <c r="F226" s="42">
        <f t="shared" si="3"/>
        <v>0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7.6" customHeight="1" x14ac:dyDescent="0.3">
      <c r="A227" s="82"/>
      <c r="B227" s="64" t="s">
        <v>618</v>
      </c>
      <c r="C227" s="18">
        <f>COUNTIFS(data!$J:$J,C$216,data!$E:$E,$B227)</f>
        <v>0</v>
      </c>
      <c r="D227" s="9">
        <f>COUNTIFS(data!$J:$J,D$216,data!$E:$E,$B227)</f>
        <v>0</v>
      </c>
      <c r="E227" s="9">
        <f>COUNTIFS(data!$J:$J,E$216,data!$E:$E,$B227)</f>
        <v>0</v>
      </c>
      <c r="F227" s="42">
        <f t="shared" si="3"/>
        <v>0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7.6" customHeight="1" x14ac:dyDescent="0.3">
      <c r="A228" s="82"/>
      <c r="B228" s="64" t="s">
        <v>619</v>
      </c>
      <c r="C228" s="18">
        <f>COUNTIFS(data!$J:$J,C$216,data!$E:$E,$B228)</f>
        <v>0</v>
      </c>
      <c r="D228" s="9">
        <f>COUNTIFS(data!$J:$J,D$216,data!$E:$E,$B228)</f>
        <v>0</v>
      </c>
      <c r="E228" s="9">
        <f>COUNTIFS(data!$J:$J,E$216,data!$E:$E,$B228)</f>
        <v>0</v>
      </c>
      <c r="F228" s="42">
        <f t="shared" si="3"/>
        <v>0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7.6" customHeight="1" x14ac:dyDescent="0.3">
      <c r="A229" s="82"/>
      <c r="B229" s="64" t="s">
        <v>179</v>
      </c>
      <c r="C229" s="18">
        <f>COUNTIFS(data!$J:$J,C$216,data!$E:$E,$B229)</f>
        <v>0</v>
      </c>
      <c r="D229" s="9">
        <f>COUNTIFS(data!$J:$J,D$216,data!$E:$E,$B229)</f>
        <v>1</v>
      </c>
      <c r="E229" s="9">
        <f>COUNTIFS(data!$J:$J,E$216,data!$E:$E,$B229)</f>
        <v>1</v>
      </c>
      <c r="F229" s="42">
        <f t="shared" si="3"/>
        <v>2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7.6" customHeight="1" x14ac:dyDescent="0.3">
      <c r="A230" s="82"/>
      <c r="B230" s="64" t="s">
        <v>620</v>
      </c>
      <c r="C230" s="18">
        <f>COUNTIFS(data!$J:$J,C$216,data!$E:$E,$B230)</f>
        <v>0</v>
      </c>
      <c r="D230" s="9">
        <f>COUNTIFS(data!$J:$J,D$216,data!$E:$E,$B230)</f>
        <v>0</v>
      </c>
      <c r="E230" s="9">
        <f>COUNTIFS(data!$J:$J,E$216,data!$E:$E,$B230)</f>
        <v>0</v>
      </c>
      <c r="F230" s="42">
        <f t="shared" si="3"/>
        <v>0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7.6" customHeight="1" x14ac:dyDescent="0.3">
      <c r="A231" s="82"/>
      <c r="B231" s="64" t="s">
        <v>411</v>
      </c>
      <c r="C231" s="18">
        <f>COUNTIFS(data!$J:$J,C$216,data!$E:$E,$B231)</f>
        <v>2</v>
      </c>
      <c r="D231" s="9">
        <f>COUNTIFS(data!$J:$J,D$216,data!$E:$E,$B231)</f>
        <v>0</v>
      </c>
      <c r="E231" s="9">
        <f>COUNTIFS(data!$J:$J,E$216,data!$E:$E,$B231)</f>
        <v>0</v>
      </c>
      <c r="F231" s="42">
        <f t="shared" si="3"/>
        <v>2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7.6" customHeight="1" x14ac:dyDescent="0.3">
      <c r="A232" s="82"/>
      <c r="B232" s="64" t="s">
        <v>621</v>
      </c>
      <c r="C232" s="18">
        <f>COUNTIFS(data!$J:$J,C$216,data!$E:$E,$B232)</f>
        <v>0</v>
      </c>
      <c r="D232" s="9">
        <f>COUNTIFS(data!$J:$J,D$216,data!$E:$E,$B232)</f>
        <v>0</v>
      </c>
      <c r="E232" s="9">
        <f>COUNTIFS(data!$J:$J,E$216,data!$E:$E,$B232)</f>
        <v>0</v>
      </c>
      <c r="F232" s="42">
        <f t="shared" si="3"/>
        <v>0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7.6" customHeight="1" x14ac:dyDescent="0.3">
      <c r="A233" s="82"/>
      <c r="B233" s="64" t="s">
        <v>622</v>
      </c>
      <c r="C233" s="18">
        <f>COUNTIFS(data!$J:$J,C$216,data!$E:$E,$B233)</f>
        <v>0</v>
      </c>
      <c r="D233" s="9">
        <f>COUNTIFS(data!$J:$J,D$216,data!$E:$E,$B233)</f>
        <v>0</v>
      </c>
      <c r="E233" s="9">
        <f>COUNTIFS(data!$J:$J,E$216,data!$E:$E,$B233)</f>
        <v>0</v>
      </c>
      <c r="F233" s="42">
        <f t="shared" si="3"/>
        <v>0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7.6" customHeight="1" x14ac:dyDescent="0.3">
      <c r="A234" s="82"/>
      <c r="B234" s="64" t="s">
        <v>623</v>
      </c>
      <c r="C234" s="18">
        <f>COUNTIFS(data!$J:$J,C$216,data!$E:$E,$B234)</f>
        <v>0</v>
      </c>
      <c r="D234" s="9">
        <f>COUNTIFS(data!$J:$J,D$216,data!$E:$E,$B234)</f>
        <v>0</v>
      </c>
      <c r="E234" s="9">
        <f>COUNTIFS(data!$J:$J,E$216,data!$E:$E,$B234)</f>
        <v>0</v>
      </c>
      <c r="F234" s="42">
        <f t="shared" si="3"/>
        <v>0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7.6" customHeight="1" x14ac:dyDescent="0.3">
      <c r="A235" s="82"/>
      <c r="B235" s="64" t="s">
        <v>624</v>
      </c>
      <c r="C235" s="18">
        <f>COUNTIFS(data!$J:$J,C$216,data!$E:$E,$B235)</f>
        <v>0</v>
      </c>
      <c r="D235" s="9">
        <f>COUNTIFS(data!$J:$J,D$216,data!$E:$E,$B235)</f>
        <v>0</v>
      </c>
      <c r="E235" s="9">
        <f>COUNTIFS(data!$J:$J,E$216,data!$E:$E,$B235)</f>
        <v>0</v>
      </c>
      <c r="F235" s="42">
        <f t="shared" si="3"/>
        <v>0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7.6" customHeight="1" x14ac:dyDescent="0.3">
      <c r="A236" s="82"/>
      <c r="B236" s="64" t="s">
        <v>576</v>
      </c>
      <c r="C236" s="18">
        <f>COUNTIFS(data!$J:$J,C$216,data!$E:$E,$B236)</f>
        <v>1</v>
      </c>
      <c r="D236" s="9">
        <f>COUNTIFS(data!$J:$J,D$216,data!$E:$E,$B236)</f>
        <v>0</v>
      </c>
      <c r="E236" s="9">
        <f>COUNTIFS(data!$J:$J,E$216,data!$E:$E,$B236)</f>
        <v>0</v>
      </c>
      <c r="F236" s="42">
        <f t="shared" si="3"/>
        <v>1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7.6" customHeight="1" x14ac:dyDescent="0.3">
      <c r="A237" s="82"/>
      <c r="B237" s="64" t="s">
        <v>625</v>
      </c>
      <c r="C237" s="18">
        <f>COUNTIFS(data!$J:$J,C$216,data!$E:$E,$B237)</f>
        <v>0</v>
      </c>
      <c r="D237" s="9">
        <f>COUNTIFS(data!$J:$J,D$216,data!$E:$E,$B237)</f>
        <v>0</v>
      </c>
      <c r="E237" s="9">
        <f>COUNTIFS(data!$J:$J,E$216,data!$E:$E,$B237)</f>
        <v>0</v>
      </c>
      <c r="F237" s="42">
        <f t="shared" si="3"/>
        <v>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7.6" customHeight="1" x14ac:dyDescent="0.3">
      <c r="A238" s="82"/>
      <c r="B238" s="64" t="s">
        <v>344</v>
      </c>
      <c r="C238" s="18">
        <f>COUNTIFS(data!$J:$J,C$216,data!$E:$E,$B238)</f>
        <v>1</v>
      </c>
      <c r="D238" s="9">
        <f>COUNTIFS(data!$J:$J,D$216,data!$E:$E,$B238)</f>
        <v>0</v>
      </c>
      <c r="E238" s="9">
        <f>COUNTIFS(data!$J:$J,E$216,data!$E:$E,$B238)</f>
        <v>0</v>
      </c>
      <c r="F238" s="42">
        <f t="shared" si="3"/>
        <v>1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7.6" customHeight="1" x14ac:dyDescent="0.3">
      <c r="A239" s="82"/>
      <c r="B239" s="64" t="s">
        <v>53</v>
      </c>
      <c r="C239" s="18">
        <f>COUNTIFS(data!$J:$J,C$216,data!$E:$E,$B239)</f>
        <v>0</v>
      </c>
      <c r="D239" s="9">
        <f>COUNTIFS(data!$J:$J,D$216,data!$E:$E,$B239)</f>
        <v>0</v>
      </c>
      <c r="E239" s="9">
        <f>COUNTIFS(data!$J:$J,E$216,data!$E:$E,$B239)</f>
        <v>132</v>
      </c>
      <c r="F239" s="42">
        <f t="shared" si="3"/>
        <v>132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7.6" customHeight="1" x14ac:dyDescent="0.3">
      <c r="A240" s="82"/>
      <c r="B240" s="64" t="s">
        <v>626</v>
      </c>
      <c r="C240" s="18">
        <f>COUNTIFS(data!$J:$J,C$216,data!$E:$E,$B240)</f>
        <v>0</v>
      </c>
      <c r="D240" s="9">
        <f>COUNTIFS(data!$J:$J,D$216,data!$E:$E,$B240)</f>
        <v>0</v>
      </c>
      <c r="E240" s="9">
        <f>COUNTIFS(data!$J:$J,E$216,data!$E:$E,$B240)</f>
        <v>1</v>
      </c>
      <c r="F240" s="42">
        <f t="shared" si="3"/>
        <v>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27.6" customHeight="1" x14ac:dyDescent="0.3">
      <c r="A241" s="82"/>
      <c r="B241" s="64" t="s">
        <v>627</v>
      </c>
      <c r="C241" s="18">
        <f>COUNTIFS(data!$J:$J,C$216,data!$E:$E,$B241)</f>
        <v>0</v>
      </c>
      <c r="D241" s="9">
        <f>COUNTIFS(data!$J:$J,D$216,data!$E:$E,$B241)</f>
        <v>0</v>
      </c>
      <c r="E241" s="9">
        <f>COUNTIFS(data!$J:$J,E$216,data!$E:$E,$B241)</f>
        <v>0</v>
      </c>
      <c r="F241" s="42">
        <f t="shared" si="3"/>
        <v>0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7.6" customHeight="1" x14ac:dyDescent="0.3">
      <c r="A242" s="82"/>
      <c r="B242" s="64" t="s">
        <v>628</v>
      </c>
      <c r="C242" s="18">
        <f>COUNTIFS(data!$J:$J,C$216,data!$E:$E,$B242)</f>
        <v>0</v>
      </c>
      <c r="D242" s="9">
        <f>COUNTIFS(data!$J:$J,D$216,data!$E:$E,$B242)</f>
        <v>0</v>
      </c>
      <c r="E242" s="9">
        <f>COUNTIFS(data!$J:$J,E$216,data!$E:$E,$B242)</f>
        <v>0</v>
      </c>
      <c r="F242" s="42">
        <f t="shared" si="3"/>
        <v>0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7.6" customHeight="1" thickBot="1" x14ac:dyDescent="0.35">
      <c r="A243" s="82"/>
      <c r="B243" s="65" t="s">
        <v>629</v>
      </c>
      <c r="C243" s="25">
        <f>COUNTIFS(data!$J:$J,C$216,data!$E:$E,$B243)</f>
        <v>0</v>
      </c>
      <c r="D243" s="26">
        <f>COUNTIFS(data!$J:$J,D$216,data!$E:$E,$B243)</f>
        <v>0</v>
      </c>
      <c r="E243" s="26">
        <f>COUNTIFS(data!$J:$J,E$216,data!$E:$E,$B243)</f>
        <v>0</v>
      </c>
      <c r="F243" s="45">
        <f t="shared" si="3"/>
        <v>0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7.6" customHeight="1" thickBot="1" x14ac:dyDescent="0.35">
      <c r="A244" s="82"/>
      <c r="B244" s="73" t="s">
        <v>608</v>
      </c>
      <c r="C244" s="51">
        <f>SUM(C217:C243)</f>
        <v>6</v>
      </c>
      <c r="D244" s="29">
        <f>SUM(D217:D243)</f>
        <v>1</v>
      </c>
      <c r="E244" s="29">
        <f>SUM(E217:E243)</f>
        <v>135</v>
      </c>
      <c r="F244" s="46">
        <f t="shared" si="3"/>
        <v>142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7.6" customHeight="1" thickBot="1" x14ac:dyDescent="0.35">
      <c r="A245" s="83"/>
      <c r="B245" s="233" t="s">
        <v>630</v>
      </c>
      <c r="C245" s="234"/>
      <c r="D245" s="234"/>
      <c r="E245" s="234"/>
      <c r="F245" s="23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7.6" customHeight="1" x14ac:dyDescent="0.3">
      <c r="A246" s="83"/>
      <c r="B246" s="6"/>
      <c r="C246" s="6"/>
      <c r="D246" s="6"/>
      <c r="E246" s="6"/>
      <c r="F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7.6" customHeight="1" x14ac:dyDescent="0.3">
      <c r="A247" s="8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7.6" customHeight="1" x14ac:dyDescent="0.3">
      <c r="A248" s="82"/>
      <c r="B248" s="6"/>
      <c r="C248" s="10"/>
      <c r="D248" s="10"/>
      <c r="E248" s="10"/>
      <c r="F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7.6" customHeight="1" thickBot="1" x14ac:dyDescent="0.35">
      <c r="A249" s="8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7.6" customHeight="1" thickBot="1" x14ac:dyDescent="0.35">
      <c r="A250" s="2">
        <v>15</v>
      </c>
      <c r="B250" s="207" t="s">
        <v>959</v>
      </c>
      <c r="C250" s="207"/>
      <c r="D250" s="207"/>
      <c r="E250" s="207"/>
      <c r="F250" s="230"/>
      <c r="G250" s="1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7.6" customHeight="1" thickBot="1" x14ac:dyDescent="0.35">
      <c r="A251" s="3" t="s">
        <v>644</v>
      </c>
      <c r="B251" s="210" t="s">
        <v>647</v>
      </c>
      <c r="C251" s="210"/>
      <c r="D251" s="210"/>
      <c r="E251" s="210"/>
      <c r="F251" s="211"/>
      <c r="G251" s="1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7.6" customHeight="1" thickBot="1" x14ac:dyDescent="0.35">
      <c r="A252" s="82"/>
      <c r="B252" s="55"/>
      <c r="C252" s="194" t="s">
        <v>348</v>
      </c>
      <c r="D252" s="195" t="s">
        <v>184</v>
      </c>
      <c r="E252" s="195" t="s">
        <v>58</v>
      </c>
      <c r="F252" s="48" t="s">
        <v>608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7.6" customHeight="1" x14ac:dyDescent="0.3">
      <c r="A253" s="82"/>
      <c r="B253" s="191" t="s">
        <v>161</v>
      </c>
      <c r="C253" s="17">
        <f>COUNTIFS(data!$J:$J,C$252,data!$K:$K,$B253)</f>
        <v>6</v>
      </c>
      <c r="D253" s="14">
        <f>COUNTIFS(data!$J:$J,D$252,data!$K:$K,$B253)</f>
        <v>1</v>
      </c>
      <c r="E253" s="14">
        <f>COUNTIFS(data!$J:$J,E$252,data!$K:$K,$B253)</f>
        <v>63</v>
      </c>
      <c r="F253" s="47">
        <f>SUM(C253:E253)</f>
        <v>70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7.6" customHeight="1" x14ac:dyDescent="0.3">
      <c r="A254" s="82"/>
      <c r="B254" s="193" t="s">
        <v>756</v>
      </c>
      <c r="C254" s="25">
        <f>COUNTIFS(data!$J:$J,C$252,data!$K:$K,$B254)</f>
        <v>0</v>
      </c>
      <c r="D254" s="26">
        <f>COUNTIFS(data!$J:$J,D$252,data!$K:$K,$B254)</f>
        <v>0</v>
      </c>
      <c r="E254" s="26">
        <f>COUNTIFS(data!$J:$J,E$252,data!$K:$K,$B254)</f>
        <v>1</v>
      </c>
      <c r="F254" s="45">
        <f>SUM(C254:E254)</f>
        <v>1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7.6" customHeight="1" thickBot="1" x14ac:dyDescent="0.35">
      <c r="A255" s="82"/>
      <c r="B255" s="193" t="s">
        <v>59</v>
      </c>
      <c r="C255" s="25">
        <f>COUNTIFS(data!$J:$J,C$252,data!$K:$K,$B255)</f>
        <v>0</v>
      </c>
      <c r="D255" s="26">
        <f>COUNTIFS(data!$J:$J,D$252,data!$K:$K,$B255)</f>
        <v>0</v>
      </c>
      <c r="E255" s="26">
        <f>COUNTIFS(data!$J:$J,E$252,data!$K:$K,$B255)</f>
        <v>71</v>
      </c>
      <c r="F255" s="45">
        <f>SUM(C255:E255)</f>
        <v>71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7.6" customHeight="1" thickBot="1" x14ac:dyDescent="0.35">
      <c r="A256" s="82"/>
      <c r="B256" s="73" t="s">
        <v>608</v>
      </c>
      <c r="C256" s="51">
        <f>SUM(C253:C255)</f>
        <v>6</v>
      </c>
      <c r="D256" s="29">
        <f>SUM(D253:D255)</f>
        <v>1</v>
      </c>
      <c r="E256" s="29">
        <f>SUM(E253:E255)</f>
        <v>135</v>
      </c>
      <c r="F256" s="46">
        <f>SUM(C256:E256)</f>
        <v>142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7.6" customHeight="1" x14ac:dyDescent="0.3">
      <c r="A257" s="8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7.6" customHeight="1" thickBot="1" x14ac:dyDescent="0.35">
      <c r="A258" s="8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7.6" customHeight="1" thickBot="1" x14ac:dyDescent="0.35">
      <c r="A259" s="2">
        <v>16</v>
      </c>
      <c r="B259" s="207" t="s">
        <v>960</v>
      </c>
      <c r="C259" s="207"/>
      <c r="D259" s="207"/>
      <c r="E259" s="207"/>
      <c r="F259" s="23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7.6" customHeight="1" thickBot="1" x14ac:dyDescent="0.35">
      <c r="A260" s="3" t="s">
        <v>644</v>
      </c>
      <c r="B260" s="210" t="s">
        <v>648</v>
      </c>
      <c r="C260" s="210"/>
      <c r="D260" s="210"/>
      <c r="E260" s="210"/>
      <c r="F260" s="21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7.6" customHeight="1" thickBot="1" x14ac:dyDescent="0.35">
      <c r="A261" s="82"/>
      <c r="B261" s="55"/>
      <c r="C261" s="194" t="s">
        <v>348</v>
      </c>
      <c r="D261" s="195" t="s">
        <v>184</v>
      </c>
      <c r="E261" s="195" t="s">
        <v>58</v>
      </c>
      <c r="F261" s="48" t="s">
        <v>608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7.6" customHeight="1" x14ac:dyDescent="0.3">
      <c r="A262" s="82"/>
      <c r="B262" s="191" t="s">
        <v>143</v>
      </c>
      <c r="C262" s="17">
        <f>COUNTIFS(data!$J:$J,C$261,data!$L:$L,$B262)</f>
        <v>0</v>
      </c>
      <c r="D262" s="14">
        <f>COUNTIFS(data!$J:$J,D$261,data!$L:$L,$B262)</f>
        <v>0</v>
      </c>
      <c r="E262" s="14">
        <f>COUNTIFS(data!$J:$J,E$261,data!$L:$L,$B262)</f>
        <v>4</v>
      </c>
      <c r="F262" s="47">
        <f t="shared" ref="F262:F270" si="4">SUM(C262:E262)</f>
        <v>4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7.6" customHeight="1" x14ac:dyDescent="0.3">
      <c r="A263" s="82"/>
      <c r="B263" s="75" t="s">
        <v>60</v>
      </c>
      <c r="C263" s="18">
        <f>COUNTIFS(data!$J:$J,C$261,data!$L:$L,$B263)</f>
        <v>0</v>
      </c>
      <c r="D263" s="9">
        <f>COUNTIFS(data!$J:$J,D$261,data!$L:$L,$B263)</f>
        <v>0</v>
      </c>
      <c r="E263" s="9">
        <f>COUNTIFS(data!$J:$J,E$261,data!$L:$L,$B263)</f>
        <v>41</v>
      </c>
      <c r="F263" s="42">
        <f t="shared" si="4"/>
        <v>41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7.6" customHeight="1" x14ac:dyDescent="0.3">
      <c r="A264" s="82"/>
      <c r="B264" s="75" t="s">
        <v>757</v>
      </c>
      <c r="C264" s="18">
        <f>COUNTIFS(data!$J:$J,C$261,data!$L:$L,$B264)</f>
        <v>0</v>
      </c>
      <c r="D264" s="9">
        <f>COUNTIFS(data!$J:$J,D$261,data!$L:$L,$B264)</f>
        <v>0</v>
      </c>
      <c r="E264" s="9">
        <f>COUNTIFS(data!$J:$J,E$261,data!$L:$L,$B264)</f>
        <v>1</v>
      </c>
      <c r="F264" s="42">
        <f t="shared" ref="F264" si="5">SUM(C264:E264)</f>
        <v>1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7.6" customHeight="1" x14ac:dyDescent="0.3">
      <c r="A265" s="82"/>
      <c r="B265" s="75" t="s">
        <v>185</v>
      </c>
      <c r="C265" s="18">
        <f>COUNTIFS(data!$J:$J,C$261,data!$L:$L,$B265)</f>
        <v>2</v>
      </c>
      <c r="D265" s="9">
        <f>COUNTIFS(data!$J:$J,D$261,data!$L:$L,$B265)</f>
        <v>1</v>
      </c>
      <c r="E265" s="9">
        <f>COUNTIFS(data!$J:$J,E$261,data!$L:$L,$B265)</f>
        <v>0</v>
      </c>
      <c r="F265" s="42">
        <f t="shared" si="4"/>
        <v>3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7.6" customHeight="1" x14ac:dyDescent="0.3">
      <c r="A266" s="82"/>
      <c r="B266" s="75" t="s">
        <v>202</v>
      </c>
      <c r="C266" s="18">
        <f>COUNTIFS(data!$J:$J,C$261,data!$L:$L,$B266)</f>
        <v>0</v>
      </c>
      <c r="D266" s="9">
        <f>COUNTIFS(data!$J:$J,D$261,data!$L:$L,$B266)</f>
        <v>0</v>
      </c>
      <c r="E266" s="9">
        <f>COUNTIFS(data!$J:$J,E$261,data!$L:$L,$B266)</f>
        <v>34</v>
      </c>
      <c r="F266" s="42">
        <f t="shared" si="4"/>
        <v>34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7.6" customHeight="1" x14ac:dyDescent="0.3">
      <c r="A267" s="82"/>
      <c r="B267" s="75" t="s">
        <v>385</v>
      </c>
      <c r="C267" s="18">
        <f>COUNTIFS(data!$J:$J,C$261,data!$L:$L,$B267)</f>
        <v>0</v>
      </c>
      <c r="D267" s="9">
        <f>COUNTIFS(data!$J:$J,D$261,data!$L:$L,$B267)</f>
        <v>0</v>
      </c>
      <c r="E267" s="9">
        <f>COUNTIFS(data!$J:$J,E$261,data!$L:$L,$B267)</f>
        <v>3</v>
      </c>
      <c r="F267" s="42">
        <f t="shared" si="4"/>
        <v>3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27.6" customHeight="1" x14ac:dyDescent="0.3">
      <c r="A268" s="82"/>
      <c r="B268" s="75" t="s">
        <v>303</v>
      </c>
      <c r="C268" s="18">
        <f>COUNTIFS(data!$J:$J,C$261,data!$L:$L,$B268)</f>
        <v>4</v>
      </c>
      <c r="D268" s="9">
        <f>COUNTIFS(data!$J:$J,D$261,data!$L:$L,$B268)</f>
        <v>0</v>
      </c>
      <c r="E268" s="9">
        <f>COUNTIFS(data!$J:$J,E$261,data!$L:$L,$B268)</f>
        <v>18</v>
      </c>
      <c r="F268" s="42">
        <f t="shared" si="4"/>
        <v>22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27.6" customHeight="1" thickBot="1" x14ac:dyDescent="0.35">
      <c r="A269" s="82"/>
      <c r="B269" s="193" t="s">
        <v>74</v>
      </c>
      <c r="C269" s="25">
        <f>COUNTIFS(data!$J:$J,C$261,data!$L:$L,$B269)</f>
        <v>0</v>
      </c>
      <c r="D269" s="26">
        <f>COUNTIFS(data!$J:$J,D$261,data!$L:$L,$B269)</f>
        <v>0</v>
      </c>
      <c r="E269" s="26">
        <f>COUNTIFS(data!$J:$J,E$261,data!$L:$L,$B269)</f>
        <v>34</v>
      </c>
      <c r="F269" s="45">
        <f t="shared" si="4"/>
        <v>34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27.6" customHeight="1" thickBot="1" x14ac:dyDescent="0.35">
      <c r="A270" s="82"/>
      <c r="B270" s="73" t="s">
        <v>608</v>
      </c>
      <c r="C270" s="51">
        <f>SUM(C262:C269)</f>
        <v>6</v>
      </c>
      <c r="D270" s="29">
        <f>SUM(D262:D269)</f>
        <v>1</v>
      </c>
      <c r="E270" s="29">
        <f>SUM(E262:E269)</f>
        <v>135</v>
      </c>
      <c r="F270" s="46">
        <f t="shared" si="4"/>
        <v>142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27.6" customHeight="1" x14ac:dyDescent="0.3">
      <c r="A271" s="8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27.6" customHeight="1" thickBot="1" x14ac:dyDescent="0.35">
      <c r="A272" s="8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7.6" customHeight="1" thickBot="1" x14ac:dyDescent="0.35">
      <c r="A273" s="2">
        <v>17</v>
      </c>
      <c r="B273" s="207" t="s">
        <v>960</v>
      </c>
      <c r="C273" s="208"/>
      <c r="D273" s="208"/>
      <c r="E273" s="208"/>
      <c r="F273" s="208"/>
      <c r="G273" s="208"/>
      <c r="H273" s="20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7.6" customHeight="1" thickBot="1" x14ac:dyDescent="0.35">
      <c r="A274" s="3" t="s">
        <v>10</v>
      </c>
      <c r="B274" s="210" t="s">
        <v>649</v>
      </c>
      <c r="C274" s="231"/>
      <c r="D274" s="231"/>
      <c r="E274" s="231"/>
      <c r="F274" s="231"/>
      <c r="G274" s="231"/>
      <c r="H274" s="23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27.6" customHeight="1" thickBot="1" x14ac:dyDescent="0.35">
      <c r="A275" s="82"/>
      <c r="B275" s="78"/>
      <c r="C275" s="56" t="s">
        <v>528</v>
      </c>
      <c r="D275" s="57" t="s">
        <v>518</v>
      </c>
      <c r="E275" s="57" t="s">
        <v>180</v>
      </c>
      <c r="F275" s="57" t="s">
        <v>345</v>
      </c>
      <c r="G275" s="57" t="s">
        <v>54</v>
      </c>
      <c r="H275" s="48" t="s">
        <v>608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27.6" customHeight="1" x14ac:dyDescent="0.3">
      <c r="A276" s="82"/>
      <c r="B276" s="198" t="s">
        <v>161</v>
      </c>
      <c r="C276" s="17">
        <f>COUNTIFS(data!$F:$F,C$275,data!$K:$K,$B276)</f>
        <v>1</v>
      </c>
      <c r="D276" s="14">
        <f>COUNTIFS(data!$F:$F,D$275,data!$K:$K,$B276)</f>
        <v>1</v>
      </c>
      <c r="E276" s="14">
        <f>COUNTIFS(data!$F:$F,E$275,data!$K:$K,$B276)</f>
        <v>1</v>
      </c>
      <c r="F276" s="14">
        <f>COUNTIFS(data!$F:$F,F$275,data!$K:$K,$B276)</f>
        <v>4</v>
      </c>
      <c r="G276" s="14">
        <f>COUNTIFS(data!$F:$F,G$275,data!$K:$K,$B276)</f>
        <v>63</v>
      </c>
      <c r="H276" s="47">
        <f>SUM(C276:G276)</f>
        <v>70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27.6" customHeight="1" x14ac:dyDescent="0.3">
      <c r="A277" s="82"/>
      <c r="B277" s="193" t="s">
        <v>756</v>
      </c>
      <c r="C277" s="25">
        <f>COUNTIFS(data!$F:$F,C$275,data!$K:$K,$B277)</f>
        <v>1</v>
      </c>
      <c r="D277" s="26">
        <f>COUNTIFS(data!$F:$F,D$275,data!$K:$K,$B277)</f>
        <v>0</v>
      </c>
      <c r="E277" s="26">
        <f>COUNTIFS(data!$F:$F,E$275,data!$K:$K,$B277)</f>
        <v>0</v>
      </c>
      <c r="F277" s="26">
        <f>COUNTIFS(data!$F:$F,F$275,data!$K:$K,$B277)</f>
        <v>0</v>
      </c>
      <c r="G277" s="26">
        <f>COUNTIFS(data!$F:$F,G$275,data!$K:$K,$B277)</f>
        <v>0</v>
      </c>
      <c r="H277" s="45">
        <f>SUM(C277:G277)</f>
        <v>1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27.6" customHeight="1" thickBot="1" x14ac:dyDescent="0.35">
      <c r="A278" s="82"/>
      <c r="B278" s="193" t="s">
        <v>59</v>
      </c>
      <c r="C278" s="25">
        <f>COUNTIFS(data!$F:$F,C$275,data!$K:$K,$B278)</f>
        <v>0</v>
      </c>
      <c r="D278" s="26">
        <f>COUNTIFS(data!$F:$F,D$275,data!$K:$K,$B278)</f>
        <v>0</v>
      </c>
      <c r="E278" s="26">
        <f>COUNTIFS(data!$F:$F,E$275,data!$K:$K,$B278)</f>
        <v>1</v>
      </c>
      <c r="F278" s="26">
        <f>COUNTIFS(data!$F:$F,F$275,data!$K:$K,$B278)</f>
        <v>0</v>
      </c>
      <c r="G278" s="26">
        <f>COUNTIFS(data!$F:$F,G$275,data!$K:$K,$B278)</f>
        <v>70</v>
      </c>
      <c r="H278" s="45">
        <f>SUM(C278:G278)</f>
        <v>71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7.6" customHeight="1" thickBot="1" x14ac:dyDescent="0.35">
      <c r="A279" s="82"/>
      <c r="B279" s="73" t="s">
        <v>608</v>
      </c>
      <c r="C279" s="51">
        <f>SUM(C276:C278)</f>
        <v>2</v>
      </c>
      <c r="D279" s="29">
        <f>SUM(D276:D278)</f>
        <v>1</v>
      </c>
      <c r="E279" s="29">
        <f>SUM(E276:E278)</f>
        <v>2</v>
      </c>
      <c r="F279" s="29">
        <f>SUM(F276:F278)</f>
        <v>4</v>
      </c>
      <c r="G279" s="29">
        <f>SUM(G276:G278)</f>
        <v>133</v>
      </c>
      <c r="H279" s="46">
        <f>SUM(C279:G279)</f>
        <v>142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27.6" customHeight="1" x14ac:dyDescent="0.3">
      <c r="A280" s="8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27.6" customHeight="1" x14ac:dyDescent="0.3">
      <c r="A281" s="8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27.6" customHeight="1" thickBot="1" x14ac:dyDescent="0.35">
      <c r="A282" s="8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27.6" customHeight="1" thickBot="1" x14ac:dyDescent="0.35">
      <c r="A283" s="2">
        <v>18</v>
      </c>
      <c r="B283" s="207" t="s">
        <v>960</v>
      </c>
      <c r="C283" s="208"/>
      <c r="D283" s="208"/>
      <c r="E283" s="208"/>
      <c r="F283" s="208"/>
      <c r="G283" s="208"/>
      <c r="H283" s="20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27.6" customHeight="1" thickBot="1" x14ac:dyDescent="0.35">
      <c r="A284" s="3" t="s">
        <v>5</v>
      </c>
      <c r="B284" s="210" t="s">
        <v>650</v>
      </c>
      <c r="C284" s="231"/>
      <c r="D284" s="231"/>
      <c r="E284" s="231"/>
      <c r="F284" s="231"/>
      <c r="G284" s="231"/>
      <c r="H284" s="23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27.6" customHeight="1" thickBot="1" x14ac:dyDescent="0.35">
      <c r="A285" s="82"/>
      <c r="B285" s="55"/>
      <c r="C285" s="59" t="s">
        <v>528</v>
      </c>
      <c r="D285" s="57" t="s">
        <v>518</v>
      </c>
      <c r="E285" s="57" t="s">
        <v>180</v>
      </c>
      <c r="F285" s="57" t="s">
        <v>345</v>
      </c>
      <c r="G285" s="57" t="s">
        <v>54</v>
      </c>
      <c r="H285" s="58" t="s">
        <v>608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7.6" customHeight="1" x14ac:dyDescent="0.3">
      <c r="A286" s="82"/>
      <c r="B286" s="191" t="s">
        <v>143</v>
      </c>
      <c r="C286" s="17">
        <f>COUNTIFS(data!$F:$F,C$285,data!$L:$L,$B286)</f>
        <v>0</v>
      </c>
      <c r="D286" s="14">
        <f>COUNTIFS(data!$F:$F,D$285,data!$L:$L,$B286)</f>
        <v>0</v>
      </c>
      <c r="E286" s="14">
        <f>COUNTIFS(data!$F:$F,E$285,data!$L:$L,$B286)</f>
        <v>0</v>
      </c>
      <c r="F286" s="14">
        <f>COUNTIFS(data!$F:$F,F$285,data!$L:$L,$B286)</f>
        <v>0</v>
      </c>
      <c r="G286" s="14">
        <f>COUNTIFS(data!$F:$F,G$285,data!$L:$L,$B286)</f>
        <v>4</v>
      </c>
      <c r="H286" s="47">
        <f t="shared" ref="H286:H294" si="6">SUM(C286:G286)</f>
        <v>4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27.6" customHeight="1" x14ac:dyDescent="0.3">
      <c r="A287" s="82"/>
      <c r="B287" s="75" t="s">
        <v>60</v>
      </c>
      <c r="C287" s="18">
        <f>COUNTIFS(data!$F:$F,C$285,data!$L:$L,$B287)</f>
        <v>0</v>
      </c>
      <c r="D287" s="9">
        <f>COUNTIFS(data!$F:$F,D$285,data!$L:$L,$B287)</f>
        <v>0</v>
      </c>
      <c r="E287" s="9">
        <f>COUNTIFS(data!$F:$F,E$285,data!$L:$L,$B287)</f>
        <v>0</v>
      </c>
      <c r="F287" s="9">
        <f>COUNTIFS(data!$F:$F,F$285,data!$L:$L,$B287)</f>
        <v>0</v>
      </c>
      <c r="G287" s="9">
        <f>COUNTIFS(data!$F:$F,G$285,data!$L:$L,$B287)</f>
        <v>41</v>
      </c>
      <c r="H287" s="42">
        <f t="shared" si="6"/>
        <v>41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27.6" customHeight="1" x14ac:dyDescent="0.3">
      <c r="A288" s="82"/>
      <c r="B288" s="75" t="s">
        <v>757</v>
      </c>
      <c r="C288" s="18">
        <f>COUNTIFS(data!$F:$F,C$285,data!$L:$L,$B288)</f>
        <v>1</v>
      </c>
      <c r="D288" s="9">
        <f>COUNTIFS(data!$F:$F,D$285,data!$L:$L,$B288)</f>
        <v>0</v>
      </c>
      <c r="E288" s="9">
        <f>COUNTIFS(data!$F:$F,E$285,data!$L:$L,$B288)</f>
        <v>0</v>
      </c>
      <c r="F288" s="9">
        <f>COUNTIFS(data!$F:$F,F$285,data!$L:$L,$B288)</f>
        <v>0</v>
      </c>
      <c r="G288" s="9">
        <f>COUNTIFS(data!$F:$F,G$285,data!$L:$L,$B288)</f>
        <v>0</v>
      </c>
      <c r="H288" s="42">
        <f t="shared" ref="H288" si="7">SUM(C288:G288)</f>
        <v>1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27.6" customHeight="1" x14ac:dyDescent="0.3">
      <c r="A289" s="82"/>
      <c r="B289" s="75" t="s">
        <v>185</v>
      </c>
      <c r="C289" s="18">
        <f>COUNTIFS(data!$F:$F,C$285,data!$L:$L,$B289)</f>
        <v>1</v>
      </c>
      <c r="D289" s="9">
        <f>COUNTIFS(data!$F:$F,D$285,data!$L:$L,$B289)</f>
        <v>0</v>
      </c>
      <c r="E289" s="9">
        <f>COUNTIFS(data!$F:$F,E$285,data!$L:$L,$B289)</f>
        <v>1</v>
      </c>
      <c r="F289" s="9">
        <f>COUNTIFS(data!$F:$F,F$285,data!$L:$L,$B289)</f>
        <v>1</v>
      </c>
      <c r="G289" s="9">
        <f>COUNTIFS(data!$F:$F,G$285,data!$L:$L,$B289)</f>
        <v>0</v>
      </c>
      <c r="H289" s="42">
        <f t="shared" si="6"/>
        <v>3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7.6" customHeight="1" x14ac:dyDescent="0.3">
      <c r="A290" s="82"/>
      <c r="B290" s="75" t="s">
        <v>202</v>
      </c>
      <c r="C290" s="18">
        <f>COUNTIFS(data!$F:$F,C$285,data!$L:$L,$B290)</f>
        <v>0</v>
      </c>
      <c r="D290" s="9">
        <f>COUNTIFS(data!$F:$F,D$285,data!$L:$L,$B290)</f>
        <v>0</v>
      </c>
      <c r="E290" s="9">
        <f>COUNTIFS(data!$F:$F,E$285,data!$L:$L,$B290)</f>
        <v>0</v>
      </c>
      <c r="F290" s="9">
        <f>COUNTIFS(data!$F:$F,F$285,data!$L:$L,$B290)</f>
        <v>0</v>
      </c>
      <c r="G290" s="9">
        <f>COUNTIFS(data!$F:$F,G$285,data!$L:$L,$B290)</f>
        <v>34</v>
      </c>
      <c r="H290" s="42">
        <f t="shared" si="6"/>
        <v>34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27.6" customHeight="1" x14ac:dyDescent="0.3">
      <c r="A291" s="82"/>
      <c r="B291" s="75" t="s">
        <v>385</v>
      </c>
      <c r="C291" s="18">
        <f>COUNTIFS(data!$F:$F,C$285,data!$L:$L,$B291)</f>
        <v>0</v>
      </c>
      <c r="D291" s="9">
        <f>COUNTIFS(data!$F:$F,D$285,data!$L:$L,$B291)</f>
        <v>0</v>
      </c>
      <c r="E291" s="9">
        <f>COUNTIFS(data!$F:$F,E$285,data!$L:$L,$B291)</f>
        <v>0</v>
      </c>
      <c r="F291" s="9">
        <f>COUNTIFS(data!$F:$F,F$285,data!$L:$L,$B291)</f>
        <v>0</v>
      </c>
      <c r="G291" s="9">
        <f>COUNTIFS(data!$F:$F,G$285,data!$L:$L,$B291)</f>
        <v>3</v>
      </c>
      <c r="H291" s="42">
        <f t="shared" si="6"/>
        <v>3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27.6" customHeight="1" x14ac:dyDescent="0.3">
      <c r="A292" s="82"/>
      <c r="B292" s="75" t="s">
        <v>303</v>
      </c>
      <c r="C292" s="18">
        <f>COUNTIFS(data!$F:$F,C$285,data!$L:$L,$B292)</f>
        <v>0</v>
      </c>
      <c r="D292" s="9">
        <f>COUNTIFS(data!$F:$F,D$285,data!$L:$L,$B292)</f>
        <v>1</v>
      </c>
      <c r="E292" s="9">
        <f>COUNTIFS(data!$F:$F,E$285,data!$L:$L,$B292)</f>
        <v>0</v>
      </c>
      <c r="F292" s="9">
        <f>COUNTIFS(data!$F:$F,F$285,data!$L:$L,$B292)</f>
        <v>3</v>
      </c>
      <c r="G292" s="9">
        <f>COUNTIFS(data!$F:$F,G$285,data!$L:$L,$B292)</f>
        <v>18</v>
      </c>
      <c r="H292" s="42">
        <f t="shared" si="6"/>
        <v>22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27.6" customHeight="1" thickBot="1" x14ac:dyDescent="0.35">
      <c r="A293" s="82"/>
      <c r="B293" s="193" t="s">
        <v>74</v>
      </c>
      <c r="C293" s="25">
        <f>COUNTIFS(data!$F:$F,C$285,data!$L:$L,$B293)</f>
        <v>0</v>
      </c>
      <c r="D293" s="26">
        <f>COUNTIFS(data!$F:$F,D$285,data!$L:$L,$B293)</f>
        <v>0</v>
      </c>
      <c r="E293" s="26">
        <f>COUNTIFS(data!$F:$F,E$285,data!$L:$L,$B293)</f>
        <v>1</v>
      </c>
      <c r="F293" s="26">
        <f>COUNTIFS(data!$F:$F,F$285,data!$L:$L,$B293)</f>
        <v>0</v>
      </c>
      <c r="G293" s="26">
        <f>COUNTIFS(data!$F:$F,G$285,data!$L:$L,$B293)</f>
        <v>33</v>
      </c>
      <c r="H293" s="60">
        <f t="shared" si="6"/>
        <v>34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27.6" customHeight="1" thickBot="1" x14ac:dyDescent="0.35">
      <c r="A294" s="83"/>
      <c r="B294" s="73" t="s">
        <v>608</v>
      </c>
      <c r="C294" s="51">
        <f>SUM(C286:C293)</f>
        <v>2</v>
      </c>
      <c r="D294" s="29">
        <f>SUM(D286:D293)</f>
        <v>1</v>
      </c>
      <c r="E294" s="29">
        <f>SUM(E286:E293)</f>
        <v>2</v>
      </c>
      <c r="F294" s="29">
        <f>SUM(F286:F293)</f>
        <v>4</v>
      </c>
      <c r="G294" s="29">
        <f>SUM(G286:G293)</f>
        <v>133</v>
      </c>
      <c r="H294" s="46">
        <f t="shared" si="6"/>
        <v>142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27.6" customHeight="1" x14ac:dyDescent="0.3">
      <c r="A295" s="8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27.6" customHeight="1" x14ac:dyDescent="0.3">
      <c r="A296" s="8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27.6" customHeight="1" x14ac:dyDescent="0.3">
      <c r="A297" s="8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27.6" customHeight="1" thickBot="1" x14ac:dyDescent="0.35">
      <c r="A298" s="8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27.6" customHeight="1" thickBot="1" x14ac:dyDescent="0.35">
      <c r="A299" s="2">
        <v>19</v>
      </c>
      <c r="B299" s="207" t="s">
        <v>960</v>
      </c>
      <c r="C299" s="208"/>
      <c r="D299" s="208"/>
      <c r="E299" s="208"/>
      <c r="F299" s="208"/>
      <c r="G299" s="208"/>
      <c r="H299" s="20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7.6" customHeight="1" thickBot="1" x14ac:dyDescent="0.35">
      <c r="A300" s="2" t="s">
        <v>34</v>
      </c>
      <c r="B300" s="210" t="s">
        <v>651</v>
      </c>
      <c r="C300" s="231"/>
      <c r="D300" s="231"/>
      <c r="E300" s="231"/>
      <c r="F300" s="231"/>
      <c r="G300" s="231"/>
      <c r="H300" s="23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27.6" customHeight="1" thickBot="1" x14ac:dyDescent="0.35">
      <c r="A301" s="82"/>
      <c r="B301" s="55"/>
      <c r="C301" s="196" t="s">
        <v>189</v>
      </c>
      <c r="D301" s="199" t="s">
        <v>135</v>
      </c>
      <c r="E301" s="199" t="s">
        <v>323</v>
      </c>
      <c r="F301" s="199" t="s">
        <v>570</v>
      </c>
      <c r="G301" s="199" t="s">
        <v>67</v>
      </c>
      <c r="H301" s="61" t="s">
        <v>608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27.6" customHeight="1" x14ac:dyDescent="0.3">
      <c r="A302" s="82"/>
      <c r="B302" s="79" t="s">
        <v>528</v>
      </c>
      <c r="C302" s="17">
        <f>COUNTIFS(data!$AI:$AI,C$301,data!$F:$F,$B302)</f>
        <v>0</v>
      </c>
      <c r="D302" s="14">
        <f>COUNTIFS(data!$AI:$AI,D$301,data!$F:$F,$B302)</f>
        <v>0</v>
      </c>
      <c r="E302" s="14">
        <f>COUNTIFS(data!$AI:$AI,E$301,data!$F:$F,$B302)</f>
        <v>1</v>
      </c>
      <c r="F302" s="14">
        <f>COUNTIFS(data!$AI:$AI,F$301,data!$F:$F,$B302)</f>
        <v>0</v>
      </c>
      <c r="G302" s="14">
        <f>COUNTIFS(data!$AI:$AI,G$301,data!$F:$F,$B302)</f>
        <v>1</v>
      </c>
      <c r="H302" s="47">
        <f t="shared" ref="H302:H307" si="8">SUM(C302:G302)</f>
        <v>2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27.6" customHeight="1" x14ac:dyDescent="0.3">
      <c r="A303" s="82"/>
      <c r="B303" s="80" t="s">
        <v>518</v>
      </c>
      <c r="C303" s="18">
        <f>COUNTIFS(data!$AI:$AI,C$301,data!$F:$F,$B303)</f>
        <v>0</v>
      </c>
      <c r="D303" s="9">
        <f>COUNTIFS(data!$AI:$AI,D$301,data!$F:$F,$B303)</f>
        <v>0</v>
      </c>
      <c r="E303" s="9">
        <f>COUNTIFS(data!$AI:$AI,E$301,data!$F:$F,$B303)</f>
        <v>0</v>
      </c>
      <c r="F303" s="9">
        <f>COUNTIFS(data!$AI:$AI,F$301,data!$F:$F,$B303)</f>
        <v>0</v>
      </c>
      <c r="G303" s="9">
        <f>COUNTIFS(data!$AI:$AI,G$301,data!$F:$F,$B303)</f>
        <v>1</v>
      </c>
      <c r="H303" s="42">
        <f t="shared" si="8"/>
        <v>1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27.6" customHeight="1" x14ac:dyDescent="0.3">
      <c r="A304" s="82"/>
      <c r="B304" s="80" t="s">
        <v>180</v>
      </c>
      <c r="C304" s="18">
        <f>COUNTIFS(data!$AI:$AI,C$301,data!$F:$F,$B304)</f>
        <v>1</v>
      </c>
      <c r="D304" s="9">
        <f>COUNTIFS(data!$AI:$AI,D$301,data!$F:$F,$B304)</f>
        <v>0</v>
      </c>
      <c r="E304" s="9">
        <f>COUNTIFS(data!$AI:$AI,E$301,data!$F:$F,$B304)</f>
        <v>0</v>
      </c>
      <c r="F304" s="9">
        <f>COUNTIFS(data!$AI:$AI,F$301,data!$F:$F,$B304)</f>
        <v>0</v>
      </c>
      <c r="G304" s="9">
        <f>COUNTIFS(data!$AI:$AI,G$301,data!$F:$F,$B304)</f>
        <v>1</v>
      </c>
      <c r="H304" s="42">
        <f t="shared" si="8"/>
        <v>2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27.6" customHeight="1" x14ac:dyDescent="0.3">
      <c r="A305" s="82"/>
      <c r="B305" s="80" t="s">
        <v>345</v>
      </c>
      <c r="C305" s="18">
        <f>COUNTIFS(data!$AI:$AI,C$301,data!$F:$F,$B305)</f>
        <v>1</v>
      </c>
      <c r="D305" s="9">
        <f>COUNTIFS(data!$AI:$AI,D$301,data!$F:$F,$B305)</f>
        <v>0</v>
      </c>
      <c r="E305" s="9">
        <f>COUNTIFS(data!$AI:$AI,E$301,data!$F:$F,$B305)</f>
        <v>0</v>
      </c>
      <c r="F305" s="9">
        <f>COUNTIFS(data!$AI:$AI,F$301,data!$F:$F,$B305)</f>
        <v>2</v>
      </c>
      <c r="G305" s="9">
        <f>COUNTIFS(data!$AI:$AI,G$301,data!$F:$F,$B305)</f>
        <v>1</v>
      </c>
      <c r="H305" s="42">
        <f t="shared" si="8"/>
        <v>4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7.6" customHeight="1" thickBot="1" x14ac:dyDescent="0.35">
      <c r="A306" s="82"/>
      <c r="B306" s="81" t="s">
        <v>54</v>
      </c>
      <c r="C306" s="25">
        <f>COUNTIFS(data!$AI:$AI,C$301,data!$F:$F,$B306)</f>
        <v>3</v>
      </c>
      <c r="D306" s="26">
        <f>COUNTIFS(data!$AI:$AI,D$301,data!$F:$F,$B306)</f>
        <v>21</v>
      </c>
      <c r="E306" s="26">
        <f>COUNTIFS(data!$AI:$AI,E$301,data!$F:$F,$B306)</f>
        <v>1</v>
      </c>
      <c r="F306" s="26">
        <f>COUNTIFS(data!$AI:$AI,F$301,data!$F:$F,$B306)</f>
        <v>11</v>
      </c>
      <c r="G306" s="26">
        <f>COUNTIFS(data!$AI:$AI,G$301,data!$F:$F,$B306)</f>
        <v>97</v>
      </c>
      <c r="H306" s="45">
        <f t="shared" si="8"/>
        <v>133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27.6" customHeight="1" thickBot="1" x14ac:dyDescent="0.35">
      <c r="A307" s="82"/>
      <c r="B307" s="73" t="s">
        <v>608</v>
      </c>
      <c r="C307" s="51">
        <f>SUM(C302:C306)</f>
        <v>5</v>
      </c>
      <c r="D307" s="29">
        <f>SUM(D302:D306)</f>
        <v>21</v>
      </c>
      <c r="E307" s="29">
        <f>SUM(E302:E306)</f>
        <v>2</v>
      </c>
      <c r="F307" s="29">
        <f>SUM(F302:F306)</f>
        <v>13</v>
      </c>
      <c r="G307" s="29">
        <f>SUM(G302:G306)</f>
        <v>101</v>
      </c>
      <c r="H307" s="46">
        <f t="shared" si="8"/>
        <v>142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27.6" customHeight="1" x14ac:dyDescent="0.3">
      <c r="A308" s="8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27.6" customHeight="1" x14ac:dyDescent="0.3">
      <c r="A309" s="8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27.6" customHeight="1" x14ac:dyDescent="0.3">
      <c r="A310" s="8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27.6" customHeight="1" thickBot="1" x14ac:dyDescent="0.35">
      <c r="A311" s="8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27.6" customHeight="1" thickBot="1" x14ac:dyDescent="0.35">
      <c r="A312" s="2">
        <v>20</v>
      </c>
      <c r="B312" s="207" t="s">
        <v>960</v>
      </c>
      <c r="C312" s="207"/>
      <c r="D312" s="207"/>
      <c r="E312" s="207"/>
      <c r="F312" s="23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27.6" customHeight="1" thickBot="1" x14ac:dyDescent="0.35">
      <c r="A313" s="2" t="s">
        <v>34</v>
      </c>
      <c r="B313" s="210" t="s">
        <v>652</v>
      </c>
      <c r="C313" s="210"/>
      <c r="D313" s="210"/>
      <c r="E313" s="210"/>
      <c r="F313" s="21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27.6" customHeight="1" thickBot="1" x14ac:dyDescent="0.35">
      <c r="A314" s="82"/>
      <c r="B314" s="55"/>
      <c r="C314" s="196" t="s">
        <v>348</v>
      </c>
      <c r="D314" s="199" t="s">
        <v>184</v>
      </c>
      <c r="E314" s="199" t="s">
        <v>58</v>
      </c>
      <c r="F314" s="61" t="s">
        <v>608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7.6" customHeight="1" x14ac:dyDescent="0.3">
      <c r="A315" s="82"/>
      <c r="B315" s="191" t="s">
        <v>189</v>
      </c>
      <c r="C315" s="17">
        <f>COUNTIFS(data!$J:$J,C$314,data!$AI:$AI,$B315)</f>
        <v>1</v>
      </c>
      <c r="D315" s="14">
        <f>COUNTIFS(data!$J:$J,D$314,data!$AI:$AI,$B315)</f>
        <v>1</v>
      </c>
      <c r="E315" s="14">
        <f>COUNTIFS(data!$J:$J,E$314,data!$AI:$AI,$B315)</f>
        <v>3</v>
      </c>
      <c r="F315" s="47">
        <f t="shared" ref="F315:F320" si="9">SUM(C315:E315)</f>
        <v>5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27.6" customHeight="1" x14ac:dyDescent="0.3">
      <c r="A316" s="82"/>
      <c r="B316" s="75" t="s">
        <v>135</v>
      </c>
      <c r="C316" s="18">
        <f>COUNTIFS(data!$J:$J,C$314,data!$AI:$AI,$B316)</f>
        <v>0</v>
      </c>
      <c r="D316" s="9">
        <f>COUNTIFS(data!$J:$J,D$314,data!$AI:$AI,$B316)</f>
        <v>0</v>
      </c>
      <c r="E316" s="9">
        <f>COUNTIFS(data!$J:$J,E$314,data!$AI:$AI,$B316)</f>
        <v>21</v>
      </c>
      <c r="F316" s="42">
        <f t="shared" si="9"/>
        <v>21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27.6" customHeight="1" x14ac:dyDescent="0.3">
      <c r="A317" s="82"/>
      <c r="B317" s="75" t="s">
        <v>323</v>
      </c>
      <c r="C317" s="18">
        <f>COUNTIFS(data!$J:$J,C$314,data!$AI:$AI,$B317)</f>
        <v>0</v>
      </c>
      <c r="D317" s="9">
        <f>COUNTIFS(data!$J:$J,D$314,data!$AI:$AI,$B317)</f>
        <v>0</v>
      </c>
      <c r="E317" s="9">
        <f>COUNTIFS(data!$J:$J,E$314,data!$AI:$AI,$B317)</f>
        <v>2</v>
      </c>
      <c r="F317" s="42">
        <f t="shared" si="9"/>
        <v>2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27.6" customHeight="1" x14ac:dyDescent="0.3">
      <c r="A318" s="82"/>
      <c r="B318" s="75" t="s">
        <v>570</v>
      </c>
      <c r="C318" s="18">
        <f>COUNTIFS(data!$J:$J,C$314,data!$AI:$AI,$B318)</f>
        <v>2</v>
      </c>
      <c r="D318" s="9">
        <f>COUNTIFS(data!$J:$J,D$314,data!$AI:$AI,$B318)</f>
        <v>0</v>
      </c>
      <c r="E318" s="9">
        <f>COUNTIFS(data!$J:$J,E$314,data!$AI:$AI,$B318)</f>
        <v>11</v>
      </c>
      <c r="F318" s="42">
        <f t="shared" si="9"/>
        <v>13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27.6" customHeight="1" thickBot="1" x14ac:dyDescent="0.35">
      <c r="A319" s="82"/>
      <c r="B319" s="193" t="s">
        <v>67</v>
      </c>
      <c r="C319" s="25">
        <f>COUNTIFS(data!$J:$J,C$314,data!$AI:$AI,$B319)</f>
        <v>3</v>
      </c>
      <c r="D319" s="26">
        <f>COUNTIFS(data!$J:$J,D$314,data!$AI:$AI,$B319)</f>
        <v>0</v>
      </c>
      <c r="E319" s="26">
        <f>COUNTIFS(data!$J:$J,E$314,data!$AI:$AI,$B319)</f>
        <v>98</v>
      </c>
      <c r="F319" s="45">
        <f t="shared" si="9"/>
        <v>101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27.6" customHeight="1" thickBot="1" x14ac:dyDescent="0.35">
      <c r="A320" s="82"/>
      <c r="B320" s="73" t="s">
        <v>608</v>
      </c>
      <c r="C320" s="51">
        <f>SUM(C315:C319)</f>
        <v>6</v>
      </c>
      <c r="D320" s="29">
        <f>SUM(D315:D319)</f>
        <v>1</v>
      </c>
      <c r="E320" s="29">
        <f>SUM(E315:E319)</f>
        <v>135</v>
      </c>
      <c r="F320" s="46">
        <f t="shared" si="9"/>
        <v>142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27.6" customHeight="1" x14ac:dyDescent="0.3">
      <c r="A321" s="8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27.6" customHeight="1" thickBot="1" x14ac:dyDescent="0.35">
      <c r="A322" s="8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27.6" customHeight="1" thickBot="1" x14ac:dyDescent="0.35">
      <c r="A323" s="2">
        <v>21</v>
      </c>
      <c r="B323" s="227" t="s">
        <v>960</v>
      </c>
      <c r="C323" s="228"/>
      <c r="D323" s="228"/>
      <c r="E323" s="228"/>
      <c r="F323" s="228"/>
      <c r="G323" s="228"/>
      <c r="H323" s="22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27.6" customHeight="1" thickBot="1" x14ac:dyDescent="0.35">
      <c r="A324" s="2" t="s">
        <v>34</v>
      </c>
      <c r="B324" s="215" t="s">
        <v>653</v>
      </c>
      <c r="C324" s="216"/>
      <c r="D324" s="216"/>
      <c r="E324" s="216"/>
      <c r="F324" s="216"/>
      <c r="G324" s="216"/>
      <c r="H324" s="2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27.6" customHeight="1" thickBot="1" x14ac:dyDescent="0.35">
      <c r="A325" s="82"/>
      <c r="B325" s="55"/>
      <c r="C325" s="196" t="s">
        <v>189</v>
      </c>
      <c r="D325" s="199" t="s">
        <v>135</v>
      </c>
      <c r="E325" s="199" t="s">
        <v>323</v>
      </c>
      <c r="F325" s="199" t="s">
        <v>570</v>
      </c>
      <c r="G325" s="197" t="s">
        <v>67</v>
      </c>
      <c r="H325" s="22" t="s">
        <v>608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27.6" customHeight="1" x14ac:dyDescent="0.3">
      <c r="A326" s="82"/>
      <c r="B326" s="191" t="s">
        <v>161</v>
      </c>
      <c r="C326" s="17">
        <f>COUNTIFS(data!$AI:$AI,C$325,data!$K:$K,$B326)</f>
        <v>2</v>
      </c>
      <c r="D326" s="14">
        <f>COUNTIFS(data!$AI:$AI,D$325,data!$K:$K,$B326)</f>
        <v>2</v>
      </c>
      <c r="E326" s="14">
        <f>COUNTIFS(data!$AI:$AI,E$325,data!$K:$K,$B326)</f>
        <v>1</v>
      </c>
      <c r="F326" s="14">
        <f>COUNTIFS(data!$AI:$AI,F$325,data!$K:$K,$B326)</f>
        <v>6</v>
      </c>
      <c r="G326" s="20">
        <f>COUNTIFS(data!$AI:$AI,G$325,data!$K:$K,$B326)</f>
        <v>59</v>
      </c>
      <c r="H326" s="23">
        <f>SUM(C326:G326)</f>
        <v>70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27.6" customHeight="1" x14ac:dyDescent="0.3">
      <c r="A327" s="82"/>
      <c r="B327" s="193" t="s">
        <v>756</v>
      </c>
      <c r="C327" s="25">
        <f>COUNTIFS(data!$AI:$AI,C$325,data!$K:$K,$B327)</f>
        <v>0</v>
      </c>
      <c r="D327" s="26">
        <f>COUNTIFS(data!$AI:$AI,D$325,data!$K:$K,$B327)</f>
        <v>0</v>
      </c>
      <c r="E327" s="26">
        <f>COUNTIFS(data!$AI:$AI,E$325,data!$K:$K,$B327)</f>
        <v>1</v>
      </c>
      <c r="F327" s="26">
        <f>COUNTIFS(data!$AI:$AI,F$325,data!$K:$K,$B327)</f>
        <v>0</v>
      </c>
      <c r="G327" s="27">
        <f>COUNTIFS(data!$AI:$AI,G$325,data!$K:$K,$B327)</f>
        <v>0</v>
      </c>
      <c r="H327" s="28">
        <f>SUM(C327:G327)</f>
        <v>1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27.6" customHeight="1" thickBot="1" x14ac:dyDescent="0.35">
      <c r="A328" s="82"/>
      <c r="B328" s="193" t="s">
        <v>59</v>
      </c>
      <c r="C328" s="25">
        <f>COUNTIFS(data!$AI:$AI,C$325,data!$K:$K,$B328)</f>
        <v>3</v>
      </c>
      <c r="D328" s="26">
        <f>COUNTIFS(data!$AI:$AI,D$325,data!$K:$K,$B328)</f>
        <v>19</v>
      </c>
      <c r="E328" s="26">
        <f>COUNTIFS(data!$AI:$AI,E$325,data!$K:$K,$B328)</f>
        <v>0</v>
      </c>
      <c r="F328" s="26">
        <f>COUNTIFS(data!$AI:$AI,F$325,data!$K:$K,$B328)</f>
        <v>7</v>
      </c>
      <c r="G328" s="27">
        <f>COUNTIFS(data!$AI:$AI,G$325,data!$K:$K,$B328)</f>
        <v>42</v>
      </c>
      <c r="H328" s="28">
        <f>SUM(C328:G328)</f>
        <v>71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27.6" customHeight="1" thickBot="1" x14ac:dyDescent="0.35">
      <c r="A329" s="82"/>
      <c r="B329" s="73" t="s">
        <v>608</v>
      </c>
      <c r="C329" s="51">
        <f>SUM(C326:C328)</f>
        <v>5</v>
      </c>
      <c r="D329" s="29">
        <f>SUM(D326:D328)</f>
        <v>21</v>
      </c>
      <c r="E329" s="29">
        <f>SUM(E326:E328)</f>
        <v>2</v>
      </c>
      <c r="F329" s="29">
        <f>SUM(F326:F328)</f>
        <v>13</v>
      </c>
      <c r="G329" s="30">
        <f>SUM(G326:G328)</f>
        <v>101</v>
      </c>
      <c r="H329" s="31">
        <f>SUM(C329:G329)</f>
        <v>142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27.6" customHeight="1" x14ac:dyDescent="0.3">
      <c r="A330" s="8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7.6" customHeight="1" thickBot="1" x14ac:dyDescent="0.35">
      <c r="A331" s="8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27.6" customHeight="1" thickBot="1" x14ac:dyDescent="0.35">
      <c r="A332" s="2">
        <v>22</v>
      </c>
      <c r="B332" s="218" t="s">
        <v>960</v>
      </c>
      <c r="C332" s="219"/>
      <c r="D332" s="219"/>
      <c r="E332" s="219"/>
      <c r="F332" s="219"/>
      <c r="G332" s="219"/>
      <c r="H332" s="2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27.6" customHeight="1" thickBot="1" x14ac:dyDescent="0.35">
      <c r="A333" s="2" t="s">
        <v>34</v>
      </c>
      <c r="B333" s="221" t="s">
        <v>654</v>
      </c>
      <c r="C333" s="222"/>
      <c r="D333" s="222"/>
      <c r="E333" s="222"/>
      <c r="F333" s="222"/>
      <c r="G333" s="222"/>
      <c r="H333" s="22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27.6" customHeight="1" thickBot="1" x14ac:dyDescent="0.35">
      <c r="A334" s="82"/>
      <c r="B334" s="55"/>
      <c r="C334" s="196" t="s">
        <v>189</v>
      </c>
      <c r="D334" s="199" t="s">
        <v>135</v>
      </c>
      <c r="E334" s="199" t="s">
        <v>323</v>
      </c>
      <c r="F334" s="199" t="s">
        <v>570</v>
      </c>
      <c r="G334" s="199" t="s">
        <v>67</v>
      </c>
      <c r="H334" s="58" t="s">
        <v>608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27.6" customHeight="1" x14ac:dyDescent="0.3">
      <c r="A335" s="82"/>
      <c r="B335" s="191" t="s">
        <v>143</v>
      </c>
      <c r="C335" s="17">
        <f>COUNTIFS(data!$AI:$AI,C$334,data!$L:$L,$B335)</f>
        <v>0</v>
      </c>
      <c r="D335" s="14">
        <f>COUNTIFS(data!$AI:$AI,D$334,data!$L:$L,$B335)</f>
        <v>0</v>
      </c>
      <c r="E335" s="14">
        <f>COUNTIFS(data!$AI:$AI,E$334,data!$L:$L,$B335)</f>
        <v>0</v>
      </c>
      <c r="F335" s="14">
        <f>COUNTIFS(data!$AI:$AI,F$334,data!$L:$L,$B335)</f>
        <v>0</v>
      </c>
      <c r="G335" s="14">
        <f>COUNTIFS(data!$AI:$AI,G$334,data!$L:$L,$B335)</f>
        <v>4</v>
      </c>
      <c r="H335" s="47">
        <f t="shared" ref="H335:H343" si="10">SUM(C335:G335)</f>
        <v>4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27.6" customHeight="1" x14ac:dyDescent="0.3">
      <c r="A336" s="82"/>
      <c r="B336" s="75" t="s">
        <v>60</v>
      </c>
      <c r="C336" s="18">
        <f>COUNTIFS(data!$AI:$AI,C$334,data!$L:$L,$B336)</f>
        <v>1</v>
      </c>
      <c r="D336" s="9">
        <f>COUNTIFS(data!$AI:$AI,D$334,data!$L:$L,$B336)</f>
        <v>19</v>
      </c>
      <c r="E336" s="9">
        <f>COUNTIFS(data!$AI:$AI,E$334,data!$L:$L,$B336)</f>
        <v>0</v>
      </c>
      <c r="F336" s="9">
        <f>COUNTIFS(data!$AI:$AI,F$334,data!$L:$L,$B336)</f>
        <v>0</v>
      </c>
      <c r="G336" s="9">
        <f>COUNTIFS(data!$AI:$AI,G$334,data!$L:$L,$B336)</f>
        <v>21</v>
      </c>
      <c r="H336" s="42">
        <f t="shared" si="10"/>
        <v>41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27.6" customHeight="1" x14ac:dyDescent="0.3">
      <c r="A337" s="82"/>
      <c r="B337" s="75" t="s">
        <v>757</v>
      </c>
      <c r="C337" s="18">
        <f>COUNTIFS(data!$AI:$AI,C$334,data!$L:$L,$B337)</f>
        <v>0</v>
      </c>
      <c r="D337" s="9">
        <f>COUNTIFS(data!$AI:$AI,D$334,data!$L:$L,$B337)</f>
        <v>0</v>
      </c>
      <c r="E337" s="9">
        <f>COUNTIFS(data!$AI:$AI,E$334,data!$L:$L,$B337)</f>
        <v>1</v>
      </c>
      <c r="F337" s="9">
        <f>COUNTIFS(data!$AI:$AI,F$334,data!$L:$L,$B337)</f>
        <v>0</v>
      </c>
      <c r="G337" s="9">
        <f>COUNTIFS(data!$AI:$AI,G$334,data!$L:$L,$B337)</f>
        <v>0</v>
      </c>
      <c r="H337" s="42">
        <f t="shared" ref="H337" si="11">SUM(C337:G337)</f>
        <v>1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7.6" customHeight="1" x14ac:dyDescent="0.3">
      <c r="A338" s="82"/>
      <c r="B338" s="75" t="s">
        <v>185</v>
      </c>
      <c r="C338" s="18">
        <f>COUNTIFS(data!$AI:$AI,C$334,data!$L:$L,$B338)</f>
        <v>2</v>
      </c>
      <c r="D338" s="9">
        <f>COUNTIFS(data!$AI:$AI,D$334,data!$L:$L,$B338)</f>
        <v>0</v>
      </c>
      <c r="E338" s="9">
        <f>COUNTIFS(data!$AI:$AI,E$334,data!$L:$L,$B338)</f>
        <v>0</v>
      </c>
      <c r="F338" s="9">
        <f>COUNTIFS(data!$AI:$AI,F$334,data!$L:$L,$B338)</f>
        <v>0</v>
      </c>
      <c r="G338" s="9">
        <f>COUNTIFS(data!$AI:$AI,G$334,data!$L:$L,$B338)</f>
        <v>1</v>
      </c>
      <c r="H338" s="42">
        <f t="shared" si="10"/>
        <v>3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27.6" customHeight="1" x14ac:dyDescent="0.3">
      <c r="A339" s="82"/>
      <c r="B339" s="75" t="s">
        <v>202</v>
      </c>
      <c r="C339" s="18">
        <f>COUNTIFS(data!$AI:$AI,C$334,data!$L:$L,$B339)</f>
        <v>0</v>
      </c>
      <c r="D339" s="9">
        <f>COUNTIFS(data!$AI:$AI,D$334,data!$L:$L,$B339)</f>
        <v>0</v>
      </c>
      <c r="E339" s="9">
        <f>COUNTIFS(data!$AI:$AI,E$334,data!$L:$L,$B339)</f>
        <v>1</v>
      </c>
      <c r="F339" s="9">
        <f>COUNTIFS(data!$AI:$AI,F$334,data!$L:$L,$B339)</f>
        <v>0</v>
      </c>
      <c r="G339" s="9">
        <f>COUNTIFS(data!$AI:$AI,G$334,data!$L:$L,$B339)</f>
        <v>33</v>
      </c>
      <c r="H339" s="42">
        <f t="shared" si="10"/>
        <v>34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27.6" customHeight="1" x14ac:dyDescent="0.3">
      <c r="A340" s="82"/>
      <c r="B340" s="75" t="s">
        <v>385</v>
      </c>
      <c r="C340" s="18">
        <f>COUNTIFS(data!$AI:$AI,C$334,data!$L:$L,$B340)</f>
        <v>0</v>
      </c>
      <c r="D340" s="9">
        <f>COUNTIFS(data!$AI:$AI,D$334,data!$L:$L,$B340)</f>
        <v>0</v>
      </c>
      <c r="E340" s="9">
        <f>COUNTIFS(data!$AI:$AI,E$334,data!$L:$L,$B340)</f>
        <v>0</v>
      </c>
      <c r="F340" s="9">
        <f>COUNTIFS(data!$AI:$AI,F$334,data!$L:$L,$B340)</f>
        <v>0</v>
      </c>
      <c r="G340" s="9">
        <f>COUNTIFS(data!$AI:$AI,G$334,data!$L:$L,$B340)</f>
        <v>3</v>
      </c>
      <c r="H340" s="42">
        <f t="shared" si="10"/>
        <v>3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27.6" customHeight="1" x14ac:dyDescent="0.3">
      <c r="A341" s="82"/>
      <c r="B341" s="75" t="s">
        <v>303</v>
      </c>
      <c r="C341" s="18">
        <f>COUNTIFS(data!$AI:$AI,C$334,data!$L:$L,$B341)</f>
        <v>0</v>
      </c>
      <c r="D341" s="9">
        <f>COUNTIFS(data!$AI:$AI,D$334,data!$L:$L,$B341)</f>
        <v>1</v>
      </c>
      <c r="E341" s="9">
        <f>COUNTIFS(data!$AI:$AI,E$334,data!$L:$L,$B341)</f>
        <v>0</v>
      </c>
      <c r="F341" s="9">
        <f>COUNTIFS(data!$AI:$AI,F$334,data!$L:$L,$B341)</f>
        <v>6</v>
      </c>
      <c r="G341" s="9">
        <f>COUNTIFS(data!$AI:$AI,G$334,data!$L:$L,$B341)</f>
        <v>15</v>
      </c>
      <c r="H341" s="42">
        <f t="shared" si="10"/>
        <v>22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27.6" customHeight="1" thickBot="1" x14ac:dyDescent="0.35">
      <c r="A342" s="82"/>
      <c r="B342" s="193" t="s">
        <v>74</v>
      </c>
      <c r="C342" s="25">
        <f>COUNTIFS(data!$AI:$AI,C$334,data!$L:$L,$B342)</f>
        <v>2</v>
      </c>
      <c r="D342" s="26">
        <f>COUNTIFS(data!$AI:$AI,D$334,data!$L:$L,$B342)</f>
        <v>1</v>
      </c>
      <c r="E342" s="26">
        <f>COUNTIFS(data!$AI:$AI,E$334,data!$L:$L,$B342)</f>
        <v>0</v>
      </c>
      <c r="F342" s="26">
        <f>COUNTIFS(data!$AI:$AI,F$334,data!$L:$L,$B342)</f>
        <v>7</v>
      </c>
      <c r="G342" s="26">
        <f>COUNTIFS(data!$AI:$AI,G$334,data!$L:$L,$B342)</f>
        <v>24</v>
      </c>
      <c r="H342" s="60">
        <f t="shared" si="10"/>
        <v>34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27.6" customHeight="1" thickBot="1" x14ac:dyDescent="0.35">
      <c r="A343" s="83"/>
      <c r="B343" s="73" t="s">
        <v>608</v>
      </c>
      <c r="C343" s="51">
        <f>SUM(C335:C342)</f>
        <v>5</v>
      </c>
      <c r="D343" s="29">
        <f>SUM(D335:D342)</f>
        <v>21</v>
      </c>
      <c r="E343" s="29">
        <f>SUM(E335:E342)</f>
        <v>2</v>
      </c>
      <c r="F343" s="29">
        <f>SUM(F335:F342)</f>
        <v>13</v>
      </c>
      <c r="G343" s="29">
        <f>SUM(G335:G342)</f>
        <v>101</v>
      </c>
      <c r="H343" s="46">
        <f t="shared" si="10"/>
        <v>142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27.6" customHeight="1" x14ac:dyDescent="0.3">
      <c r="A344" s="8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7.6" customHeight="1" thickBot="1" x14ac:dyDescent="0.35">
      <c r="A345" s="8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27.6" customHeight="1" thickBot="1" x14ac:dyDescent="0.35">
      <c r="A346" s="2">
        <v>23</v>
      </c>
      <c r="B346" s="224" t="s">
        <v>960</v>
      </c>
      <c r="C346" s="225"/>
      <c r="D346" s="2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27.6" customHeight="1" thickBot="1" x14ac:dyDescent="0.35">
      <c r="A347" s="3" t="s">
        <v>656</v>
      </c>
      <c r="B347" s="212" t="s">
        <v>657</v>
      </c>
      <c r="C347" s="213"/>
      <c r="D347" s="2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27.6" customHeight="1" x14ac:dyDescent="0.3">
      <c r="A348" s="82"/>
      <c r="B348" s="71"/>
      <c r="C348" s="62" t="s">
        <v>15</v>
      </c>
      <c r="D348" s="41" t="s">
        <v>19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27.6" customHeight="1" x14ac:dyDescent="0.3">
      <c r="A349" s="82"/>
      <c r="B349" s="76" t="s">
        <v>529</v>
      </c>
      <c r="C349" s="18">
        <f>SUMIFS(data!P:P,data!G:G,B349)</f>
        <v>0</v>
      </c>
      <c r="D349" s="42">
        <f>SUMIFS(data!T:T,data!G:G,B349)</f>
        <v>0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27.6" customHeight="1" x14ac:dyDescent="0.3">
      <c r="A350" s="82"/>
      <c r="B350" s="76" t="s">
        <v>519</v>
      </c>
      <c r="C350" s="18">
        <f>SUMIFS(data!P:P,data!G:G,B350)</f>
        <v>0</v>
      </c>
      <c r="D350" s="42">
        <f>SUMIFS(data!T:T,data!G:G,B350)</f>
        <v>0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27.6" customHeight="1" x14ac:dyDescent="0.3">
      <c r="A351" s="82"/>
      <c r="B351" s="76" t="s">
        <v>181</v>
      </c>
      <c r="C351" s="18">
        <f>SUMIFS(data!P:P,data!G:G,B351)</f>
        <v>0</v>
      </c>
      <c r="D351" s="42">
        <f>SUMIFS(data!T:T,data!G:G,B351)</f>
        <v>0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27.6" customHeight="1" x14ac:dyDescent="0.3">
      <c r="A352" s="82"/>
      <c r="B352" s="76" t="s">
        <v>565</v>
      </c>
      <c r="C352" s="18">
        <f>SUMIFS(data!P:P,data!G:G,B352)</f>
        <v>4</v>
      </c>
      <c r="D352" s="42">
        <f>SUMIFS(data!T:T,data!G:G,B352)</f>
        <v>4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27.6" customHeight="1" x14ac:dyDescent="0.3">
      <c r="A353" s="82"/>
      <c r="B353" s="76" t="s">
        <v>577</v>
      </c>
      <c r="C353" s="18">
        <f>SUMIFS(data!P:P,data!G:G,B353)</f>
        <v>2</v>
      </c>
      <c r="D353" s="42">
        <f>SUMIFS(data!T:T,data!G:G,B353)</f>
        <v>2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7.6" customHeight="1" x14ac:dyDescent="0.3">
      <c r="A354" s="82"/>
      <c r="B354" s="76" t="s">
        <v>346</v>
      </c>
      <c r="C354" s="18">
        <f>SUMIFS(data!P:P,data!G:G,B354)</f>
        <v>0</v>
      </c>
      <c r="D354" s="42">
        <f>SUMIFS(data!T:T,data!G:G,B354)</f>
        <v>0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27.6" customHeight="1" x14ac:dyDescent="0.3">
      <c r="A355" s="82"/>
      <c r="B355" s="75" t="s">
        <v>593</v>
      </c>
      <c r="C355" s="18">
        <f>SUMIFS(data!P:P,data!G:G,B355)</f>
        <v>2</v>
      </c>
      <c r="D355" s="42">
        <f>SUMIFS(data!T:T,data!G:G,B355)</f>
        <v>0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27.6" customHeight="1" x14ac:dyDescent="0.3">
      <c r="A356" s="82"/>
      <c r="B356" s="75" t="s">
        <v>167</v>
      </c>
      <c r="C356" s="18">
        <f>SUMIFS(data!P:P,data!G:G,B356)</f>
        <v>16</v>
      </c>
      <c r="D356" s="42">
        <f>SUMIFS(data!T:T,data!G:G,B356)</f>
        <v>10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7.6" customHeight="1" x14ac:dyDescent="0.3">
      <c r="A357" s="82"/>
      <c r="B357" s="75" t="s">
        <v>466</v>
      </c>
      <c r="C357" s="18">
        <f>SUMIFS(data!P:P,data!G:G,B357)</f>
        <v>6</v>
      </c>
      <c r="D357" s="42">
        <f>SUMIFS(data!T:T,data!G:G,B357)</f>
        <v>6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27.6" customHeight="1" x14ac:dyDescent="0.3">
      <c r="A358" s="82"/>
      <c r="B358" s="75" t="s">
        <v>104</v>
      </c>
      <c r="C358" s="18">
        <f>SUMIFS(data!P:P,data!G:G,B358)</f>
        <v>0</v>
      </c>
      <c r="D358" s="42">
        <f>SUMIFS(data!T:T,data!G:G,B358)</f>
        <v>0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7.6" customHeight="1" x14ac:dyDescent="0.3">
      <c r="A359" s="82"/>
      <c r="B359" s="75" t="s">
        <v>398</v>
      </c>
      <c r="C359" s="18">
        <f>SUMIFS(data!P:P,data!G:G,B359)</f>
        <v>0</v>
      </c>
      <c r="D359" s="42">
        <f>SUMIFS(data!T:T,data!G:G,B359)</f>
        <v>0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27.6" customHeight="1" x14ac:dyDescent="0.3">
      <c r="A360" s="82"/>
      <c r="B360" s="75" t="s">
        <v>55</v>
      </c>
      <c r="C360" s="18">
        <f>SUMIFS(data!P:P,data!G:G,B360)</f>
        <v>21</v>
      </c>
      <c r="D360" s="42">
        <f>SUMIFS(data!T:T,data!G:G,B360)</f>
        <v>5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27.6" customHeight="1" x14ac:dyDescent="0.3">
      <c r="A361" s="82"/>
      <c r="B361" s="75" t="s">
        <v>83</v>
      </c>
      <c r="C361" s="18">
        <f>SUMIFS(data!P:P,data!G:G,B361)</f>
        <v>13</v>
      </c>
      <c r="D361" s="42">
        <f>SUMIFS(data!T:T,data!G:G,B361)</f>
        <v>7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27.6" customHeight="1" x14ac:dyDescent="0.3">
      <c r="A362" s="82"/>
      <c r="B362" s="75" t="s">
        <v>419</v>
      </c>
      <c r="C362" s="18">
        <f>SUMIFS(data!P:P,data!G:G,B362)</f>
        <v>0</v>
      </c>
      <c r="D362" s="42">
        <f>SUMIFS(data!T:T,data!G:G,B362)</f>
        <v>0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7.6" customHeight="1" thickBot="1" x14ac:dyDescent="0.35">
      <c r="A363" s="82"/>
      <c r="B363" s="193" t="s">
        <v>67</v>
      </c>
      <c r="C363" s="25">
        <f>SUMIFS(data!P:P,data!G:G,B363)</f>
        <v>6</v>
      </c>
      <c r="D363" s="45">
        <f>SUMIFS(data!T:T,data!G:G,B363)</f>
        <v>3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27.6" customHeight="1" thickBot="1" x14ac:dyDescent="0.35">
      <c r="A364" s="84"/>
      <c r="B364" s="73" t="s">
        <v>608</v>
      </c>
      <c r="C364" s="51">
        <f>SUM(C349:C363)</f>
        <v>70</v>
      </c>
      <c r="D364" s="46">
        <f>SUM(D349:D363)</f>
        <v>37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27.6" customHeight="1" x14ac:dyDescent="0.3"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27.6" customHeight="1" x14ac:dyDescent="0.3"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7.6" customHeight="1" x14ac:dyDescent="0.3"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27.6" customHeight="1" x14ac:dyDescent="0.3"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0:24" ht="27.6" customHeight="1" x14ac:dyDescent="0.3"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0:24" ht="27.6" customHeight="1" x14ac:dyDescent="0.3"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0:24" ht="27.6" customHeight="1" x14ac:dyDescent="0.3"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0:24" ht="27.6" customHeight="1" x14ac:dyDescent="0.3"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0:24" ht="27.6" customHeight="1" x14ac:dyDescent="0.3"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0:24" ht="27.6" customHeight="1" x14ac:dyDescent="0.3"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0:24" ht="27.6" customHeight="1" x14ac:dyDescent="0.3"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0:24" ht="27.6" customHeight="1" x14ac:dyDescent="0.3"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0:24" ht="27.6" customHeight="1" x14ac:dyDescent="0.3"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0:24" ht="27.6" customHeight="1" x14ac:dyDescent="0.3"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0:24" ht="27.6" customHeight="1" x14ac:dyDescent="0.3"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0:24" ht="27.6" customHeight="1" x14ac:dyDescent="0.3"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0:24" ht="27.6" customHeight="1" x14ac:dyDescent="0.3"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0:24" ht="27.6" customHeight="1" x14ac:dyDescent="0.3"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0:24" ht="27.6" customHeight="1" x14ac:dyDescent="0.3"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0:24" ht="27.6" customHeight="1" x14ac:dyDescent="0.3"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0:24" ht="27.6" customHeight="1" x14ac:dyDescent="0.3"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0:24" ht="27.6" customHeight="1" x14ac:dyDescent="0.3"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0:24" ht="27.6" customHeight="1" x14ac:dyDescent="0.3"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0:24" ht="27.6" customHeight="1" x14ac:dyDescent="0.3"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0:24" ht="27.6" customHeight="1" x14ac:dyDescent="0.3"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0:24" ht="27.6" customHeight="1" x14ac:dyDescent="0.3"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0:24" ht="27.6" customHeight="1" x14ac:dyDescent="0.3"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0:24" ht="27.6" customHeight="1" x14ac:dyDescent="0.3"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0:24" ht="27.6" customHeight="1" x14ac:dyDescent="0.3"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0:24" ht="27.6" customHeight="1" x14ac:dyDescent="0.3"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0:24" ht="27.6" customHeight="1" x14ac:dyDescent="0.3"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0:24" ht="27.6" customHeight="1" x14ac:dyDescent="0.3"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0:24" ht="27.6" customHeight="1" x14ac:dyDescent="0.3"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0:24" ht="27.6" customHeight="1" x14ac:dyDescent="0.3"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0:24" ht="27.6" customHeight="1" x14ac:dyDescent="0.3"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0:24" ht="27.6" customHeight="1" x14ac:dyDescent="0.3"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0:24" ht="27.6" customHeight="1" x14ac:dyDescent="0.3"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0:24" ht="27.6" customHeight="1" x14ac:dyDescent="0.3"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0:24" ht="27.6" customHeight="1" x14ac:dyDescent="0.3"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0:24" ht="27.6" customHeight="1" x14ac:dyDescent="0.3"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0:24" ht="27.6" customHeight="1" x14ac:dyDescent="0.3"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0:24" ht="27.6" customHeight="1" x14ac:dyDescent="0.3"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0:24" ht="27.6" customHeight="1" x14ac:dyDescent="0.3"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0:24" ht="27.6" customHeight="1" x14ac:dyDescent="0.3"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0:24" ht="27.6" customHeight="1" x14ac:dyDescent="0.3"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0:24" ht="27.6" customHeight="1" x14ac:dyDescent="0.3"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0:24" ht="27.6" customHeight="1" x14ac:dyDescent="0.3"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0:24" ht="27.6" customHeight="1" x14ac:dyDescent="0.3"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0:24" ht="27.6" customHeight="1" x14ac:dyDescent="0.3"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0:24" ht="27.6" customHeight="1" x14ac:dyDescent="0.3"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0:24" ht="27.6" customHeight="1" x14ac:dyDescent="0.3"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0:24" ht="27.6" customHeight="1" x14ac:dyDescent="0.3"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0:24" ht="27.6" customHeight="1" x14ac:dyDescent="0.3"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0:24" ht="27.6" customHeight="1" x14ac:dyDescent="0.3"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0:24" ht="27.6" customHeight="1" x14ac:dyDescent="0.3"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0:24" ht="27.6" customHeight="1" x14ac:dyDescent="0.3"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0:24" ht="27.6" customHeight="1" x14ac:dyDescent="0.3"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0:24" ht="27.6" customHeight="1" x14ac:dyDescent="0.3"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0:24" ht="27.6" customHeight="1" x14ac:dyDescent="0.3"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0:24" ht="27.6" customHeight="1" x14ac:dyDescent="0.3"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0:24" ht="27.6" customHeight="1" x14ac:dyDescent="0.3"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0:24" ht="27.6" customHeight="1" x14ac:dyDescent="0.3"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0:24" ht="27.6" customHeight="1" x14ac:dyDescent="0.3"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0:24" ht="27.6" customHeight="1" x14ac:dyDescent="0.3"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0:24" ht="27.6" customHeight="1" x14ac:dyDescent="0.3"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0:24" ht="27.6" customHeight="1" x14ac:dyDescent="0.3"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0:24" ht="27.6" customHeight="1" x14ac:dyDescent="0.3"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0:24" ht="27.6" customHeight="1" x14ac:dyDescent="0.3"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0:24" ht="27.6" customHeight="1" x14ac:dyDescent="0.3"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0:24" ht="27.6" customHeight="1" x14ac:dyDescent="0.3"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0:24" ht="27.6" customHeight="1" x14ac:dyDescent="0.3"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0:24" ht="27.6" customHeight="1" x14ac:dyDescent="0.3"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0:24" ht="27.6" customHeight="1" x14ac:dyDescent="0.3"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0:24" ht="27.6" customHeight="1" x14ac:dyDescent="0.3"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0:24" ht="27.6" customHeight="1" x14ac:dyDescent="0.3"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0:24" ht="27.6" customHeight="1" x14ac:dyDescent="0.3"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0:24" ht="27.6" customHeight="1" x14ac:dyDescent="0.3"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0:24" ht="27.6" customHeight="1" x14ac:dyDescent="0.3"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0:24" ht="27.6" customHeight="1" x14ac:dyDescent="0.3"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0:24" ht="27.6" customHeight="1" x14ac:dyDescent="0.3"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0:24" ht="27.6" customHeight="1" x14ac:dyDescent="0.3"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0:24" ht="27.6" customHeight="1" x14ac:dyDescent="0.3"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0:24" ht="27.6" customHeight="1" x14ac:dyDescent="0.3"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0:24" ht="27.6" customHeight="1" x14ac:dyDescent="0.3"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0:24" ht="27.6" customHeight="1" x14ac:dyDescent="0.3"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0:24" ht="27.6" customHeight="1" x14ac:dyDescent="0.3"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0:24" ht="27.6" customHeight="1" x14ac:dyDescent="0.3"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0:24" ht="27.6" customHeight="1" x14ac:dyDescent="0.3"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0:24" ht="27.6" customHeight="1" x14ac:dyDescent="0.3"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0:24" ht="27.6" customHeight="1" x14ac:dyDescent="0.3"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0:24" ht="27.6" customHeight="1" x14ac:dyDescent="0.3"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0:24" ht="27.6" customHeight="1" x14ac:dyDescent="0.3"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0:24" ht="27.6" customHeight="1" x14ac:dyDescent="0.3"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0:24" ht="27.6" customHeight="1" x14ac:dyDescent="0.3"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0:24" ht="27.6" customHeight="1" x14ac:dyDescent="0.3"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0:24" ht="27.6" customHeight="1" x14ac:dyDescent="0.3"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0:24" ht="27.6" customHeight="1" x14ac:dyDescent="0.3"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0:24" ht="27.6" customHeight="1" x14ac:dyDescent="0.3"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0:24" ht="27.6" customHeight="1" x14ac:dyDescent="0.3"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0:24" ht="27.6" customHeight="1" x14ac:dyDescent="0.3"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0:24" ht="27.6" customHeight="1" x14ac:dyDescent="0.3"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0:24" ht="27.6" customHeight="1" x14ac:dyDescent="0.3"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0:24" ht="27.6" customHeight="1" x14ac:dyDescent="0.3"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0:24" ht="27.6" customHeight="1" x14ac:dyDescent="0.3"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0:24" ht="27.6" customHeight="1" x14ac:dyDescent="0.3"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0:24" ht="27.6" customHeight="1" x14ac:dyDescent="0.3"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0:24" ht="27.6" customHeight="1" x14ac:dyDescent="0.3"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0:24" ht="27.6" customHeight="1" x14ac:dyDescent="0.3"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0:24" ht="27.6" customHeight="1" x14ac:dyDescent="0.3"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0:24" ht="27.6" customHeight="1" x14ac:dyDescent="0.3"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0:24" ht="27.6" customHeight="1" x14ac:dyDescent="0.3"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0:24" ht="27.6" customHeight="1" x14ac:dyDescent="0.3"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0:24" ht="27.6" customHeight="1" x14ac:dyDescent="0.3"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0:24" ht="27.6" customHeight="1" x14ac:dyDescent="0.3"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0:24" ht="27.6" customHeight="1" x14ac:dyDescent="0.3"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0:24" ht="27.6" customHeight="1" x14ac:dyDescent="0.3"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0:24" ht="27.6" customHeight="1" x14ac:dyDescent="0.3"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0:24" ht="27.6" customHeight="1" x14ac:dyDescent="0.3"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0:24" ht="27.6" customHeight="1" x14ac:dyDescent="0.3"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0:24" ht="27.6" customHeight="1" x14ac:dyDescent="0.3"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0:24" ht="27.6" customHeight="1" x14ac:dyDescent="0.3"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0:24" ht="27.6" customHeight="1" x14ac:dyDescent="0.3"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0:24" ht="27.6" customHeight="1" x14ac:dyDescent="0.3"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0:24" ht="27.6" customHeight="1" x14ac:dyDescent="0.3"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0:24" ht="27.6" customHeight="1" x14ac:dyDescent="0.3"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0:24" ht="27.6" customHeight="1" x14ac:dyDescent="0.3"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0:24" ht="27.6" customHeight="1" x14ac:dyDescent="0.3"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0:24" ht="27.6" customHeight="1" x14ac:dyDescent="0.3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0:24" ht="27.6" customHeight="1" x14ac:dyDescent="0.3"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0:24" ht="27.6" customHeight="1" x14ac:dyDescent="0.3"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0:24" ht="27.6" customHeight="1" x14ac:dyDescent="0.3"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0:24" ht="27.6" customHeight="1" x14ac:dyDescent="0.3"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0:24" ht="27.6" customHeight="1" x14ac:dyDescent="0.3"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0:24" ht="27.6" customHeight="1" x14ac:dyDescent="0.3"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0:24" ht="27.6" customHeight="1" x14ac:dyDescent="0.3"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0:24" ht="27.6" customHeight="1" x14ac:dyDescent="0.3"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0:24" ht="27.6" customHeight="1" x14ac:dyDescent="0.3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0:24" ht="27.6" customHeight="1" x14ac:dyDescent="0.3"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0:24" ht="27.6" customHeight="1" x14ac:dyDescent="0.3"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0:24" ht="27.6" customHeight="1" x14ac:dyDescent="0.3"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0:24" ht="27.6" customHeight="1" x14ac:dyDescent="0.3"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0:24" ht="27.6" customHeight="1" x14ac:dyDescent="0.3"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0:24" ht="27.6" customHeight="1" x14ac:dyDescent="0.3"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0:24" ht="27.6" customHeight="1" x14ac:dyDescent="0.3"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0:24" ht="27.6" customHeight="1" x14ac:dyDescent="0.3"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0:24" ht="27.6" customHeight="1" x14ac:dyDescent="0.3"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0:24" ht="27.6" customHeight="1" x14ac:dyDescent="0.3"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0:24" ht="27.6" customHeight="1" x14ac:dyDescent="0.3"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0:24" ht="27.6" customHeight="1" x14ac:dyDescent="0.3"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0:24" ht="27.6" customHeight="1" x14ac:dyDescent="0.3"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0:24" ht="27.6" customHeight="1" x14ac:dyDescent="0.3"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0:24" ht="27.6" customHeight="1" x14ac:dyDescent="0.3"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0:24" ht="27.6" customHeight="1" x14ac:dyDescent="0.3"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0:24" ht="27.6" customHeight="1" x14ac:dyDescent="0.3"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0:24" ht="27.6" customHeight="1" x14ac:dyDescent="0.3"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0:24" ht="27.6" customHeight="1" x14ac:dyDescent="0.3"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0:24" ht="27.6" customHeight="1" x14ac:dyDescent="0.3"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0:24" ht="27.6" customHeight="1" x14ac:dyDescent="0.3"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0:24" ht="27.6" customHeight="1" x14ac:dyDescent="0.3"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0:24" ht="27.6" customHeight="1" x14ac:dyDescent="0.3"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0:24" ht="27.6" customHeight="1" x14ac:dyDescent="0.3"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0:24" ht="27.6" customHeight="1" x14ac:dyDescent="0.3"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0:24" ht="27.6" customHeight="1" x14ac:dyDescent="0.3"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0:24" ht="27.6" customHeight="1" x14ac:dyDescent="0.3"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0:24" ht="27.6" customHeight="1" x14ac:dyDescent="0.3"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0:24" ht="27.6" customHeight="1" x14ac:dyDescent="0.3"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0:24" ht="27.6" customHeight="1" x14ac:dyDescent="0.3"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0:24" ht="27.6" customHeight="1" x14ac:dyDescent="0.3"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0:24" ht="27.6" customHeight="1" x14ac:dyDescent="0.3"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0:24" ht="27.6" customHeight="1" x14ac:dyDescent="0.3"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0:24" ht="27.6" customHeight="1" x14ac:dyDescent="0.3"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0:24" ht="27.6" customHeight="1" x14ac:dyDescent="0.3"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0:24" ht="27.6" customHeight="1" x14ac:dyDescent="0.3"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0:24" ht="27.6" customHeight="1" x14ac:dyDescent="0.3"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0:24" ht="27.6" customHeight="1" x14ac:dyDescent="0.3"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0:24" ht="27.6" customHeight="1" x14ac:dyDescent="0.3"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0:24" ht="27.6" customHeight="1" x14ac:dyDescent="0.3"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0:24" ht="27.6" customHeight="1" x14ac:dyDescent="0.3"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0:24" ht="27.6" customHeight="1" x14ac:dyDescent="0.3"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0:24" ht="27.6" customHeight="1" x14ac:dyDescent="0.3"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0:24" ht="27.6" customHeight="1" x14ac:dyDescent="0.3"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0:24" ht="27.6" customHeight="1" x14ac:dyDescent="0.3"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0:24" ht="27.6" customHeight="1" x14ac:dyDescent="0.3"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0:24" ht="27.6" customHeight="1" x14ac:dyDescent="0.3"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0:24" ht="27.6" customHeight="1" x14ac:dyDescent="0.3"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0:24" ht="27.6" customHeight="1" x14ac:dyDescent="0.3"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0:24" ht="27.6" customHeight="1" x14ac:dyDescent="0.3"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0:24" ht="27.6" customHeight="1" x14ac:dyDescent="0.3"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0:24" ht="27.6" customHeight="1" x14ac:dyDescent="0.3"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0:24" ht="27.6" customHeight="1" x14ac:dyDescent="0.3"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0:24" ht="27.6" customHeight="1" x14ac:dyDescent="0.3"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0:24" ht="27.6" customHeight="1" x14ac:dyDescent="0.3"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0:24" ht="27.6" customHeight="1" x14ac:dyDescent="0.3"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0:24" ht="27.6" customHeight="1" x14ac:dyDescent="0.3"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0:24" ht="27.6" customHeight="1" x14ac:dyDescent="0.3"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0:24" ht="27.6" customHeight="1" x14ac:dyDescent="0.3"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0:24" ht="27.6" customHeight="1" x14ac:dyDescent="0.3"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0:24" ht="27.6" customHeight="1" x14ac:dyDescent="0.3"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0:24" ht="27.6" customHeight="1" x14ac:dyDescent="0.3"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0:24" ht="27.6" customHeight="1" x14ac:dyDescent="0.3"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0:24" ht="27.6" customHeight="1" x14ac:dyDescent="0.3"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0:24" ht="27.6" customHeight="1" x14ac:dyDescent="0.3"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0:24" ht="27.6" customHeight="1" x14ac:dyDescent="0.3"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0:24" ht="27.6" customHeight="1" x14ac:dyDescent="0.3"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0:24" ht="27.6" customHeight="1" x14ac:dyDescent="0.3"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0:24" ht="27.6" customHeight="1" x14ac:dyDescent="0.3"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0:24" ht="27.6" customHeight="1" x14ac:dyDescent="0.3"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0:24" ht="27.6" customHeight="1" x14ac:dyDescent="0.3"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0:24" ht="27.6" customHeight="1" x14ac:dyDescent="0.3"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0:24" ht="27.6" customHeight="1" x14ac:dyDescent="0.3"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0:24" ht="27.6" customHeight="1" x14ac:dyDescent="0.3"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0:24" ht="27.6" customHeight="1" x14ac:dyDescent="0.3"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0:24" ht="27.6" customHeight="1" x14ac:dyDescent="0.3"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0:24" ht="27.6" customHeight="1" x14ac:dyDescent="0.3"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0:24" ht="27.6" customHeight="1" x14ac:dyDescent="0.3"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0:24" ht="27.6" customHeight="1" x14ac:dyDescent="0.3"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0:24" ht="27.6" customHeight="1" x14ac:dyDescent="0.3"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0:24" ht="27.6" customHeight="1" x14ac:dyDescent="0.3"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0:24" ht="27.6" customHeight="1" x14ac:dyDescent="0.3"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0:24" ht="27.6" customHeight="1" x14ac:dyDescent="0.3"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0:24" ht="27.6" customHeight="1" x14ac:dyDescent="0.3"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0:24" ht="27.6" customHeight="1" x14ac:dyDescent="0.3"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0:24" ht="27.6" customHeight="1" x14ac:dyDescent="0.3"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0:24" ht="27.6" customHeight="1" x14ac:dyDescent="0.3"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0:24" ht="27.6" customHeight="1" x14ac:dyDescent="0.3"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0:24" ht="27.6" customHeight="1" x14ac:dyDescent="0.3"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0:24" ht="27.6" customHeight="1" x14ac:dyDescent="0.3"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0:24" ht="27.6" customHeight="1" x14ac:dyDescent="0.3"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0:24" ht="27.6" customHeight="1" x14ac:dyDescent="0.3"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0:24" ht="27.6" customHeight="1" x14ac:dyDescent="0.3"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0:24" ht="27.6" customHeight="1" x14ac:dyDescent="0.3"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0:24" ht="27.6" customHeight="1" x14ac:dyDescent="0.3"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0:24" ht="27.6" customHeight="1" x14ac:dyDescent="0.3"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0:24" ht="27.6" customHeight="1" x14ac:dyDescent="0.3"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0:24" ht="27.6" customHeight="1" x14ac:dyDescent="0.3"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0:24" ht="27.6" customHeight="1" x14ac:dyDescent="0.3"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0:24" ht="27.6" customHeight="1" x14ac:dyDescent="0.3"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0:24" ht="27.6" customHeight="1" x14ac:dyDescent="0.3"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0:24" ht="27.6" customHeight="1" x14ac:dyDescent="0.3"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0:24" ht="27.6" customHeight="1" x14ac:dyDescent="0.3"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0:24" ht="27.6" customHeight="1" x14ac:dyDescent="0.3"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0:24" ht="27.6" customHeight="1" x14ac:dyDescent="0.3"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0:24" ht="27.6" customHeight="1" x14ac:dyDescent="0.3"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0:24" ht="27.6" customHeight="1" x14ac:dyDescent="0.3"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0:24" ht="27.6" customHeight="1" x14ac:dyDescent="0.3"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0:24" ht="27.6" customHeight="1" x14ac:dyDescent="0.3"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0:24" ht="27.6" customHeight="1" x14ac:dyDescent="0.3"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0:24" ht="27.6" customHeight="1" x14ac:dyDescent="0.3"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0:24" ht="27.6" customHeight="1" x14ac:dyDescent="0.3"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0:24" ht="27.6" customHeight="1" x14ac:dyDescent="0.3"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0:24" ht="27.6" customHeight="1" x14ac:dyDescent="0.3"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0:24" ht="27.6" customHeight="1" x14ac:dyDescent="0.3"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0:24" ht="27.6" customHeight="1" x14ac:dyDescent="0.3"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0:24" ht="27.6" customHeight="1" x14ac:dyDescent="0.3"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0:24" ht="27.6" customHeight="1" x14ac:dyDescent="0.3"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0:24" ht="27.6" customHeight="1" x14ac:dyDescent="0.3"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0:24" ht="27.6" customHeight="1" x14ac:dyDescent="0.3"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0:24" ht="27.6" customHeight="1" x14ac:dyDescent="0.3"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0:24" ht="27.6" customHeight="1" x14ac:dyDescent="0.3"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0:24" ht="27.6" customHeight="1" x14ac:dyDescent="0.3"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0:24" ht="27.6" customHeight="1" x14ac:dyDescent="0.3"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0:24" ht="27.6" customHeight="1" x14ac:dyDescent="0.3"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0:24" ht="27.6" customHeight="1" x14ac:dyDescent="0.3"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0:24" ht="27.6" customHeight="1" x14ac:dyDescent="0.3"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0:24" ht="27.6" customHeight="1" x14ac:dyDescent="0.3"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0:24" ht="27.6" customHeight="1" x14ac:dyDescent="0.3"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0:24" ht="27.6" customHeight="1" x14ac:dyDescent="0.3"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0:24" ht="27.6" customHeight="1" x14ac:dyDescent="0.3"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0:24" ht="27.6" customHeight="1" x14ac:dyDescent="0.3"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0:24" ht="27.6" customHeight="1" x14ac:dyDescent="0.3"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0:24" ht="27.6" customHeight="1" x14ac:dyDescent="0.3"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0:24" ht="27.6" customHeight="1" x14ac:dyDescent="0.3"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0:24" ht="27.6" customHeight="1" x14ac:dyDescent="0.3"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0:24" ht="27.6" customHeight="1" x14ac:dyDescent="0.3"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0:24" ht="27.6" customHeight="1" x14ac:dyDescent="0.3"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0:24" ht="27.6" customHeight="1" x14ac:dyDescent="0.3"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0:24" ht="27.6" customHeight="1" x14ac:dyDescent="0.3"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0:24" ht="27.6" customHeight="1" x14ac:dyDescent="0.3"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0:24" ht="27.6" customHeight="1" x14ac:dyDescent="0.3"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0:24" ht="27.6" customHeight="1" x14ac:dyDescent="0.3"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0:24" ht="27.6" customHeight="1" x14ac:dyDescent="0.3"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0:24" ht="27.6" customHeight="1" x14ac:dyDescent="0.3"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0:24" ht="27.6" customHeight="1" x14ac:dyDescent="0.3"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0:24" ht="27.6" customHeight="1" x14ac:dyDescent="0.3"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0:24" ht="27.6" customHeight="1" x14ac:dyDescent="0.3"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0:24" ht="27.6" customHeight="1" x14ac:dyDescent="0.3"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0:24" ht="27.6" customHeight="1" x14ac:dyDescent="0.3"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0:24" ht="27.6" customHeight="1" x14ac:dyDescent="0.3"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0:24" ht="27.6" customHeight="1" x14ac:dyDescent="0.3"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0:24" ht="27.6" customHeight="1" x14ac:dyDescent="0.3"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0:24" ht="27.6" customHeight="1" x14ac:dyDescent="0.3"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0:24" ht="27.6" customHeight="1" x14ac:dyDescent="0.3"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0:24" ht="27.6" customHeight="1" x14ac:dyDescent="0.3"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0:24" ht="27.6" customHeight="1" x14ac:dyDescent="0.3"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0:24" ht="27.6" customHeight="1" x14ac:dyDescent="0.3"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0:24" ht="27.6" customHeight="1" x14ac:dyDescent="0.3"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0:24" ht="27.6" customHeight="1" x14ac:dyDescent="0.3"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0:24" ht="27.6" customHeight="1" x14ac:dyDescent="0.3"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0:24" ht="27.6" customHeight="1" x14ac:dyDescent="0.3"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0:24" ht="27.6" customHeight="1" x14ac:dyDescent="0.3"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0:24" ht="27.6" customHeight="1" x14ac:dyDescent="0.3"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0:24" ht="27.6" customHeight="1" x14ac:dyDescent="0.3"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0:24" ht="27.6" customHeight="1" x14ac:dyDescent="0.3"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0:24" ht="27.6" customHeight="1" x14ac:dyDescent="0.3"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0:24" ht="27.6" customHeight="1" x14ac:dyDescent="0.3"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0:24" ht="27.6" customHeight="1" x14ac:dyDescent="0.3"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0:24" ht="27.6" customHeight="1" x14ac:dyDescent="0.3"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0:24" ht="27.6" customHeight="1" x14ac:dyDescent="0.3"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0:24" ht="27.6" customHeight="1" x14ac:dyDescent="0.3"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0:24" ht="27.6" customHeight="1" x14ac:dyDescent="0.3"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0:24" ht="27.6" customHeight="1" x14ac:dyDescent="0.3"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0:24" ht="27.6" customHeight="1" x14ac:dyDescent="0.3"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0:24" ht="27.6" customHeight="1" x14ac:dyDescent="0.3"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0:24" ht="27.6" customHeight="1" x14ac:dyDescent="0.3"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0:24" ht="27.6" customHeight="1" x14ac:dyDescent="0.3"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0:24" ht="27.6" customHeight="1" x14ac:dyDescent="0.3"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0:24" ht="27.6" customHeight="1" x14ac:dyDescent="0.3"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0:24" ht="27.6" customHeight="1" x14ac:dyDescent="0.3"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0:24" ht="27.6" customHeight="1" x14ac:dyDescent="0.3"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0:24" ht="27.6" customHeight="1" x14ac:dyDescent="0.3"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0:24" ht="27.6" customHeight="1" x14ac:dyDescent="0.3"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0:24" ht="27.6" customHeight="1" x14ac:dyDescent="0.3"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0:24" ht="27.6" customHeight="1" x14ac:dyDescent="0.3"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0:24" ht="27.6" customHeight="1" x14ac:dyDescent="0.3"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0:24" ht="27.6" customHeight="1" x14ac:dyDescent="0.3"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0:24" ht="27.6" customHeight="1" x14ac:dyDescent="0.3"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0:24" ht="27.6" customHeight="1" x14ac:dyDescent="0.3"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0:24" ht="27.6" customHeight="1" x14ac:dyDescent="0.3"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0:24" ht="27.6" customHeight="1" x14ac:dyDescent="0.3"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0:24" ht="27.6" customHeight="1" x14ac:dyDescent="0.3"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0:24" ht="27.6" customHeight="1" x14ac:dyDescent="0.3"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0:24" ht="27.6" customHeight="1" x14ac:dyDescent="0.3"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0:24" ht="27.6" customHeight="1" x14ac:dyDescent="0.3"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0:24" ht="27.6" customHeight="1" x14ac:dyDescent="0.3"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0:24" ht="27.6" customHeight="1" x14ac:dyDescent="0.3"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0:24" ht="27.6" customHeight="1" x14ac:dyDescent="0.3"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0:24" ht="27.6" customHeight="1" x14ac:dyDescent="0.3"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0:24" ht="27.6" customHeight="1" x14ac:dyDescent="0.3"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0:24" ht="27.6" customHeight="1" x14ac:dyDescent="0.3"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0:24" ht="27.6" customHeight="1" x14ac:dyDescent="0.3"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0:24" ht="27.6" customHeight="1" x14ac:dyDescent="0.3"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0:24" ht="27.6" customHeight="1" x14ac:dyDescent="0.3"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0:24" ht="27.6" customHeight="1" x14ac:dyDescent="0.3"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0:24" ht="27.6" customHeight="1" x14ac:dyDescent="0.3"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0:24" ht="27.6" customHeight="1" x14ac:dyDescent="0.3"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0:24" ht="27.6" customHeight="1" x14ac:dyDescent="0.3"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0:24" ht="27.6" customHeight="1" x14ac:dyDescent="0.3"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0:24" ht="27.6" customHeight="1" x14ac:dyDescent="0.3"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0:24" ht="27.6" customHeight="1" x14ac:dyDescent="0.3"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0:24" ht="27.6" customHeight="1" x14ac:dyDescent="0.3"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0:24" ht="27.6" customHeight="1" x14ac:dyDescent="0.3"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0:24" ht="27.6" customHeight="1" x14ac:dyDescent="0.3"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0:24" ht="27.6" customHeight="1" x14ac:dyDescent="0.3"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0:24" ht="27.6" customHeight="1" x14ac:dyDescent="0.3"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0:24" ht="27.6" customHeight="1" x14ac:dyDescent="0.3"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0:24" ht="27.6" customHeight="1" x14ac:dyDescent="0.3"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0:24" ht="27.6" customHeight="1" x14ac:dyDescent="0.3"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0:24" ht="27.6" customHeight="1" x14ac:dyDescent="0.3"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0:24" ht="27.6" customHeight="1" x14ac:dyDescent="0.3"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0:24" ht="27.6" customHeight="1" x14ac:dyDescent="0.3"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0:24" ht="27.6" customHeight="1" x14ac:dyDescent="0.3"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0:24" ht="27.6" customHeight="1" x14ac:dyDescent="0.3"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0:24" ht="27.6" customHeight="1" x14ac:dyDescent="0.3"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0:24" ht="27.6" customHeight="1" x14ac:dyDescent="0.3"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0:24" ht="27.6" customHeight="1" x14ac:dyDescent="0.3"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0:24" ht="27.6" customHeight="1" x14ac:dyDescent="0.3"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0:24" ht="27.6" customHeight="1" x14ac:dyDescent="0.3"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0:24" ht="27.6" customHeight="1" x14ac:dyDescent="0.3"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0:24" ht="27.6" customHeight="1" x14ac:dyDescent="0.3"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0:24" ht="27.6" customHeight="1" x14ac:dyDescent="0.3"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0:24" ht="27.6" customHeight="1" x14ac:dyDescent="0.3"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0:24" ht="27.6" customHeight="1" x14ac:dyDescent="0.3"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0:24" ht="27.6" customHeight="1" x14ac:dyDescent="0.3"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0:24" ht="27.6" customHeight="1" x14ac:dyDescent="0.3"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0:24" ht="27.6" customHeight="1" x14ac:dyDescent="0.3"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0:24" ht="27.6" customHeight="1" x14ac:dyDescent="0.3"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0:24" ht="27.6" customHeight="1" x14ac:dyDescent="0.3"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0:24" ht="27.6" customHeight="1" x14ac:dyDescent="0.3"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0:24" ht="27.6" customHeight="1" x14ac:dyDescent="0.3"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0:24" ht="27.6" customHeight="1" x14ac:dyDescent="0.3"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0:24" ht="27.6" customHeight="1" x14ac:dyDescent="0.3"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0:24" ht="27.6" customHeight="1" x14ac:dyDescent="0.3"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0:24" ht="27.6" customHeight="1" x14ac:dyDescent="0.3"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0:24" ht="27.6" customHeight="1" x14ac:dyDescent="0.3"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0:24" ht="27.6" customHeight="1" x14ac:dyDescent="0.3"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0:24" ht="27.6" customHeight="1" x14ac:dyDescent="0.3"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0:24" ht="27.6" customHeight="1" x14ac:dyDescent="0.3"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</sheetData>
  <mergeCells count="50">
    <mergeCell ref="B2:F2"/>
    <mergeCell ref="B3:F3"/>
    <mergeCell ref="B172:G172"/>
    <mergeCell ref="B135:G135"/>
    <mergeCell ref="B136:G136"/>
    <mergeCell ref="B124:G124"/>
    <mergeCell ref="B125:G125"/>
    <mergeCell ref="B46:D46"/>
    <mergeCell ref="B37:F37"/>
    <mergeCell ref="B36:F36"/>
    <mergeCell ref="B92:D92"/>
    <mergeCell ref="B100:D100"/>
    <mergeCell ref="B101:D101"/>
    <mergeCell ref="B109:D109"/>
    <mergeCell ref="B110:D110"/>
    <mergeCell ref="B47:D47"/>
    <mergeCell ref="B57:D57"/>
    <mergeCell ref="B58:D58"/>
    <mergeCell ref="B88:D88"/>
    <mergeCell ref="B91:D91"/>
    <mergeCell ref="B274:H274"/>
    <mergeCell ref="B171:G171"/>
    <mergeCell ref="B214:F214"/>
    <mergeCell ref="B203:F203"/>
    <mergeCell ref="B204:F204"/>
    <mergeCell ref="B189:G189"/>
    <mergeCell ref="B190:G190"/>
    <mergeCell ref="B180:G180"/>
    <mergeCell ref="B181:G181"/>
    <mergeCell ref="B245:F245"/>
    <mergeCell ref="B250:F250"/>
    <mergeCell ref="B251:F251"/>
    <mergeCell ref="B259:F259"/>
    <mergeCell ref="B273:H273"/>
    <mergeCell ref="B33:F33"/>
    <mergeCell ref="B166:G166"/>
    <mergeCell ref="B260:F260"/>
    <mergeCell ref="B347:D347"/>
    <mergeCell ref="B324:H324"/>
    <mergeCell ref="B332:H332"/>
    <mergeCell ref="B333:H333"/>
    <mergeCell ref="B346:D346"/>
    <mergeCell ref="B323:H323"/>
    <mergeCell ref="B313:F313"/>
    <mergeCell ref="B312:F312"/>
    <mergeCell ref="B300:H300"/>
    <mergeCell ref="B299:H299"/>
    <mergeCell ref="B284:H284"/>
    <mergeCell ref="B283:H283"/>
    <mergeCell ref="B215:F2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2024-05-07T12:22:50Z</dcterms:modified>
</cp:coreProperties>
</file>