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G:\My Drive\D\D Team\# Publications ODT\2023 09 13 تعداد وقائع الاصابة في مصر 2022\"/>
    </mc:Choice>
  </mc:AlternateContent>
  <xr:revisionPtr revIDLastSave="0" documentId="13_ncr:1_{EC73DAE4-6BB0-482C-A102-81CAAF28B0BB}" xr6:coauthVersionLast="47" xr6:coauthVersionMax="47" xr10:uidLastSave="{00000000-0000-0000-0000-000000000000}"/>
  <bookViews>
    <workbookView xWindow="828" yWindow="-108" windowWidth="22320" windowHeight="13176" xr2:uid="{00000000-000D-0000-FFFF-FFFF00000000}"/>
  </bookViews>
  <sheets>
    <sheet name="individuals" sheetId="1" r:id="rId1"/>
    <sheet name="stats" sheetId="6" r:id="rId2"/>
  </sheets>
  <definedNames>
    <definedName name="_xlnm._FilterDatabase" localSheetId="0" hidden="1">individuals!$A$2:$AE$71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2" i="6" l="1"/>
  <c r="E52" i="6"/>
  <c r="D52" i="6"/>
  <c r="C52" i="6"/>
  <c r="F51" i="6"/>
  <c r="E51" i="6"/>
  <c r="D51" i="6"/>
  <c r="C51" i="6"/>
  <c r="F50" i="6"/>
  <c r="E50" i="6"/>
  <c r="D50" i="6"/>
  <c r="C50" i="6"/>
  <c r="F49" i="6"/>
  <c r="E49" i="6"/>
  <c r="D49" i="6"/>
  <c r="C49" i="6"/>
  <c r="C53" i="6" s="1"/>
  <c r="G51" i="6" l="1"/>
  <c r="D53" i="6"/>
  <c r="F53" i="6"/>
  <c r="E53" i="6"/>
  <c r="G52" i="6"/>
  <c r="G50" i="6"/>
  <c r="G49" i="6"/>
  <c r="F41" i="6"/>
  <c r="F42" i="6"/>
  <c r="F40" i="6"/>
  <c r="E41" i="6"/>
  <c r="E42" i="6"/>
  <c r="E40" i="6"/>
  <c r="D41" i="6"/>
  <c r="D42" i="6"/>
  <c r="D40" i="6"/>
  <c r="C41" i="6"/>
  <c r="C42" i="6"/>
  <c r="C40" i="6"/>
  <c r="F39" i="6"/>
  <c r="E39" i="6"/>
  <c r="D39" i="6"/>
  <c r="C39" i="6"/>
  <c r="G53" i="6" l="1"/>
  <c r="F43" i="6"/>
  <c r="D43" i="6"/>
  <c r="E43" i="6"/>
  <c r="C43" i="6"/>
  <c r="G40" i="6"/>
  <c r="G41" i="6"/>
  <c r="G42" i="6"/>
  <c r="G39" i="6"/>
  <c r="F31" i="6"/>
  <c r="F32" i="6"/>
  <c r="E31" i="6"/>
  <c r="E32" i="6"/>
  <c r="D31" i="6"/>
  <c r="D32" i="6"/>
  <c r="C31" i="6"/>
  <c r="C32" i="6"/>
  <c r="F30" i="6"/>
  <c r="E30" i="6"/>
  <c r="D30" i="6"/>
  <c r="C30" i="6"/>
  <c r="F20" i="6"/>
  <c r="F19" i="6"/>
  <c r="E20" i="6"/>
  <c r="E19" i="6"/>
  <c r="D20" i="6"/>
  <c r="D19" i="6"/>
  <c r="C20" i="6"/>
  <c r="C19" i="6"/>
  <c r="F7" i="6"/>
  <c r="F8" i="6"/>
  <c r="F6" i="6"/>
  <c r="F5" i="6"/>
  <c r="E7" i="6"/>
  <c r="E8" i="6"/>
  <c r="E6" i="6"/>
  <c r="E5" i="6"/>
  <c r="D7" i="6"/>
  <c r="D8" i="6"/>
  <c r="D6" i="6"/>
  <c r="D5" i="6"/>
  <c r="C7" i="6"/>
  <c r="C8" i="6"/>
  <c r="C6" i="6"/>
  <c r="C5" i="6"/>
  <c r="F33" i="6" l="1"/>
  <c r="G43" i="6"/>
  <c r="E33" i="6"/>
  <c r="E21" i="6"/>
  <c r="G7" i="6"/>
  <c r="C33" i="6"/>
  <c r="G5" i="6"/>
  <c r="G6" i="6"/>
  <c r="D33" i="6"/>
  <c r="G8" i="6"/>
  <c r="G32" i="6"/>
  <c r="G31" i="6"/>
  <c r="F21" i="6"/>
  <c r="G19" i="6"/>
  <c r="C21" i="6"/>
  <c r="D21" i="6"/>
  <c r="D9" i="6"/>
  <c r="F9" i="6"/>
  <c r="E9" i="6"/>
  <c r="G30" i="6"/>
  <c r="C9" i="6"/>
  <c r="G20" i="6"/>
  <c r="G9" i="6" l="1"/>
  <c r="G33" i="6"/>
  <c r="G21" i="6"/>
</calcChain>
</file>

<file path=xl/sharedStrings.xml><?xml version="1.0" encoding="utf-8"?>
<sst xmlns="http://schemas.openxmlformats.org/spreadsheetml/2006/main" count="892" uniqueCount="299">
  <si>
    <t>م</t>
  </si>
  <si>
    <t>تاريخ الواقعة</t>
  </si>
  <si>
    <t>المحافظة</t>
  </si>
  <si>
    <t>دائرة الواقعة</t>
  </si>
  <si>
    <t>الحي أو القرية</t>
  </si>
  <si>
    <t>خلفية الواقعة</t>
  </si>
  <si>
    <t>نوع الواقعة</t>
  </si>
  <si>
    <t>تفاصيل نوع الواقعة</t>
  </si>
  <si>
    <t>الاسم المفهرس</t>
  </si>
  <si>
    <t>شُرطة</t>
  </si>
  <si>
    <t>مدنيون</t>
  </si>
  <si>
    <t>جماعات مُسلحة</t>
  </si>
  <si>
    <t>توزيع المصابين علي المستشفيات</t>
  </si>
  <si>
    <t>رقم رسمي (محضر/بلاغ/ قضية) عن الواقعة</t>
  </si>
  <si>
    <t>اتهامات مرتبطة بالواقعة</t>
  </si>
  <si>
    <t>بيانات الواقعة</t>
  </si>
  <si>
    <t>عدد فئات</t>
  </si>
  <si>
    <t>تفاصيل الإصابات</t>
  </si>
  <si>
    <t>ملاحظات</t>
  </si>
  <si>
    <t>رابط 1</t>
  </si>
  <si>
    <t>رابط 2</t>
  </si>
  <si>
    <t>رابط 3</t>
  </si>
  <si>
    <t>رابط 4</t>
  </si>
  <si>
    <t>رابط 5</t>
  </si>
  <si>
    <t>رابط 6</t>
  </si>
  <si>
    <t>2 طلاب من جنوب السودان</t>
  </si>
  <si>
    <t>اشتباك خلال اعتصام مفتوح</t>
  </si>
  <si>
    <t>جهة مدنية / مسلحون</t>
  </si>
  <si>
    <t>جهة رسمية / قوات نظامية</t>
  </si>
  <si>
    <t>القاهرة</t>
  </si>
  <si>
    <t>المعادي</t>
  </si>
  <si>
    <t>سفاره جنوب السودان</t>
  </si>
  <si>
    <t>اصابات خطيرة</t>
  </si>
  <si>
    <t>نص الخبر</t>
  </si>
  <si>
    <t>https://www.facebook.com/rpegy.org/posts/pfbid0ay52gxkeUmNMpbKBmHdw8ncWmHsR86Uqy9KXQ6V5wN1RJLg5uChAH1hEjHrep5DDl</t>
  </si>
  <si>
    <t>في يوم الخميس 29 سبتمبر 2022، في وقت مبكر من صباح، قام طلاب جنوب السودان الحاصلين على منحة حكومية للعام الدراسي 2021-2022 بإحتجاج سلمي في سفارة جنوب السودان في مصر، القاهرة. أتي الإحتجاج بعد أن فوجئ الطلاب الثلاثاء الماضي بأن المنحة لم تعد ممولة بالكامل، كما قالوا. وفقًا لمصدر مجهول تحدث إلى “The City Review”،  بعد اعتصام الطلاب داخل سفارة جنوب السودان الأسبوع الماضي، تم القبض على العديد وتعرض آخرون للضرب على أيدي أجهزة الأمن المصرية. في 4 أكتوبر 2022، قال الطالب بيترو مابيور لـ“VOA”، تم اعتقال ثمانية طلاب، وواحد في حالة حرجة حتى الآن لم يتم نقله من السفارة ولم يتم نقله إلى المستشفى. مكان احتجاز الطلاب المقبوض عليهم غير معروف حتي الآن. وأضاف مابيور أن “أكثر من 70 أصيبوا بجروح طفيفة وخطيرة”. بينما في 5 أكتوبر 2022، أخبر الباحث في قضايا اللاجئين والمهاجرين في مصر، نور خليل، موقع “مدى مصر” أن “قوات الشرطة ألقت القبض، الإثنين الماضي، على ما بين عشرة و16 طالبًا من جنوب السودان تجمعوا أمام مقر سفارة جنوب السودان في المعادي بالقاهرة، للتضامن مع قرابة 20 طالبًا وطالبة معتصمين داخل السفارة، بحسب خليل، الذي أضاف أن الاعتقال جاء بعد الاعتداء على الطلاب المتضامنين بالهراوات، ما أسفر عن إصابة اثنين منهم بإصابات خطيرة.” وأضاف خليل لـ”مدى مصر”، “لم يتسن لنا التأكد بدقة من عدد المقبوض عليهم أو أسمائهم، أو مكان احتجازهم وكذلك من الوضع الصحي للمصابين.” وقال مصدر لصحيفة “The City Review“، إن الطلاب قالوا إنهم لن يغادروا مجمع السفارة حتى يتم تلبية مطالبهم. انتقد طلاب جنوب السودان في مصر الحكومة في جوبا على وضعهم المزري وسط اعتصام احتجاجي على سفارة البلاد في القاهرة. يقول الطلاب الموجودين في الداخل إن السفارة حبستهم حيث كانوا بدون طعام وماء وكهرباء. قال الطالب شول كويك لـ”Eye Radio” “ليس لدينا ماء أو طعام أو كهرباء”. “سبعة طلاب مستلقون بالفعل الآن بسبب تدهور الصحة والأوضاع المرتبطة بالجوع.” وأضاف أن سفير جنوب السودان في مصر أصدر تعليماته إلى عناصر الأمن الذين يحرسون السفارة بحبس الطلاب داخل المبنى ، وهو ما لم يتمكن راديو العين من التحقق منه. وقال “أعوان الأمن الذين صدرت لهم تعليمات من السفير منعونا بالداخل من الخروج للبحث عن الطعام ولم يسمحوا لزملائنا بجلب الحاجات الأساسية لنا”. تم حرمان أكثر من 400 طالب/ة من الحصول على منح حكومية من قبل هيئات التعليم في مصر على الرغم من أن في عام 2020، وقعت القاهرة بروتوكولًا مع جوبا لتقديم 400 طالب من جنوب السودان منحًا دراسية كاملة لإكمال شهاداتهم والدراسات العليا في مصر. وفي يوليو 2021، تم نشر المنحة المصرية في المكتب الرئيسي لوزارة التعليم العالي والعلوم والتكنولوجيا في كونيكونيو بجوبا جنوب السودان. لكن لسوء الحظ، فشل وزير التعليم العالي بجنوب السودان، تشانغسون تشانغ، في التوقيع على الاتفاقية التي تمنح كل ما سبق حتى 2 يونيو 2022. كما دعا الطلاب الحكومة في جنوب السودان إلى تصفية رسومهم الدراسية في مؤسسات التعليم العالي المصرية. ووفقًا للبيان الذي ورد على هذه المنصة الإخبارية ، فقد عقد مجلس القيادة الطلابي سابقًا اجتماعاً مع مسؤولي سفارة جنوب السودان الذين وعدوهم بالانتظار حتى فبراير 2022 ؛ ومع ذلك، لم تكن هناك أخبار منذ ذلك الحين. لم ترد الحكومة بعد بشأن هذه المسألة. وفي بيان مشترك بتاريخ 4 أكتوبر 2022، طالب رؤساء روابط طلاب جنوب السودان بالجامعات المصرية، بإطلاق سراح الطلاب المعتقلين يوم 2022/10/3 أثناء محاولتهم إنقاذ إخوانهم وأخواتهم بالطعام فلا يوجد معلومة عن مكان وجودهم حتى الآن، كما طالبوا المسؤولين بالسفارة بالتوقف عن إصدار أوامر للشرطة المصرية باستخدام القوة ضد الطلاب المعتصمين سلميًا، وعبر البيان عن قلقهم جراء الأوضاع التي يمر بها الطلاب، وطالبوا بالسماح بدخول الطعام والاحتياجات الأساسية للمعتصمين. وأيضا ناشدوا المسؤولين ببدء حوار سلمي مع الطلاب لإيجاد حل لهذه المشكلة.</t>
  </si>
  <si>
    <t>https://www.facebook.com/EgyArmySpox/posts/pfbid0DfxH5JYPrCnc1Zts5oFUv2tC2hkGs1m3SJ18wRfT8qHfQRN58KRNfZUq2PA4EGytl</t>
  </si>
  <si>
    <t>#المتحدث_العسكرى : إحباط هجوم إرهابى على إحدى نقاط رفع المياه غرب سيناء ... ـــــــــــــــــــــــــــــــــــــــــــــــــــــــــــــــــــــــــــــــــــــــ قامت مجموعة من العناصر التكفيرية بالهجوم على نقطة رفع مياه غرب سيناء وتم الإشتباك والتصدى لها من العناصر المكلفة بالعمل فى النقطة مما أسفر عن إستشهاد ضابط و 10 جندى ، وإصابة 5 أفراد وجارى مطاردة العناصر الإرهابية ومحاصرتهم فى إحدى المناطق المنعزلة فى سيناء . وتؤكد القوات المسلحة على إستمرار جهودها فى القضاء على الإرهاب وإقتلاع جذوره . A terrorist attack on a water lifting unit in the east of the Canal was Thwarted ... ____________________________________________ A takfiri elements group attacked a water unit east of the canal, and the elements charged with working at the point clashed and confronted with the takfiris, resulting in the martyrdom of an officer and 10 soldiers, and the injury of 5 individuals. Terrorist elements are being chased and besieged in one of the isolated areas in Sinai. The Armed Forces affirm their continued efforts to eradicate terrorism and uproot its roots. إنستجرام : https://www.instagram.com/egy_army_spox/ تويتر : https://twitter.com/EgyArmySpox</t>
  </si>
  <si>
    <t>شمال سيناء</t>
  </si>
  <si>
    <t>https://www.facebook.com/EgyArmySpox/posts/pfbid02EfweSTmTYQnyPCiWgaskWztS4ERZhpJEnZgy4HfffYH2v5qv56vhfrquxWFYMPCrl</t>
  </si>
  <si>
    <t>#المتحدث_العسكرى : القوات المسلحة توجه عدد من الضربات القاصمة للعناصر الإرهابية بشمال سيناء ... ــــــــــــــــــــــــــــــــــــــــــــــــــــــــــــــــــــــــــــــــــــــــــــــــــــ إنطلاقاً من الثوابت الوطنية للقوات المسلحة فى الحفاظ على أمن وإستقرار البلاد وفى إطار جهودها وإجراءات التنسيق بين قوات إنفاذ القانون خلال المدة من السابع من مايو الجارى وحتى اليوم . وثأراً لدماء الشهداء تم ملاحقة ومحاصرة عدد من العناصر الإرهابية بالمناطق المنعزلة والمتاخمة للمناطق الحدودية حيث قامت القوات الجوية يوم السابع من مايو بتنفيذ ضربة جوية مركزة أسفرت عن تدمير عدد من البؤر الإرهابية ، وتدمير عربتين دفع رباعى تستخدمها العناصر الإرهابية فى تنفيذ مخططاتها الإجرامية نتج عنها مقتل (9) عناصر تكفيرية ،  كما نجحت القوات المسلحة فى إكتشاف وتدمير عدد من العبوات الناسفة المعدة لإستهداف قواتنا ، وفجر اليوم الحادى عشر من مايو واصلت قواتنا الجوية تنفيذ ضرباتها المركزة مما أسفر عن تدمير عربة ومقتل (7) عناصر تكفيرية . كما تمكنت قوات إنفاذ القانون صباح اليوم من إحباط محاولة للهجوم على إحدى الإرتكازات الأمنية وتم التعامل معها مما أدى إلى مقتل (7) عناصر تكفيرية والتحفظ على عدد من البنادق الآلية والخزن والقنابل اليدوية والأجهزة اللاسلكية وقواذف البركان ، وقد تم التحفظ على جثث القتلى التكفيريين لحين تسليمهم لذويهم حال التعرف عليهم . ونتيجة للأعمال البطولية لقوات إنفاذ القانون نال شرف الشهادة ضابط و(4) جنود كما أصيب جنديان آخران . هذا وتؤكد القوات المسلحة أنها لن تترك حق الشهداء من أبنائها وعزمها على إستمرار جهودها فى محاربة الإرهاب وإقتلاع جذوره وأن عزيمة رجالها تزداد قوة ورسوخاً يوماً بعد يوم وأن مثل تلك المحاولات البائسة من قوى الشر ومن يعاونهم لن تزيد قواتنا إلا إصراراً على تحقيق الأمن والأمان لشعب مصر العظيم . The Armed Forces Dealt A Number Of Fatal Strikes Against Terrorist Elements In North Sinai ... ________________________________________________ Proceeding from the national constants of the armed forces in maintaining the security and stability of the country and within the framework of its efforts and coordination procedures between law enforcement forces during the period from the seventh of May until today. In retaliation for the blood of the martyrs, a number of terrorist elements were pursued and besieged in isolated areas adjacent to the border areas. On May 7, the Air Force carried out a focused air strike that destroyed a number of terrorist outposts, and destroyed two four-wheel drive vehicles used by terrorist elements to implement their criminal plans, resulting in the killing of 9 Takfiri elements, and the armed forces succeeded in discovering and destroying a number of improvised explosive devices intended to target our forces. At the dawn of the eleventh day of May, our air forces continued to carry out their concentrated strikes, which resulted in the destruction of a vehicle and the killing of 7 Takfiri elements. Law enforcement forces were able this morning to thwart an attempt to attack one of the security pillars, and dealt with them, which led to the killing of 7 takfiri elements, and the seizure of a number of automatic rifles, magazines, hand grenades, wireless devices and volcano launchers. The bodies of the dead Takfirists have been kept until they are handed over to their families once they are identified. As a result of the heroic actions of the law enforcement forces, an officer and 4 soldiers were martyred, and two other soldiers were wounded. The armed forces affirm that they will not abandon the right of the martyrs of their sons and their determination to continue their efforts in combating terrorism and uprooting its roots, and that the determination of its men is getting stronger and firmer day by day, and that such miserable attempts by the forces of evil and those who assist them will only increase our forces in insistence on achieving security and safety for the people of Egypt the great.​ إنستجرام : https://www.instagram.com/egy_army_spox/ تويتر : https://twitter.com/EgyArmySpox</t>
  </si>
  <si>
    <t>جيش</t>
  </si>
  <si>
    <t>5 افراد من الجيش</t>
  </si>
  <si>
    <t>2 افراد من الجيش</t>
  </si>
  <si>
    <t>محافظة الاسماعيليه - شارع شبين</t>
  </si>
  <si>
    <t>مسجد الصالحين</t>
  </si>
  <si>
    <t>🛑مدحت الزاهد يدين استهداف «كمين مسجد الصالحين» وينعي شهداء الحادث الإرهابي: هذه العمليات لن تنال من المصريين https://bit.ly/3Ia3iNX أدان مدحت الزاهد، رئيس حزب التحالف الشعبي الاشتراكي، العملية الاجرامية التي استهدفت جنود وضباط كمين الصالحين بالاسماعيلية، داعيا الله أن يشفي المصابين ويتغمد الشهداء برحمته. وجدد رئيس حزب التحالف – في بيان صحفي يوم السبت – إدانة الحزب للإرهاب والجماعات الارهابية، مشددا على أن هذه العمليات لن تنال من المصريين. ونعى الزاهد شهداء الوطن الذين صعدت أرواحهم خلال العملية الارهابية داعيا الله أن يتغمدهم برحمته وأن يلهم ذويهم وأهلهم الصبر والسلوان. وأكد الزاهد أن الاستماع للمعارضة السلمية وفتح آفاق الحوار ركيزة أساسية للتصدي للإرهاب، مشددًا على أنه لا يمكن كسب المعركة ضد الإرهاب إلا بجناحي الحرية والعدالة الاجتماعية وبمشاركة جميع الآراء والتفرقة بين الإرهاب والمعارضة السلمية. وكانت قوات الأمن قد تصدت مساء الجمعة لمحاولة استهداف قوة أمنية في حاجز أمني بمحيط مسجد الصالحين بشارع شبين في محافظة الإسماعيلية، بحسب ما أفادت قناة “إكسترا نيوز”، التي أشارت إلى مقتل منفذ الهجوم الإرهابي، فيما لم يصدر بعد بيان رسمي بعدد الشهداء والمصابين من رجال الأمن. ولقي 3 عناصر شرطة، مصرعهم في الهجوم الإرهابي، بحسب مصادر أمنية وطبية لوكالة فرانس برس. وأوضحت مصادر أمنية للوكالة الفرنسية أن سيارتين اقتربتا من الحاجز الأمني المقام في حي السلام السكني ونزل منهما شخصان يحمل كل منهما سلاحا آليا وأطلقا النار باتجاه عناصر الأمن الذين ردوا بقتل أحد المهاجمين وإصابة الآخر الذي لاذ مع ذلك بالفرار. ورجحت المصادر الأمنية أن يكون الهجوم “عملا إرهابيا” هو الأول من نوعه في مدينة مصرية منذ عدة سنوات باستثناء منطقة شمال سيناء، وكشف مصدر أمني أن الهجوم أسفر عن سقوط 16 جريحا.</t>
  </si>
  <si>
    <t>https://www.facebook.com/daaarbnews/posts/pfbid02h6VLCyF12oewBUoqCBkgcQAYrTxMmpm7LamHntoE4yUH3uQseCCbNU3hbkRFYimDl</t>
  </si>
  <si>
    <t>رفح</t>
  </si>
  <si>
    <t>طلق ناري</t>
  </si>
  <si>
    <t xml:space="preserve">ويشكل انقطاع التيار الكهرباء عن الشيخ زويد التي يبلغ تعداد سكانها نحو 60 ألف نسمة، أزمة لا تتوقف منذ نحو سبع سنوات، وصلت في بعض أوقاتها إلى استمرار انقطاع الكهرباء عن المدينة لنحو شهر كامل، دون وجود حلول حقيقية حتى الآن رغم تصريحات الجهات الرسمية بدعم المحافظة بمشروعات في مجال الكهرباء لتحقيق استقرار التيار.
</t>
  </si>
  <si>
    <t>مدي مصر - النشرة اليومية - 26 يناير 2022</t>
  </si>
  <si>
    <t>انفجار عبوة ناسفة</t>
  </si>
  <si>
    <t>قُتل رقيب في القوات المسلحة، الثلاثاء الماضي، أثناء عملية مداهمة بالتعاون مع اتحاد قبائل سيناء جنوبي مدينة الشيخ زويد بمحافظة شمال سيناء. وقال مصدر من الاتحاد لـ«مدى مصر» إن القتيل ويدعى، عبدالله سعيد فرحات، من نخبة القوات الخاصة (الفرقة 999) العاملة في شمال سيناء، قُتل أثناء عملية تمشيط. ونشرت مواقع محلية أمس جنازة فرحات في مسقط رأسه بمحافظة المنوفية.وعلى صعيد آخر، أُصيب عاملا بناء في مدينة رفح الجديدة، الثلاثاء الماضي، إثر انفجار عبوة ناسفة أثناء عملهم على حفار لتوصيل شبكات الكهرباء للمشروع الجديد. وقال مصدر طبي في مستشفى العريش لـ«مدى مصر» إن أحدهما بُترت يده، والآخر أُصيب بجروح خطيرة، ولا يزالان يتلقيان العلاج.</t>
  </si>
  <si>
    <t>مدي مصر - النشرة اليومية - 10 فبراير 2022</t>
  </si>
  <si>
    <t>انفجار</t>
  </si>
  <si>
    <t>قُتل مسلح من أبناء قبيلة الرميلات، المنتمية لتحالف القبائل المتعاون مع القوات المسلحة في سيناء، وأصيب أربعة جنود من الجيش، اليوم الثلاثاء، في انفجار عبوة ناسفة شمال مدينة رفح.وفي هجمات مشابهة اليومين الماضيين، قُتل ثلاثة من مسلحي القبائل، بينهم اثنان من الرميلات في رفح، فيما قُتل ثالث من أبناء قبيلة الأخارسة في مدينة بئر العبد غرب محافظة شمال سيناء. وقالت مصادر طبية وشباب من تحالف القبائل لـ«مدى مصر» إن عبوة ناسفة انفجرت في دورية تمشيط مشتركة من الجيش والقبائل، اليوم، في منطقة الذيبة الواقعة شمال مدينة رفح، ما أسفر عن مقتل مسلح من قبيلة الرميلات يدعى، محمد أبو طبل، وإصابة أربعة جنود من الجيش، نقلوا إلى المستشفى العسكري بمدينة العريش. ويشهد شمال رفح والشيخ زويد، منذ 11 يونيو الجاري، حملة مشتركة من اتحاد القبائل والقوات المسلحة، للقضاء على عناصر تنظيم «ولاية سيناء» المتحصنين في المنطقة، وهي الحملة التي كان بداية تقدمها أبطأ من سابقتها التي استهدفت جنوب رفح والشيخ زويّد، وذلك بسبب ما يملكه التنظيم من عتاد وعدد في النصف الشمالي من أقصى شرق شمال سيناء. لكن بعد دعم جديد من قبائل السواركة والرميلات في المعارك تمكنت القبائل تحت إشراف الجيش من طرد التنظيم من بعض القرى، وبدأت عمليات تمشيط مشتركة، لكنها اصطدمت بالعبوات الناسفة التي زرعها التنظيم قبل تراجعه إلى مناطق أبعد في اتجاه الحدود مع قطاع غزة. وفي ذات الحملة، قُتل، أمس، مسلح من قبيلة الرميلات يدعى، عمر أبو فريج، في انفجار عبوة ناسفة في قرية الحسينات غرب رفح، وبحسب مصدر من مسلحي القبيلة المشاركين في المعارك، أبو فريج أحد أفراد المجموعة المسلحة المعروفة باسم «نسور الشمال» والتي دخلت على خط المواجهة الشهر الجاري بدعم من القوات المسلحة بهدف طرد «ولاية سيناء» من أراضي الرميلات الواقعة شمال وغرب رفح المحاذية لساحل البحر المتوسط. «نسور الشمال» فقدت أيضًا، الأحد الماضي، أحد مسلحيها ويدعى، موسى محمد أبو صبيع، في انفجار عبوة ناسفة في قرية المطلة في رفح، وأصيب مسلح آخر من نفس المجموعة. أما في الاتجاه الغربي من محافظة شمال سيناء، قُتل مسلح من أبناء قبيلة الأخارسة في اشتباكات وقعت مع مسلحين من التنظيم، أمس، في منطقة بالوظة الواقعة جنوب مدينة بئر العبد. وبحسب مصدر من المدينة، القتيل يدعى، دخل الله عبد الرحمن الأقرع، وينتمي إلى مجموعة مسلحة مدعومة من القوات المسلحة تم تشكيلها مؤخرًا في مدينة بئر العبد تحت اسم «اتحاد قبائل بئر العبد» تضم شبابًا من قبائل المدينة وأهمها «البياضية» و«الدواغرة» و«الأخارسة»، مهمتهم الأساسية تمشيط أراضي القبائل في نطاق مدينة بئر العبد وطرد مسلحي «ولاية سيناء» منها.</t>
  </si>
  <si>
    <t>مدي مصر - النشرة اليومية - 28 يونيو 2022</t>
  </si>
  <si>
    <t>رفح الذيبة</t>
  </si>
  <si>
    <t>هجوم مسلح</t>
  </si>
  <si>
    <t>تم نقله الي المستشفي العسكري بالعريش</t>
  </si>
  <si>
    <t>عدد غير معلوم</t>
  </si>
  <si>
    <t>بئر العبد</t>
  </si>
  <si>
    <t>القنطرة شرق</t>
  </si>
  <si>
    <t xml:space="preserve">كمين مثلث تابع لقوات الشرطة - محافظه الاسماعليلية </t>
  </si>
  <si>
    <t>قُتل شرطي وأُصيب مجند، أمس، في هجوم استهدف كمين المثلث التابع لقوات الشرطة في القنطرة شرق، التابعة لمحافظة الإسماعيلية وتقع جغرافيًا داخل سيناء، فيما أسفر الهجوم هجوم أمس هو الثالث الذي يقع في مدينة القنطرة شرق الواقعة في الجزء الغربي من شمال سيناء بالقرب من قناة السويس خلال نوفمبر الجاري، حيث قُتل عسكريون ومسلحون في اشتباكات جرت في مدرسة الصنايع بالمدينة يوم 19 نوفمبر الجاري، وسبقها مقتل ضابط وثلاثة من اتحاد القبائل مطلع الشهر في انفجار عبوة ناسفة. وأعلن «ولاية سيناء»، في جريدة النبأ التابعة للتنظيم الخميس الماضي، مقتل اثنين من مسلحيه في اشتباكات مدرسة الصنايع فى القنطرة شرق. وتدهورت الأوضاع الأمنية في مناطق أقصى غربي سيناء منذ منتصف أغسطس الماضي مع وصول أعداد من مسلحي «ولاية سيناء» إلى قرية «جلبانة» المتاخمة لمدينة القنطرة شرق، وسيطرت لبعض الوقت على الطريق الدولي المحاذي للقرية قبل أن تنسحب في اتجاه الجنوب وتتحصن داخل الظهير الزراعي للقرية، لتبدأ من حينها اشتباكات وقصف جوي لا ينقطع. عن مقتل المسلحين الذين قاموا به. مصدران، أحدهما أمني والآخر من اتحاد قبائل سيناء، قالا لـ «مدى مصر» إن الهجوم وقع فجر أمس عندما وصل أحد المسلحين إلى مجموعة من قوة الكمين وفجر حزامًا ناسفًا كان يرتديه، فيما حاول آخر الوصول لمجموعة أخرى، ولكنه رُصد وفُتحت النيران اتجاهه ما أسفر عن مقتله على الفور، فيما أسفر تفجير الانتحاري الأول حزامه الناسف عن مقتل أمين شرطة وإصابة مجند من قوة الكمين. وبينما لم تنشر وزارة الداخلية أي بيانات عن الهجوم، ذكر تنظيم «ولاية سيناء» عبر تليجرام أن مسلحي التنظيم في سيناء هم منفذي الهجوم مدعين أنه أوقع خمسة شرطيين بين قتيل ومصاب</t>
  </si>
  <si>
    <t>مدي مصر - النشرة اليومية - 18 نوفمبر 2022</t>
  </si>
  <si>
    <t>العريش</t>
  </si>
  <si>
    <t>وسط المدينة</t>
  </si>
  <si>
    <t>طلقات نارية وشظايا</t>
  </si>
  <si>
    <t>مدي مصر - النشرة اليومية - 20 ديسمبر 2022</t>
  </si>
  <si>
    <t>أصيب خمسة مدنيين، أمس، وسط مدينة العريش جراء إطلاق قوات الشرطة النيران على سيارة اشتبهت في وجود مسلحين داخلها، بحسب مصدرين أحدهما أمني وآخر طبي. وقال المصدر الأمني لـ«مدى مصر» إن قوات التأمين الملحقة بكمين شرطة متحرك اشتبهت في وجود مسلحين داخل سيارة كانت تقف في شارع 23 يوليو الرئيسي بوسط العريش، ما دفعها لإطلاق النيران عليها، وهو ما لحقه إطلاق رصاص تحذيري من الكمائن الشرطية الثلاثة الثابتة في المنطقة. من جانبه، أكد مصدر طبي في مستشفى العريش العام لـ«مدى مصر»، وصول خمسة مدنيين، بينهم سيدة، إلى المستشفى مصابين بطلقات نارية وشظايا. فيما قال شهود عيان لـ«مدى مصر» إنهم سمعوا صوت طلقات رصاص من اتجاهين مختلفين وسط المدينة، قرب الساعة الخامسة والنصف، تبعها إطلاق رصاص كثيف من جميع الارتكازات الشُرطية، ما أسفر عن حالة من الهلع بين الأهالي المتواجدين في محيط إطلاق الرصاص في شارع 23 يوليو الحيوي وأضاف الشهود أن قوات الشرطة التي كانت متواجدة حول الارتكازات انسحبت داخلها وتمركزت داخل الآليات الأمنية، فيما طالب شرطيون أصحاب المحال التجارية بالإغلاق الفوري. كما حضرت قوات الشرطة بكثافة في وسط المدينة، وقامت بإغلاق مداخلها ومخارجها، ومنعت مرور الأهالي لفترة وجيزة، قبل أن تنسحب وتعود الحركة في المنطقة بشكل طبيعي</t>
  </si>
  <si>
    <t>اشتباك</t>
  </si>
  <si>
    <t>قالت مصادر أمنية وطبية لـ«مدى مصر» إن الهجوم الذي نفذه مسلحون، أمس، في محافظة الإسماعيلية أسفر عن مقتل ثلاثة شُرطيين، وإصابة 11 آخرين، ومقتل أحد منفذي الهجوم وإصابة مدني، بعد أن هاجم ثلاثة مسلحين تمركز أمني في محيط مسجد الصالحين وسط المدينة، فيما لم تصدر وزارة الداخلية حتى موعد كتابة النشرة أي بيانات بخصوص الهجوم. وأوضح مصدر أمني أن سيارة ميكروباص تحمل المسلحين وصلت إلى التمركز الأمني، ومن ثم ترجلوا منها واشتبكوا مع أفراد الشرطة، وتمكنت القوات من قتل أحدهم، فيما سرق الباقون سيارة شرطة وانسحبوا بها من موقع الهجوم وأضاف المصدر، أن قوات الشرطة تتبعت خط سير السيارة واشتبكوا مع خاطفيها في قرية المنايف، ثم في مركز القصاصين، وعثر بعد ذلك على السيارة في منطقة زراعية. وأكد مصدر محلي أن اشتباكات اندلعت في منطقة القصاصين بعد فترة من ورود خبر هجوم مسجد الصالحين، فيما انتشرت قوات من الشرطة بشكل مكثف في المنطقة. وأغلقت جميع مداخل الإسماعيلية عقب الهجوم، بحسب سكان محليين تحدثوا لـ«مدى مصر»، ما نتج عنه تكدس مروري وسط المدينة مع انتشار قوات الأمن بكثافة في المدينة، قبل أن تعود الأوضاع لطبيعتها قرب الساعة العاشرة والنصف مساءً. وقال أحد سكان المنطقة التي وقع فيها الهجوم، إن القوة الأمنية الموجودة بجانب مسجد الصالحين تتمركز منذ سنوات، وهي عبارة عن سيارة شرطة ملاكي ونحو أربع أفراد شرطة، بدأوا تمركزهم بجانب المسجد بعد 2013 حيث كان المسجد بؤرة للأحداث بعد عزل الرئيس الأسبق المنتمي لجماعة الإخوان محمد مرسي، موضحًا أنه ليس كمين بالمعنى المعروف، لأنهم لا يستوقفون السيارات ولا الأهالي. ولفت إلى أنه في أيام الجمعة من المعتاد أن يصل دعم لذلك التمركز مما يزيد عدد أفراده. على الجانب الرسمي، لم تنشر وزارة الداخلية أي بيانات بخصوص الهجوم، فيما جاءت الإشارة الرسمية للهجوم من محافظ الإسماعيلية الذي أصدر بيان في وقت متأخر من مساء أمس، أعلن فيه زيارته لمصابي الحادث الذي وصفه بـ«هجوم إرهابي على كمين مسجد الصالحين» دون ذكر أية تفاصيل عن الهجوم. ولم تتبن أي من التنظيمات المسلحة المسؤولية عن الهجوم حتى موعد كتابة النشرة</t>
  </si>
  <si>
    <t>مدي مصر - النشرة اليومية - 31 ديسمبر 2022</t>
  </si>
  <si>
    <t>https://www.facebook.com/RassdNewsN/posts/pfbid0YRgyHkpV8N7EekUxSczBBHFna5gPLmpzDT2b41TkH4U1GEFmzoiYo3oKEAcAc5R1l</t>
  </si>
  <si>
    <t>https://www.facebook.com/RassdNewsN/posts/pfbid032YCK6N7WFndXSKfi4D2FdSgMTgM3bgvTdVMmHqUurk8PqzKGZ3z74LzngdV7nVTKl</t>
  </si>
  <si>
    <t>جنوب قرية نجيلة وقرية تفاحة</t>
  </si>
  <si>
    <t>عدد</t>
  </si>
  <si>
    <t>وثقت الشبكة المصرية وفاة المواطن السيناوي دخل الله عبد الرحمن 41 عاما فى اشتباكات وقعت اول أمس الاثنين 27 يونيو بين عناصر من تنظيم الدولة (داعش) وعناصر من المسلحين من أبناء اتحاد قبائل بئر العبد حيث حدثت اشتباكات بين بعض العناصر من مسلحين من قبائل سيناء الذين كانوا على متن إحدى العربات التي كانت تحملهم حيث اصيب المواطن دخل الله عبد الرحمن الأخرسى خلالها بطلقة رصاص فى اعلى الكتف ومن ثم رصاصة فى جانب الرقبة بواسطة أحد القناصة قبيل ان تنقلب السيارة ويصاب اخريين وقعت الاشتباكات فى المنطقة الجبلية بين قصرويت (جنوب قرية نجيلة) وقرية تفاحه يذكر ان الاشتباكات المستمرة بين عناصر تنظيم الدولة وعناصر مسلحة من ابناء قبائل سيناء اوقعت المئات من القتلى والمصابين بين الطرفين خلال السنوات الماضية</t>
  </si>
  <si>
    <t>https://www.facebook.com/ENHR2021/posts/pfbid02icdLnadS999PC89gGa6YhQpWJQhy7nbjx9wNBvDV7aJ7QuDtLEebmDccWFy97Phwl</t>
  </si>
  <si>
    <t>https://www.facebook.com/Sinai.News/posts/pfbid0RV9LKNLv2snaasXY26cwT4DDKeRvp8rNjmA6PDub4hWJL9EKcQeZ1jGuUNqodoUdl</t>
  </si>
  <si>
    <t>قرية الخروبة</t>
  </si>
  <si>
    <t>تم نقلهم الي مستشفي العريش العام</t>
  </si>
  <si>
    <t>https://www.facebook.com/Sinai.News/posts/pfbid02vbrpbEYupczM1ZeDturMSinDxRf9cZs3rbHhzbMSri8SumqY8s838BcgiXNUbE5Ul</t>
  </si>
  <si>
    <t>🔴 #أخبار_سيناء | تفاصيل.. انفجار جسم غريب بأربعة أطفال بقرية الخروبة غرب الشيخ زويد.. الحادث أسفر عن استشهاد طفل وإصابة ثلاث فتيات حالة إحداهن خطرة أدى انفجار جسم غريب من مخلفات الجماعات الإرهابية، اليوم الخميس، إلى استشهاد طفل، وإصابة ثلاثة أطفال من الإناث، أدخلت إحداهن العمليات وحالتها خطرة بمستشفى العريش العام؛ فيما تحسنت حالة الطفلتين الأخرتين. قال مصدر من أقارب الأطفال،  أن الأطفال الأربعة من عائلة أبو هاني من سكان قرية الخروبة، وقد انفجر بهما الجسم الغريب أثناء لعبهما في المكان، وهو من مخلفات الجماعات الإرهابية، وتم نقلهما إلى قسم الاستقبال والطوارئ بمستشفى العريش العام. نقلا عن الزميل الصحفي حسين القيم.</t>
  </si>
  <si>
    <t>قرية الهميصة</t>
  </si>
  <si>
    <t>🔴 #أخبار_سيناء | #عاجل: تفاصيل استشهاد شخص وإصابة ابنه وابن عمه برصاص إرهابيين جنوب بئر العبد بشمال سيناء.. #أكد شهود عيان من أهالى قرية الهميصة جنوب ترعة السلام، بنطاق بئر العبد، أن 3 مسلحين ملثمين، اقتحموا منزل أحد الأشخاص يدعى  "حسن ابو معالى من قبيلة العقايلة، وقت صلاة التراويح، #وقاموا على الفور بإطلاق الرصاص عليه، بحجة تعاونه مع القوات الأمنية ، ليستشهد فى الحال، فيما تم إطلاق النار على ابنه  ابو بكر فى الصف الثانى الاعدادى، وحالته خطرة ، وابن عمه  أصيب بالرصاص فى قدمه، #ليلوذوا بالفرار فى ثوان معدودة، قبل وصول أحد إلى المكان.. #واضاف الشهود أن المجموعة حاولت قبل فترة ملاحقته فى بيته، الا أنه تمكن من مواجهتهم وإجبارهم على الفرار، الا أن هذه المرة جاءوه على غفلة ، بعد اقتحامهم المنزل من أعلى سور البيت.. هذا وتشهد الآن قرية الهميصة والقرى المجاورة حالة من الاستنفار العام لملاحقة الإرهابيين المعتدين.. نقلاً عن الصحفي حسين القيم</t>
  </si>
  <si>
    <t>https://www.facebook.com/Sinai.News/posts/pfbid031cFQ2tkYWvjtr2SQcGa857QKdma27peDnTohwijx855xotAbnyxhUCXiZg3mGn8Ml</t>
  </si>
  <si>
    <t>🔴 #أخبار_سيناء | #عاجل: استشهاد رزق ابوشعيرة  أحد أعضاء اتحاد القبائل، وإصابة آخر، فى اشتباكات مع الجماعات التكفيرية برفح، وأنباء عن مقتل 3 تكفيريين أثناء الهجوم.. تم نقل الجثمان إلى العريش  لكتابة التقارير الطبية واستخراج تصريح الدفن.. نقلا عن الزميل حسين القيم</t>
  </si>
  <si>
    <t>https://www.facebook.com/Sinai.News/posts/pfbid0nERQ4N1kosWofJicyfZ6YfRmGp2eyZPLUDM39pqDocWb8gW8JhL2UYbTX6ZTFtsBl</t>
  </si>
  <si>
    <t>الشيخ زويد</t>
  </si>
  <si>
    <t>قبر عمير</t>
  </si>
  <si>
    <t>🔴 #أخبار_سيناء | #عاجل | استشهاد طفل وإصابة 2 آخرين في انفجار جسم غريب في منطقة قبر عمير بالشيخ زويد، الشهيد الطفل: سلامة أحمد سلامة، 11 سنة، وإصابة عمر أحمد سلامة، 12 سنة، وسلامة محمد سلامة، 14 سنة، وكلهم من عائلة واحدة؛ وفقًا لروايات أهلية. #الشيخ_زويد #شمال_سيناء #سيناء</t>
  </si>
  <si>
    <t>https://www.facebook.com/Sinai.News/posts/pfbid02TuojLRBaBXQ1ahXKy2gx1d1hQC9xasiwd8esKpTQd35vrC2meERD871C1u8GBA2Al</t>
  </si>
  <si>
    <t>https://marsad-egypt.info/ar/2022/12/20/%d8%a5%d8%b5%d8%a7%d8%a8%d8%a9-5-%d9%85%d8%af%d9%86%d9%8a%d9%8a%d9%86-%d9%81%d9%8a-%d8%a5%d8%b7%d9%84%d8%a7%d9%82-%d9%86%d8%a7%d8%b1-%d9%88%d8%b3%d8%b7-%d8%a7%d9%84%d8%b9%d8%b1%d9%8a%d8%b4/</t>
  </si>
  <si>
    <t>تم نقلهم الي المستشفي العسكري بالعريش</t>
  </si>
  <si>
    <t>قُتل أحد عناصر اتحاد قبائل سيناء (تجمع من أبناء القبائل المتعاونة مع السلطات المصرية في العمليات الأمنية بشمال سيناء)، مساء الأحد، بهجوم إرهابي جنوب مدينة رفح بمحافظة شمال سيناء شرقي البلاد. وقالت مصادر قبلية وشهود عيان، لـ”العربي الجديد”، إن مجموعة تابعة لتنظيم ولاية سيناء الموالي لتنظيم “داعش” الإرهابي هاجمت قوة لاتحاد قبائل سيناء في قرية العجراء جنوب رفح. وأضافت المصادر ذاتها أن الهجوم أدى إلى مقتل أحد المتعاونين، يدعى سلمان سلامة عيد أبو عمران من قبيلة الترابين، وإصابة آخرين بجروح متوسطة. يُشار إلى أن عشرات المهجرين عادوا إلى قرى جنوب مدينة الشيخ زويد قبل أسابيع، ضمن المناطق التي سمح الجيش المصري للمهجرين بالعودة إليها. ويأتي الهجوم بالتزامن مع حديث الجيش المصري واتحاد المجموعات القبلية المساندة له عن سيطرتها الميدانية التامة على شمال سيناء، بعد سنوات من الحرب مع “داعش”.</t>
  </si>
  <si>
    <t>https://marsad-egypt.info/ar/2022/02/14/%d9%85%d9%82%d8%aa%d9%84-%d8%b9%d9%86%d8%b5%d8%b1-%d9%81%d9%8a-%d8%a7%d8%aa%d8%ad%d8%a7%d8%af-%d9%82%d8%a8%d8%a7%d8%a6%d9%84-%d8%b3%d9%8a%d9%86%d8%a7%d8%a1-%d8%a8%d9%87%d8%ac%d9%88%d9%85-%d9%84%d9%80/?doing_wp_cron=1691232002.5592029094696044921875</t>
  </si>
  <si>
    <t>وقع أفراد قوة عسكرية مصرية، مساء اليوم الأربعاء، بين قتيل وجريح بهجوم مسلّح في جنوب مدينة الشيخ زويد بمحافظة شمال سيناء، شرقي البلاد. وقالت مصادر قبلية وشهود عيان لـ”العربي الجديد”، إن تنظيم “ولاية سيناء” الموالي لتنظيم “داعش” الإرهابي هاجم قوة عسكرية تابعة للجيش في جنوب الشيخ زويد، ما أدّى لوقوع قتلى وجرحى بين أفرادها. وأضافت المصادر ذاتها أن الهجوم تبعته حركة نشطة لقوات الجيش في محيط قرية الجورة حيث وقع الهجوم. وأشارت إلى أن الجيش أجرى عمليات تمشيط في المنطقة بحثاً عن المنفذين. من جهتها، أكدت مصادر طبية عسكرية بشمال سيناء لـ”العربي الجديد”، بدء وصول ضحايا ومصابين من الجيش إلى مستشفى العريش العسكري، فيما لم تتم معرفة الحصيلة النهائية للهجوم. ويأتي هذا الهجوم بعد أسابيع من الهدوء النسبي في مناطق شمال سيناء، وبدء عودة المهجرين قسرياً إلى قراهم بعد غياب دام سبع سنوات.</t>
  </si>
  <si>
    <t>https://marsad-egypt.info/ar/2022/01/19/%d9%82%d8%aa%d9%84%d9%89-%d9%88%d8%ac%d8%b1%d8%ad%d9%89-%d9%85%d9%86-%d8%a7%d9%84%d8%ac%d9%8a%d8%b4-%d8%a7%d9%84%d9%85%d8%b5%d8%b1%d9%8a-%d8%a8%d9%87%d8%ac%d9%88%d9%85-%d8%a5%d8%b1%d9%87%d8%a7%d8%a8/</t>
  </si>
  <si>
    <t>قتل، مساء اليوم الاثنين، عنصران من المجموعات القبلية المساندة للجيش المصري بهجوم في محافظة شمال سيناء. وقالت مصادر قبلية، لـ”العربي الجديد”، إن عبوة ناسفة انفجرت في قوة تابعة لاتحاد قبائل سيناء غرب مدينة رفح، مضيفة أن الانفجار أدى لمقتل عنصرين وإصابة ثالث بجروح. من جهتها قالت مصادر طبية عسكرية في شمال سيناء، إن القتيلين هما اشتيوي بن جرمي، وتيسير أبو التوم. وبمقتل هذين العنصرين يرتفع عدد قتلى اتحاد قبائل سيناء خلال اليومين الماضيين إلى خمسة قتلى. وتأتي هذه الاستهدافات للمجموعات القبلية في ظل تصاعد الخلافات بين اتحاد قبائل سيناء، وقيادة عمليات الجيش المصري والتي نجمت عن اعتقالات لبعض العناصر خارج سيناء. ويشار إلى أن المجموعات القبلية المساندة للجيش فقدت العشرات من أفرادها على يد تنظيم “ولاية سيناء” الموالي لتنظيم “داعش” الإرهابي بهجمات مباشرة وغير مباشرة.</t>
  </si>
  <si>
    <t>https://marsad-egypt.info/ar/2022/02/28/%d9%85%d9%82%d8%aa%d9%84-%d8%b9%d9%86%d8%b5%d8%b1%d9%8a%d9%86-%d9%85%d9%86-%d8%a7%d9%84%d9%85%d8%ac%d9%85%d9%88%d8%b9%d8%a7%d8%aa-%d8%a7%d9%84%d9%85%d8%b3%d8%a7%d9%86%d8%af%d8%a9-%d9%84%d9%84%d8%ac/</t>
  </si>
  <si>
    <t>الاقصر</t>
  </si>
  <si>
    <t>مركز القرنة</t>
  </si>
  <si>
    <t>قرية المريس</t>
  </si>
  <si>
    <t>عملية مداهمة</t>
  </si>
  <si>
    <t>لقي شرطيان مصريان مصرعهما وأصيب ثالث بإصابات خطيرة، في مداهمة أمنية للقبض على متهمين بالاتجار في المخدرات بقرية المريس التابعة لمركز القرنة في محافظة الأقصر جنوب البلاد، مساء أمس الإثنين. وقتل في المداهمة الرائد محمود الضبيعي، والنقيب مصطفى علام، فيما أصيب النقيب علي محمد زكي، وجميعهم من مباحث مركز شرطة القرنة. ووسط حالة من التعتيم الإعلامي المحلي على الواقعة، بناءً على تعليمات من وزارة الداخلية، أرسلت مديرية الأمن في الأقصر تعزيزات أمنية إلى القرية بغرض السيطرة على الوضع الأمني المنفلت فيها، لا سيما أن الأخيرة تقطنها مجموعة كبيرة من “الخارجين على القانون”، والصادر في حقهم أحكام قضائية بشأن تجارة المخدرات والسلاح. ونُقلت جثتا الضابطين، وزميلهما المصاب، إلى مستشفى الكرنك الدولي بالأقصر، في حين لم تصدر وزارة الداخلية أو النيابة العامة المصرية بياناً بشأن تفاصيل الحادث حتى الآن. وقبل أشهر قليلة، قُتل رائد ومقدم من قوات مديرية أمن محافظة الإسماعيلية، وأُصيب مقدم وعميد آخران بجروح بالغة، إثر اشتباكات مسلحة مع متهم مسجل خطر في شارع دمنهور بحي السلام، أسفرت عن مقتل الأخير برصاص الأمن.</t>
  </si>
  <si>
    <t>https://marsad-egypt.info/ar/2022/08/30/%d9%85%d8%b5%d8%b1-%d9%85%d9%82%d8%aa%d9%84-%d8%b6%d8%a7%d8%a8%d8%b7%d9%8a-%d8%b4%d8%b1%d8%b7%d8%a9-%d9%81%d9%8a-%d9%85%d8%af%d8%a7%d9%87%d9%85%d8%a9-%d8%a3%d9%85%d9%86%d9%8a%d8%a9-%d8%a8%d8%a7%d9%84/</t>
  </si>
  <si>
    <t>قُتل مساء اليوم الأحد، ثلاثة عناصر من المجموعات القبلية المساندة للجيش المصري في هجوم لتنظيم “ولاية سيناء”، الموالي لتنظيم “داعش” الإرهابي في محافظة شمال سيناء شرقي البلاد. وقالت مصادر قبلية لـ”العربي الجديد”، إن “تنظيم “ولاية سيناء” الإرهابي أوقع مجموعة من اتحاد قبائل سيناء في كمين محكم في منطقة المغارة بوسط سيناء”. وأضافت المصادر ذاتها، التي فضلت عدم الكشف عن هويتها، أن القتلى هم المسؤول الميداني البارز في اتحاد قبائل سيناء قاسم أبو سر الترابين وسرحان أبو عمر وفيصل أبو دهيبيش. وأشارت إلى أنه جرى نقل جثث القتلى إلى مستشفى العريش العسكري، بالإضافة إلى خمسة مصابين آخرين بجروح متفاوتة. وفي سياق آخر، قالت مصادر طبية مصرية في شمال سيناء، لـ”العربي الجديد”، إن فتى قتل وأصيب آخر بتفجير عبوة ناسفة في قرية أبو طويلة بالشيخ زويد. وأضافت المصادر ذاتها أن القتيل يدعى حسن محمد حسن محمد 12عاما من قبيلة الأرميلات، والمصاب عبد الله عبد الرحمن سلامة 13عاما، وجرى تحويله إلى مستشفى العريش العام لتلقي العلاج. ويلاحق الجيش المصري والمجموعات القبلية المساندة له، تنظيم “داعش” في مناطق غرب سيناء ووسطها منذ شهور، ووقع خلال تلك المواجهات خسائر فادحة في صفوف الطرفين.</t>
  </si>
  <si>
    <t>https://marsad-egypt.info/ar/2022/08/28/%D9%85%D9%82%D8%AA%D9%84-3-%D8%B9%D9%86%D8%A7%D8%B5%D8%B1-%D9%85%D8%B3%D8%A7%D9%86%D8%AF%D8%A9-%D9%84%D9%84%D8%AC%D9%8A%D8%B4-%D8%A7%D9%84%D9%85%D8%B5%D8%B1%D9%8A-%D8%A8%D9%87%D8%AC%D9%88%D9%85-%D9%84/</t>
  </si>
  <si>
    <t>قتل ضابط مصري برتبة نقيب، ظهر اليوم الأربعاء، في هجوم لتنظيم “ولاية سيناء” الموالي لتنظيم “داعش” الإرهابي في محافظة شمال سيناء، شرقي البلاد. وقالت مصادر قبلية لـ”العربي الجديد”، إن تنظيم “ولاية سيناء” الإرهابي هاجم قوة عسكرية تابعة للجيش المصري بمدينة رفح، ما أدى لوقوع قتيل وإصابات في القوة، عدا عن إصابة عدد من أفراد المجموعات القبلية المساندة للجيش. وأضافت المصادر ذاتها أن الجيش عزز قواته في المنطقة، وحاول ملاحقة الإرهابيين الذين هاجموا القوة العسكرية. وفي سياق متصل، قالت مصادر طبية عسكرية لـ”العربي الجديد”، إن ضابطا برتبة نقيب قتل في تفجير عبوة ناسفة استهدف قوة من الصاعقة المصرية، في مدينة رفح. وأضافت المصادر ذاتها أن جثة النقيب مقاتل محمد مظهر من قوة الدفعة 110 حربية قد وصلت إلى مستشفى العريش العسكري، مشيرة إلى أنه يجري تحضير الأوراق اللازمة لنقله إلى مسقط رأسه في محافظة القاهرة. يشار إلى أن قوات الجيش بمساندة المجموعات القبلية، تقوم بحملة عسكرية هي الأكبر منذ سنوات لملاحقة تنظيم “داعش” الإرهابي في كافة أماكن تواجده في محافظة شمال سيناء. وخسر الجيش المصري خلال هذه الحملة عدداً من أفراده بينهم ضباط برتبة رفيعة، بالإضافة إلى عشرات القتلى من البدو المشاركين في المجموعات القبلية، في مقابل خسائر بشرية ومادية فادحة في صفوف التنظيم الإرهابي.</t>
  </si>
  <si>
    <t>https://marsad-egypt.info/ar/2022/07/27/%d9%85%d9%82%d8%aa%d9%84-%d8%b6%d8%a7%d8%a8%d8%b7-%d9%85%d8%b5%d8%b1%d9%8a-%d8%a8%d9%87%d8%ac%d9%88%d9%85-%d9%84%d9%80%d8%af%d8%a7%d8%b9%d8%b4-%d9%81%d9%8a-%d8%b3%d9%8a%d9%86%d8%a7%d8%a1/</t>
  </si>
  <si>
    <t>قتل، مساء اليوم الخميس، أربعة عناصر من المجموعات القبلية المساندة للجيش المصري، بهجوم في محافظة شمال سيناء. وقالت مصادر قبلية لـ”العربي الجديد”، إن عبوة ناسفة انفجرت في قوة تابعة لـ”اتحاد مجاهدي سيناء” جنوب مدينة الشيخ زويد. وأضافت المصادر ذاتها أن الانفجار أدى إلى مقتل أربعة عناصر وإصابة ثلاثة آخرين بجروح خطرة. وبهذه العملية يرتفع عدد قتلى الاتحاد خلال اليومين الماضيين إلى ثمانية. وتأتي هذه الاستهدافات للمجموعات القبلية في ظل بدء عملية عسكرية لطرد تنظيم “ولاية سيناء” الموالي لتنظيم “داعش” الإرهابي، من قرى جنوب رفح، القريبة من الحدود المصرية مع الأراضي الفلسطينية المحتلة. ويشار إلى أن المجموعات القبلية المساندة للجيش فقدت العشرات من أفرادها على يد التنظيم الإرهابي، بهجمات مباشرة وغير مباشرة. و”اتحاد مجاهدي سيناء” تجمّع قبلي جديد ينشط تحت سيطرة جهاز المخابرات العامة المصرية، ويديره “أبناء مجاهدي سيناء”، الذين وقفوا مع الجيش المصري ضد الاحتلال الإسرائيلي خلال سنوات احتلال سيناء.</t>
  </si>
  <si>
    <t>https://marsad-egypt.info/ar/2022/03/24/%d9%85%d9%82%d8%aa%d9%84-4-%d8%b9%d9%86%d8%a7%d8%b5%d8%b1-%d9%85%d9%86-%d8%a7%d9%84%d9%85%d8%ac%d9%85%d9%88%d8%b9%d8%a7%d8%aa-%d8%a7%d9%84%d9%85%d8%b3%d8%a7%d9%86%d8%af%d8%a9-%d9%84%d9%84%d8%ac%d9%8a/</t>
  </si>
  <si>
    <t>قتل ثلاثة عناصر من المجموعات القبلية المساندة للجيش المصري، اليوم الخميس، بهجوم لتنظيم ولاية سيناء الموالي لتنظيم داعش الإرهابي، في محافظة شمال سيناء. وقالت مصادر قبلية وشهود عيان، لـ”العربي الجديد”، إن المجموعات القبلية المساندة للجيش تعرضت لهجوم أثناء محاولتها التقدم في إحدى قرى جنوب الشيخ زويد. وأضافت المصادر ذاتها أن الهجوم أدى إلى مقتل ثلاثة عناصر، اثنان منهم من قبيلة السواركة وآخر من الملالحة. وأشارت إلى أن الهجوم وقع أثناء محاولة الجيش المصري والمجموعات القبلية الدخول إلى قرية المقاطعة جنوب الشيخ زويد. ومنذ أسابيع، بدأت المجموعات القبلية المساندة للجيش المصري بالعمل على تطهير القرى المحيطة بمدينتي رفح والشيخ زويد من تنظيم داعش الإرهابي.</t>
  </si>
  <si>
    <t>https://marsad-egypt.info/ar/2022/04/21/3-%d9%82%d8%aa%d9%84%d9%89-%d9%85%d9%86-%d8%a7%d9%84%d8%b9%d9%86%d8%a7%d8%b5%d8%b1-%d8%a7%d9%84%d9%85%d8%b3%d8%a7%d9%86%d8%af%d9%8a%d9%86-%d9%84%d9%84%d8%ac%d9%8a%d8%b4-%d8%a7%d9%84%d9%85%d8%b5%d8%b1/</t>
  </si>
  <si>
    <t>قُتل مساء اليوم الأحد اثنان من عناصر المجموعات القبلية المساندة للجيش المصري في محافظة شمال سيناء شرقي البلاد، باشتباكات مسلحة مع تنظيم ولاية سيناء الموالي لتنظيم “داعش” الإرهابي. وقالت مصادر قبلية لـ”العربي الجديد”، إن اشتباكات وقعت على أطراف قرية بلعا غرب رفح حينما حاولت قوة عسكرية من الجيش واتحاد القبائل من التقدم باتجاه القرية، ما أدى إلى وقوع قتلى ومصابين. وأضافت المصادر ذاتها أن من بين قتلى شاب من قبيلة السواركة وآخر من الارميلات، فيما أصيب اثنان آخران بجروح متوسطة. وأشارت إلى أنه جرى نقل جثث القتلى إلى المشرحة والجرحى إلى مستشفى العريش العسكري لتلقي العلاج. وكان الجيش المصري قد قصف بالمدفعية فجر الخميس الماضي بعض قرى غرب وشمال رفح، دون الإبلاغ عن وقوع إصابات في صفوف التنظيم الإرهابي.</t>
  </si>
  <si>
    <t>https://marsad-egypt.info/ar/2022/06/05/%d9%85%d9%82%d8%aa%d9%84-%d8%b9%d9%86%d8%b5%d8%b1%d9%8a%d9%86-%d9%85%d9%86-%d8%a7%d9%84%d9%85%d8%ac%d9%85%d9%88%d8%b9%d8%a7%d8%aa-%d8%a7%d9%84%d9%82%d8%a8%d9%84%d9%8a%d8%a9-%d8%a7%d9%84%d9%85%d8%b3/</t>
  </si>
  <si>
    <t>قُتل ضابط مصري برتبة نقيب، اليوم الثلاثاء، بهجوم لتنظيم ولاية سيناء الموالي لتنظيم “داعش” الإرهابي بمحافظة شمال سيناء شرقيّ البلاد. وقالت مصادر قبلية وشهود عيان لـ”العربي الجديد” إن تنظيم “داعش” فجّر عبوة ناسفة في قوة عسكرية في نطاق مدينة بئر العبد، ما أدى إلى وقوع خسائر بشرية في صفوف قوات الجيش. وأضافت المصادر ذاتها أن قوات الجيش والإسعاف هرعت إلى مكان الهجوم لنقل الضحايا وملاحقة المنفذين. وفي السياق نفسه، قالت مصادر طبية عسكرية لـ”العربي الجديد” إن الهجوم في بئر العبد أدى إلى مقتل ضابط برتبة نقيب مقاتل، أحمد عواد ندا، من قوة الدفعة الـ 45 معهد فني 110 حربية. وأضافت المصادر ذاتها أنه بمقتل النقيب ندا يرتفع عدد قتلى الجيش خلال 24 ساعة إلى 4، بعد تسجيل 3 قتلى أمس، بينهم ضابط، ومنذ مطلع الأسبوع إلى 6 قتلى.</t>
  </si>
  <si>
    <t>https://marsad-egypt.info/ar/2022/06/14/%e2%80%8f%d9%85%d9%82%d8%aa%d9%84-%d8%b6%d8%a7%d8%a8%d8%b7-%d9%85%d8%b5%d8%b1%d9%8a-%d8%a8%d9%87%d8%ac%d9%88%d9%85-%d9%84%d9%80%d8%af%d8%a7%d8%b9%d8%b4-%d9%81%d9%8a-%d8%b3%d9%8a%d9%86%d8%a7%d8%a1/</t>
  </si>
  <si>
    <t>قتل مساء اليوم الأحد، عنصر من المجموعات القبلية المساندة للجيش المصري بهجوم لتنظيم “ولاية سيناء”، الموالي لتنظيم “داعش” الإرهابي، في محافظة شمال سيناء شرقي مصر. وقالت مصادر قبلية وشهود عيان، لـ”العربي الجديد”، إن تنظيم “داعش” الإرهابي فجّر عبوة ناسفة في مجموعة قبلية أثناء تمشيطها غرب مدينة رفح. وأضافت المصادر ذاتها أن التفجير أدى إلى سقوط قتيل ومصابين نقلوا إلى مستشفى العريش العسكري. وأكدت مصادر طبية عسكرية في سيناء، لـ”العربي الجديد”، وصول جثة المواطن موسى محمد موسى أبو صيبع إلى مستشفى العريش. وأضافت المصادر ذاتها أن المواطن أبو صيبع هو أحد أفراد اتحاد قبائل سيناء، الذي يقاتل مع قوات الجيش ضد تنظيم “داعش” الإرهابي. وسقط خلال الأسابيع القليلة الماضية، العشرات من المواطنين البدو خلال قتالهم إلى جانب قوات الجيش في رفح والشيخ زويد.</t>
  </si>
  <si>
    <t>https://marsad-egypt.info/ar/2022/06/26/%d9%85%d9%82%d8%aa%d9%84-%d8%b9%d9%86%d8%b5%d8%b1-%d9%85%d9%86-%d8%a7%d9%84%d9%85%d8%ac%d9%85%d9%88%d8%b9%d8%a7%d8%aa-%d8%a7%d9%84%d9%85%d8%b3%d8%a7%d9%86%d8%af%d8%a9-%d9%84%d9%84%d8%ac%d9%8a%d8%b4/?doing_wp_cron=1691321043.9616270065307617187500</t>
  </si>
  <si>
    <t>مستشفي العريش</t>
  </si>
  <si>
    <t>قُتل اثنان من مسلحي اتحاد قبائل سيناء، فيما قُتل ثلاثة مسلحين من تنظيم «ولاية سيناء»، أمس، في اشتباكات بين الطرفين وقعت في قرية شيبانة، جنوبي مدينة رفح، حسبما أعلن اتحاد القبائل في بيان عبر صفحته. اشتباكات أمس، تأتي استمرارًا للحملة التي يقودها اتحاد القبائل والمجموعات القبلية المسلحة الأخرى على مناطق سيطرة «ولاية سيناء» في أقصى جنوب الشيخ زويد ورفح والتي بدأت منذ أسبوعين. ونشر اتحاد قبائل سيناء صورًا لقتلى التنظيم، وذكر في بيانٍ نشره على صفحته أنه ألقى القبض على نساء وأطفال من عائلات مسلحي التنظيم. وجاءت اشتباكات شيبانة، أمس، بعد يوم من أخرى وقعت بين مجموعة قبلية مسلحة متعاونة مع القوات المسلحة تحت اسم «اتحاد مجاهدي سيناء» وعناصر من التنظيم في منطقة «النقيزات» جنوب الشيخ زويد، أسفرت عن مقتل مسلح من اتحاد المجاهدين وإصابة آخر. في خضم ذلك أطلق مسلحون، اليوم، سراح شاب اختُطف، أمس، أثناء تواجده في مزرعته الواقعة في قرية السكادرة على ساحل مدينة الشيخ زويد، بحسب ما ذكرته مصادر محلية لـ«مدى مصر».</t>
  </si>
  <si>
    <t>مدي مصر - النشرة اليومية - 22 مارس 2022</t>
  </si>
  <si>
    <t>حملة امنية</t>
  </si>
  <si>
    <t xml:space="preserve">عثر بحوزتهم على عدد من ( الأسلحة والذخائر والقنابل اليدوية والأحزمة الناسفة والقواذف والدانات ، وكميات من مادة ( TNT ) شديدة الإنفجار ، وعدد من الأجهزة اللاسلكية ) </t>
  </si>
  <si>
    <t>#المتحدث_العسكرى #خير_أجناد_الأرض : القوات المسلحة تواصل أعمالها الناجحة فى مكافحة الإرهاب وتتبع ومحاصرة العناصر الإرهابية بشمال سيناء ... ــــــــــــــــــــــــــــــــــــــــــــــــــــــــــ فى إطار متابعة قوات إنفاذ القانون بالقوات المسلحة للعناصر الإرهابية بشمال سيناء ، تم إكتشاف بؤرة إرهابية يتحصن بها بعض العناصر الإرهابية حيث تم محاصرتها ومداهمتها ، ونتيجة لمبادره العناصر الإرهابية بإطلاق النيران على قوات إنفاذ القانون بالقوات المسلحة والإشتباك معها ، أسفرت أعمال المداهمة الناجحة عن مقتل عدد ( 10 ) أفراد من العناصر الإرهابية شديدى الخطورة عثر بحوزتهم على عدد من ( الأسلحة والذخائر والقنابل اليدوية والأحزمة الناسفة والقواذف والدانات ، وكميات من مادة ( TNT ) شديدة الإنفجار ، وعدد من الأجهزة اللاسلكية ) ، وقد تم التحفظ على جثث تلك العناصر لحين إتخاذ الإجراءات القانونية اللازمة حيالهم . كما تم القبض على أحد العناصر الإرهابية المصابة قبل تمكنه من الهرب ، حيث ضبط معه بندقية آليه وعدد ( 2 ) خزنة وجارى إتخاذ الإجراءات القانونية بواسطة جهات التحقيق المختصة . هذا ويؤكد رجال القوات المسلحة على أنهم ماضون بكل عزيمة وإصرار لإقتلاع ما تبقى من جذور الإرهاب والتطرف ومواصلة البناء والتنمية فى كافة ربوع مصر . The Armed Forces Continues Combating Terrorism, Following and Besieging the Terrorist Elements in North Sinai ... ________________________________ Within the framework of Combating Terrorism in North Sinai, law enforcement forces discovered a terroristic hotbed and our forces surrounded and raided the hotbed.  As a result of the initiative of the terrorist elements to shoot at the enforcement forces and clash with them, the successful raid resulted in the death of (10) dangerous terrorist elements and a number of (weapons, ammunition, grenades, explosive belts, RBJs, quantities of (TNT) and a number of wireless devices) were found. The corpses of these elements are kept under custody until the necessary legal measures are taken. One of the injured terrorist elements was also arrested before he could escape and a machine gun and (2) magazines were found with. legal measures are being taken by the competent investigation authorities. The Armed Forces affirm that they are proceeding with determination to uproot terrorism and extremism, and will exert no effort in constructing and developing in all parts of Egypt.​ إنستجرام  : https://www.instagram.com/egy_army_spox/ تويتر  : https://twitter.com/EgyArmySpox</t>
  </si>
  <si>
    <t>https://www.facebook.com/EgyArmySpox/posts/pfbid0KoYPVBxacy1ZN43am4x4h1EEsCSjwsSbxnaMf2DdcpSso5dA1QgyAMKkwsayhW47l</t>
  </si>
  <si>
    <t>https://www.facebook.com/Sinai.News/posts/pfbid0ZuRWGjQNcZ81s5MMEwH9sWMT9Fnf6m9JEM9ZGap3c2jnM1wSzTJA6grw8EmiLE5Kl</t>
  </si>
  <si>
    <t>غرب الحسينات</t>
  </si>
  <si>
    <t>🔴 #أخبار_سيناء | استشهاد أحمد عطاالله أبو ركاب ارميلات، بعد اشتباكات عنيفة مع الجماعات الإرهابية، تمكن خلالها من قتل اثنين من العناصر الإرهابية، قبل أن يباغته الثالث بإطلاق النار عليه بشكل مباشر؛ وذلك غرب الحسينات شمال رفح.. نقلا عن الزميل الصحفي: حسين القيم</t>
  </si>
  <si>
    <t>https://www.facebook.com/Sinai.News/posts/pfbid02vcjUDcx1Qbyotn3Dqk2U8aqHamiRKGJxehZSCPcWwysfXr2xrS9kw2yvcJnWoD3Ul</t>
  </si>
  <si>
    <t>الاسماعيلية</t>
  </si>
  <si>
    <t>عدد الإصابات</t>
  </si>
  <si>
    <t>الشهيد البطل / عادل عبد الرحمن موسى العوابدة والذي لاقى ربه مقبل غير مدبر أثناء تمشيطهم لمناطق جنوب الشيخ زويد جنباً الى جنب قواتنا المسلحة أثناء تأديتهم الواجب الوطني .</t>
  </si>
  <si>
    <t>https://www.facebook.com/SinaiTribes.EG/posts/pfbid0yg6ViKwAuZZiCT4mpMEVjcfUHa7K5uZniumn9cTDuRr9BjUMqxZLqqEi27fCcywQl</t>
  </si>
  <si>
    <t>بسم الله الرحمن الرحيم "وَلَا تَحْسَبَنَّ الَّذِينَ قُتِلُوا فِي سَبِيلِ اللَّهِ أَمْوَاتًا بَلْ أَحْيَاءٌ عِنْدَ رَبِّهِمْ يُرْزَقُونَ" انتقل الى رحمة الله تعالى الشهيد البطل / ابراهيــم ســـلام أبــو شـعـيـــرة ( رزق ) اليوم أثناءه اشتباكه مع قطعان العناصر التكفيرية الإرهابية في مدينة رفح بمحافظة شمال سيناء ، مدافعاً عن أرضه حتى آخر رمق مقبلاً غير مدبر وقد نال شرف الشهادة على أطهر بقاع سيناء حيث لحق بموكب أخوته من شهداء المجد . نسأل الله أن يتقبله ويرحمه ويغفر له ، ويلهم أهله وذويه الصبر والسلوان وإنا لله وإن اليه لراجعون . #سيناء #اتحاد_قبائل_سيناء #وزارة_الدفاع #وزارة_الداخلية #المخابرات_العامة_المصرية #القوات_المسلحة_المصرية</t>
  </si>
  <si>
    <t>https://www.facebook.com/SinaiTribes.EG/posts/pfbid0KeVGbFJoZHEtFtf71GHF1EYsiRiwgKHDktFXERGmT7g4D1usXomrw3WmQG1jMYyvl</t>
  </si>
  <si>
    <t>( وَلَا تَحْسَبَنَّ الَّذِينَ قُتِلُوا فِي سَبِيلِ اللَّهِ أَمْوَاتًا بَلْ أَحْيَاءٌ عِنْدَ رَبِّهِمْ يُرْزَقُونَ ) شهداء معركة البطولة وتطهير سيناء نسأل الله العلي العظيم لهم القبول والرحمة ولذويهم الصبر والسلوان #سيناء #اتحاد_قبائل_سيناء</t>
  </si>
  <si>
    <t>https://www.facebook.com/SinaiTribes.EG/posts/pfbid02RGNPyYu2Y9GJuyoPQzX8F9GWA6sRGLuerZED9SiANhtGxHcD4jvzNcyRFVETR5NFl</t>
  </si>
  <si>
    <t>معركة تطهير</t>
  </si>
  <si>
    <t>(وَلَا تَحۡسَبَنَّ ٱلَّذِینَ قُتِلُوا۟ فِی سَبِیلِ ٱللَّهِ أَمۡوَاتَۢاۚ بَلۡ أَحۡیَاۤءٌ عِندَ رَبِّهِمۡ یُرۡزَقُونَ) رحم الله شهداء الوطن الأبرار وكل من قدم نفسه شهيدا أو مصابا فداء للوطن . اتحاد قبائل سيناء يزف الى الجنان شهيده البطل الشهيد / رافت عبدالله موسى عجاج ابو جراد أثناء مداهمة أوكار العناصر التكفيرية اليوم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 #القوات_المسلحة_المصرية #وزارة_الدفاع #وزارة_الداخلية</t>
  </si>
  <si>
    <t>https://www.facebook.com/SinaiTribes.EG/posts/pfbid0p589QinaDwhmJcDZHBKTMhpJ4aPF33Asnssm9yPb1w93PbTjsP5njBc81Bh8kJYXl</t>
  </si>
  <si>
    <t>في هذه الاثناء يقوم أهالي سيناء بتشييع شهداء معركة التطهير وابطال ومقاتلي اتحاد قبائل سيناء يتخللها جنازة عسكرية من القوات المسلحة لهم وتأكيداً على أن الدولة ومواطنيها في خندق واحد ضد هذا الثلة الارهابية التكفيرية الفاسدة . رحم الله شهدائنا الشهيد / ابراهيم محمد عودة المنيعي الشهيد / احمد سعد ابو زينة الشهيد / طارق احمد سعد ابو زينة وشفى الله المصابين وألهم الله ذويهم الصبر والسلوان وربط علي قلوبهم .. آمين</t>
  </si>
  <si>
    <t>https://www.facebook.com/SinaiTribes.EG/posts/pfbid02QCfc8H7TrKbnNyddMcuv6ZrAYByEZRvqHVwn3Hgesyd1kVXySHgD6MFfrAtVbNPvl</t>
  </si>
  <si>
    <t>🔴 #أخبار_سيناء | استشهد اليوم الجمعة الشاب إبراهيم محمد عودة المنيعي، أثناء معاونته قوات إنفاذ القانون في تطهير سيناء من العناصر الإرهابية التكفيرية. وهو يعد أصغر محارب من اتحاد قبائل سيناء يبلغ من العمر أقل من ١٦ عام. واستشهد إثر انفجار عبوة ناسفه رغم اصابته قبل ذلك بعبوه ناسفه،  ولكنه أصر على العودة ومحاربة الإرهاب والقضاء عليه وفقًا لمصادر مقربة من أسرته.</t>
  </si>
  <si>
    <t>https://www.facebook.com/Sinai.News/posts/pfbid02dyKHfGjQTcnBWCr9pDycHtfiS7P963G6y8rfxXQhLAPicxk9Sa9DquAGSNVSpkLnl</t>
  </si>
  <si>
    <t>https://www.maannews.net/news/2066857.html</t>
  </si>
  <si>
    <t>وَلَا تَحۡسَبَنَّ ٱلَّذِینَ قُتِلُوا۟ فِی سَبِیلِ ٱللَّهِ أَمۡوَاتَۢاۚ بَلۡ أَحۡیَاۤءٌ عِندَ رَبِّهِمۡ یُرۡزَقُونَ) رحم الله شهداء الوطن الأبرار وكل من قدم نفسه شهيدا أو مصابا فداء للوطن . اتحاد قبائل سيناء يزف الى الجنان الشهداء الأبطال الشهيد البطل المقاتل  / حسني أبو مونس السلايمة والشهيد البطل / ماهر الأقرع السلايمة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 #القوات_المسلحة_المصرية #وزارة_الدفاع #وزارة_الداخلية</t>
  </si>
  <si>
    <t>https://www.facebook.com/SinaiTribes.EG/posts/pfbid0ULPCrMew494xGqSu3CKoqQQ6xuJgYy6RWdwz8ngj6GjHkBRaNz1Nw4jKMyyvAmUnl</t>
  </si>
  <si>
    <t>استكمالاً للجهود المكثفة التي تبذلها القوات المسلحة في توجيه ضرباتها المتلاحقة للقضاء على الإرهاب في شمال سيناء، تمت محاصرة وتدمير عدد من البؤر الإرهابية التي تتخذها العناصر الإرهابية مركزا لتنفيذ عملياتها الإرهابية، وذلك خلال الثلاثة أيام الماضية. ونجحت القوات الجوية في تدمير 3 عربات دفع رباعي وعدد من الأوكار بشمال سيناء تستخدمها العناصر الإرهابية في تنفيذ مخططاتها. وبحسب بيان للمتحدث باسم القوات المسلحة، تمكنت قوات إنفاذ القانون من تدمير عربة دفع رباعي مموهة تستخدمها العناصر الإرهابية في مهاجمة قواتنا. وتم ضبط عدد (2) آر بي جي و(3) رشاشات متعددة ومسدس و(60) طلقة أنواع مختلفة، كما تم مقتل 4 أفراد تكفيريين، وتم التحفظ على جثث القتلى الإرهابيين لتسليمها لذويهم حال التعرف عليهم. وأثناء أعمال التفتيش والمداهمة بقرية المقاطعة عثرت القوات على عدد من الأسلحة مختلفة الأنواع وكميات كبيرة من الذخائر مختلفة الأعيرة، وعدد من الخزن بالإضافة إلى عبوات ناسفة معدة للتفجير وحزام ناسف وعدد من الأجولة تحتوي على مادة شديدة الانفجار (TNT)، ودوائر كهربائية معدة للتفجير، وكميات كبيرة من مواد الإعاشة، و(21) هاتفا محمولا وعدد (3) لاب توب وتابلت. وتواصل القوات المسلحة جهودها الوطنية المخلصة لدحر الإرهاب وملاحقته على كافة الاتجاهات الاستراتيجية للدولة بعزيمة لا تلين، وتؤكد دائما أن غايتها تحقيق الأمن والأمان والاستقرار لشعب مصر العظيم.</t>
  </si>
  <si>
    <t>https://www.alanba.com.kw/1119139</t>
  </si>
  <si>
    <t>قرية المقاطعة</t>
  </si>
  <si>
    <t>مصر: قتلى ومصابون من أطفال قرية "لحفن" جنوب العريش بمحافظة #شمال_سيناء. حيث رصدت #نحن_نسجل بتاريخ 21 مايو 2022 انفجار جسم مجهول أدى إلى مقتل الطفلة "بسمة نصار" البالغة من العمر 7 سنوات. كما أُصيبت اثنتان من شقيقاتها وهما: جنى نصار (6 سنوات) سارة نصار (4 سنوات) وتطالب #نحن_نسجل المسئولين في شمال سيناء بسرعة العمل على تطهير القرى من بقايا العبوات الناسفة ومخلفات القصف الجوي حفاظًا على حياة المواطنين.</t>
  </si>
  <si>
    <t>https://www.facebook.com/WeRecordAr/posts/pfbid0DBtiMGtdB22GTA8utqh7686YamFpJJFzFiEM2GfbttbCNn1Sg9BuFHCjdGzFYqVol</t>
  </si>
  <si>
    <t>الأخوين الشهداء 🦅 الشهيد / عمر عامر مسلم الجغامين 🦅 الشهيد / يوسف عامر مسلم الجغامين من اوائل الابطال الذين قاوموا الفكر التكفيري الارهابي فكرياً وعسكريا ٬ استشهدوا اثناء اشتباك مسلح مع عشرات العناصر التكفيرية في منطقة الفيتات ٬ وارتقوا الي ربهم شهداء مقبلين غير مدبرين . #سيناء #اتحاد_قبائل_سيناء #القوات_المسلحة_المصرية #المخابرات_الحربية #المخابرات_العامة</t>
  </si>
  <si>
    <t>https://www.facebook.com/SinaiTribes.EG/posts/pfbid0Q1JunRX4jJjg86mY1CRQMKQDXnQetUG3gkfbKQEr7JC2uXqSRNjmt2CsLxDS7mLTl</t>
  </si>
  <si>
    <t>بسم الله الرحمن الرحيم (ولا تحسبن الذين قتلو في سبيل الله امواتا بل احياء عند ربهم يرزقون ) ‏استشهد اليوم البطل / 🇪🇬 ماهر ابوقبال السواركة 🇪🇬 في معركه التطهير في قرية #الفيتات ضمن صفوف المقاتلين من #اتحاد_قبائل_سيناء الذين ضحوا بدمائهم الزكية الطاهرة من أجل تراب هذا الوطن وتحريرها من دنس هؤلاء الخونه والمرتزقه كلاب اهل النار ابتغاء مرضاة الله جنبا إلى جنب مع القوات المسلحة 🦅 الله يرحمه ويغفر له ويسكنه فسيح جناته مع الشهداء والصديقين والصالحين وحسن أولئك رفيقا صالحا 🙏 ويلهم أهله وذويه الصبر والسلوان #شهداء_الواجب</t>
  </si>
  <si>
    <t>https://www.facebook.com/SinaiTribes.EG/posts/pfbid0Cpvpdx21ARpQ9KVK6i2iFx4LVUPbvgmiZ7edBYMJeozZVMDG8jdiSHiXJbQZPNNbl</t>
  </si>
  <si>
    <t>(ولا تحسبن الذين قتلو في سبيل الله امواتا بل احياء عند ربهم يرزقون ) ‏الشهيد البطل / 🇪🇬 احمد يوسف ابو جرير 🇪🇬 احد ابطال عملية التطهير الشاملة على ارض سيناء الحبيبة</t>
  </si>
  <si>
    <t>https://www.facebook.com/SinaiTribes.EG/posts/pfbid0dyRszaW9YAzyacignA3UJd5dSKNz2i2Uk2kwzeWnkm1mskbzHnCTyhbRNEZgJo3Yl</t>
  </si>
  <si>
    <t>(وَلَا تَحۡسَبَنَّ ٱلَّذِینَ قُتِلُوا۟ فِی سَبِیلِ ٱللَّهِ أَمۡوَاتَۢاۚ بَلۡ أَحۡیَاۤءٌ عِندَ رَبِّهِمۡ یُرۡزَقُونَ) رحم الله شهداء الوطن الأبرار وكل من قدم نفسه شهيدا أو مصابا فداء للوطن .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 #القوات_المسلحة_المصرية #وزارة_الدفاع #وزارة_الداخلية</t>
  </si>
  <si>
    <t>https://www.facebook.com/watch/?v=342231507993397</t>
  </si>
  <si>
    <t>(وَلَا تَحۡسَبَنَّ ٱلَّذِینَ قُتِلُوا۟ فِی سَبِیلِ ٱللَّهِ أَمۡوَاتَۢاۚ بَلۡ أَحۡیَاۤءٌ عِندَ رَبِّهِمۡ یُرۡزَقُونَ) رحم الله شهداء الوطن الأبرار وكل من قدم نفسه شهيدا أو مصابا فداء للوطن .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 #القوات_المسلحة_المصرية #وزارة_الدفاع #وزارة_الداخلية</t>
  </si>
  <si>
    <t>https://www.facebook.com/SinaiTribes.EG/posts/pfbid02jqHqFHyj2rih2YZpx7s6VZW4XcHcJM83pKVLpfuWQ4X4ww65M9B9BGQAu9VDZXx1l</t>
  </si>
  <si>
    <t>https://www.facebook.com/SinaiTribes.EG/posts/pfbid0hG7PofukK2dfusjkAs5AhJReoX87pWERd3comaRKzqnMSAaRQ3GxGB6Sqdz7gB5ql</t>
  </si>
  <si>
    <t>ثلاثة من خيرة شباب القبائل وابطال القوات المسلحة يلحقون بركب الشهداء قبل قليل الشهيد / عزارة بشارة ابوجراد الشهيد / عيد ابوخلف السواركة الشهيد العقيد / أسامة عبد الحليم قائد ك 188 مشاة دعواتكم للشهداء بالرحمة والمغفرة وللمصابين بالشفاء العاجل .</t>
  </si>
  <si>
    <t>https://www.facebook.com/SinaiTribes.EG/posts/pfbid02fczFuvdtGSvaFky3fsvZPFsq6mTto4vVTwutviXGVGdgQv7acQSoZeg4s9RUJSDUl</t>
  </si>
  <si>
    <t>قُتل ظهر اليوم الثلاثاء مجند مصري برصاص تنظيم ولاية سيناء الموالي لتنظيم داعش الإرهابي بمحافظة شمال سيناء شرقي البلاد. وقالت مصادر قبلية وشهود عيان لـ”العربي الجديد” إن مجنداً يخدم في نقطة عسكرية للجيش المصري بين مدينتي رفح والشيخ زويد أُصيب برصاص قناص من “داعش”. وأضافت المصادر ذاتها أنه تم نقل المجند بواسطة إسعاف وقوة من الجيش إلى المستشفى العسكري. في سياق متصل، أفادت مصادر طبية عسكرية في سيناء لـ”العربي الجديد” بأنه وصل إلى مستشفى العريش العسكري جثة المجند محمد رمضان عبد الصالحين من قوة الكتيبة 37 مصاباً برصاص من عيار ثقيل. وأضافت المصادر ذاتها أن المجند القتيل يخدم في قوة تأمين مدينة الشيخ زويد. وسجلت محافظة شمال سيناء خلال الأيام القليلة الماضية وقوع عديد القتلى والجرحى في صفوف الجيش المصري والقبائل المساندة له على يد تنظيم داعش الإرهابي.</t>
  </si>
  <si>
    <t>https://marsad-egypt.info/ar/2022/06/21/%d9%85%d9%82%d8%aa%d9%84-%d9%85%d8%ac%d9%86%d8%af-%d9%85%d8%b5%d8%b1%d9%8a-%d8%a8%d8%b1%d8%b5%d8%a7%d8%b5-%d8%af%d8%a7%d8%b9%d8%b4-%d9%81%d9%8a-%d8%b3%d9%8a%d9%86%d8%a7%d8%a1/</t>
  </si>
  <si>
    <t>(وَلَا تَحۡسَبَنَّ ٱلَّذِینَ قُتِلُوا۟ فِی سَبِیلِ ٱللَّهِ أَمۡوَاتَۢاۚ بَلۡ أَحۡیَاۤءٌ عِندَ رَبِّهِمۡ یُرۡزَقُونَ) رحم الله شهداء الوطن الأبرار وكل من قدم نفسه شهيدا أو مصابا فداء للوطن . الشهيد / عبدالله عرفات ابو هولي الشهيد / جبريل احمد ابو هولي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 #القوات_المسلحة_المصرية #وزارة_الدفاع #وزارة_الداخلية</t>
  </si>
  <si>
    <t>https://www.facebook.com/SinaiTribes.EG/posts/pfbid02JNsy7RiYQSz4Qc1Yw4WzWk3RJAAuNFj2UAPTd374CVpAPDmAsKy6oq4MKHfUvzWGl</t>
  </si>
  <si>
    <t>(وَلَا تَحۡسَبَنَّ ٱلَّذِینَ قُتِلُوا۟ فِی سَبِیلِ ٱللَّهِ أَمۡوَاتَۢاۚ بَلۡ أَحۡیَاۤءٌ عِندَ رَبِّهِمۡ یُرۡزَقُونَ) رحم الله شهداء الوطن الأبرار وكل من قدم نفسه شهيدا أو مصابا فداء للوطن . الشهيد / موسى محمد ابو صيبع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 #القوات_المسلحة_المصرية #وزارة_الدفاع #وزارة_الداخلية</t>
  </si>
  <si>
    <t>https://www.facebook.com/SinaiTribes.EG/posts/pfbid06UfyFnh4YB25u1MXVj2saRucKdifE29sczwEyaYSdbAyg7JWecDzZjLysBV5h1jSl</t>
  </si>
  <si>
    <t>(وَلَا تَحۡسَبَنَّ ٱلَّذِینَ قُتِلُوا۟ فِی سَبِیلِ ٱللَّهِ أَمۡوَاتَۢاۚ بَلۡ أَحۡیَاۤءٌ عِندَ رَبِّهِمۡ یُرۡزَقُونَ) رحم الله شهداء الوطن الأبرار وكل من قدم نفسه شهيدا أو مصابا فداء للوطن اذ ينعي اتحا قبائل سيناء شهيده البطل. الشهيد المقاتل  الميداني / 🇪🇬 عمر محمد الجغامين 🇪🇬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 #القوات_المسلحة_المصرية #وزارة_الدفاع #وزارة_الداخلية</t>
  </si>
  <si>
    <t>https://www.facebook.com/SinaiTribes.EG/posts/pfbid0LVCKKdvHcHVGtn6UoBwFQVBKx2nvDWkEwDBGQ83NF9xgQLQdjDB8ESinsStcrqeel</t>
  </si>
  <si>
    <t>(وَلَا تَحۡسَبَنَّ ٱلَّذِینَ قُتِلُوا۟ فِی سَبِیلِ ٱللَّهِ أَمۡوَاتَۢاۚ بَلۡ أَحۡیَاۤءٌ عِندَ رَبِّهِمۡ یُرۡزَقُونَ) رحم الله شهداء الوطن الأبرار وكل من قدم نفسه شهيدا أو مصابا فداء للوطن اذ ينعي اتحاد قبائل سيناء الشهيد البطل. الشهيد الرائد / 🇪🇬 أمير ابراهيم  🇪🇬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 #القوات_المسلحة_المصرية #وزارة_الدفاع #وزارة_الداخلية</t>
  </si>
  <si>
    <t>https://www.facebook.com/SinaiTribes.EG/posts/pfbid03nHPeLGhGnKfLaXxhjBNmgKLVd4v1HMpHBRHvgmiSwf2JSCFsJ2CMVCNDH8Y4tA6l</t>
  </si>
  <si>
    <t>(وَلَا تَحۡسَبَنَّ ٱلَّذِینَ قُتِلُوا۟ فِی سَبِیلِ ٱللَّهِ أَمۡوَاتَۢاۚ بَلۡ أَحۡیَاۤءٌ عِندَ رَبِّهِمۡ یُرۡزَقُونَ) رحم الله شهداء الوطن الأبرار وكل من قدم نفسه شهيدا أو مصابا فداء للوطن اذ ينعي اتحاد قبائل سيناء الشهداء الابطال. الشهيد  / 🇪🇬 محمد حسن ابو درب  🇪🇬 الشهيد  / 🇪🇬 جهاد أشرف أبو درب  🇪🇬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 #القوات_المسلحة_المصرية #وزارة_الدفاع #وزارة_الداخلية</t>
  </si>
  <si>
    <t>https://www.facebook.com/SinaiTribes.EG/posts/pfbid0sUMfKWCT1z3QJYfKjTgVFekFgqnRkc4TBvUintJJ67cmsfMJjb7jUHcEwmRdfHZJl</t>
  </si>
  <si>
    <t>(وَلَا تَحۡسَبَنَّ ٱلَّذِینَ قُتِلُوا۟ فِی سَبِیلِ ٱللَّهِ أَمۡوَاتَۢاۚ بَلۡ أَحۡیَاۤءٌ عِندَ رَبِّهِمۡ یُرۡزَقُونَ) رحم الله شهداء الوطن الأبرار وكل من قدم نفسه شهيدا أو مصابا فداء للوطن اذ ينعي اتحاد قبائل سيناء الشهيد الابطال. الشهيد رقيب  / 🇪🇬 عمرو اسامة عليوة  🇪🇬 من قوة الصاعقة ك 103صاعقة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 #القوات_المسلحة_المصرية #المخابرات_العامة #المخابرات_الحربية</t>
  </si>
  <si>
    <t>https://www.facebook.com/SinaiTribes.EG/posts/pfbid02T5yaamNC7SLhd5ALBRJyBVKZkza4Yq2ixMv2ZdjupmcLT4BTCcfwY7Wu9GxuPkebl</t>
  </si>
  <si>
    <t>(وَلَا تَحۡسَبَنَّ ٱلَّذِینَ قُتِلُوا۟ فِی سَبِیلِ ٱللَّهِ أَمۡوَاتَۢاۚ بَلۡ أَحۡیَاۤءٌ عِندَ رَبِّهِمۡ یُرۡزَقُونَ) رحم الله شهداء الوطن الأبرار وكل من قدم نفسه شهيدا أو مصابا فداء للوطن . الشهيد / أحمد محمد الرقيبة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 #القوات_المسلحة_المصرية #وزارة_الدفاع #وزارة_الداخلية</t>
  </si>
  <si>
    <t>https://www.facebook.com/SinaiTribes.EG/posts/pfbid0JhEAthQqoS6WeJxbVgYukwjz4JouMDvwmoGkbP9teQnVbt1n2zBDSvf9A1fCjNyTl</t>
  </si>
  <si>
    <t>في ضربة قاصمة، تمكن اتحاد قبائل سيناء وبمعاونة الجيش المصري من قتل آخر قائد لتنظيم داعش ونائبه بشمال سيناء، اليوم الأحد. خطط لمذبحة مسجد الروضة.. مقتل داعشي فلسطيني بسيناء مصر خطط لمذبحة مسجد الروضة.. مقتل داعشي فلسطيني بسيناء وأعلن مصدر قبلي لـ"العربية.نت" مقتل الأمير والقائد الأخير لتنظيم داعش ومساعده الملقب بوزير الحرب في جهود مشتركة لأبناء القبائل والجيش. كما بين أنه تمت مداهمة وكر للتنظيم في شمال سيناء وخلال المداهمة دارت اشتباكات مع عناصر التنظيم، أسفرت عن مقتل كل من أحمد سليمان عودة والملقب بالشايب، وهو قائد التنظيم ويونس سليم سالم القرم نائب الأمير والمعروف بوزير الحرب، مشيراً إلى أن القياديين القتيلين من الرعيل الأول للجماعات المتطرفة. كما أوضح أن قائد التنظيم المقتول أحمد سليمان عودة كان مسؤول التمويل والإمداد في داعش قبل أن يحصل على إمارة التنظيم بالقوة وبعد تمكنه من قتل اثنين من قيادات التنظيم البارزين.</t>
  </si>
  <si>
    <t>https://www.alarabiya.net/arab-and-world/egypt/2022/09/12/%D8%B6%D8%B1%D8%A8%D8%A9-%D9%82%D8%A7%D8%B5%D9%85%D8%A9-%D9%85%D9%82%D8%AA%D9%84-%D8%A2%D8%AE%D8%B1-%D9%82%D8%A7%D8%A6%D8%AF-%D9%84%D8%AF%D8%A7%D8%B9%D8%B4-%D9%88%D9%86%D8%A7%D8%A6%D8%A8%D9%87-%D9%81%D9%8A-%D9%85%D8%AF%D8%A7%D9%87%D9%85%D8%A9-%D8%A8%D8%B3%D9%8A%D9%86%D8%A7%D8%A1</t>
  </si>
  <si>
    <t>(وَلَا تَحۡسَبَنَّ ٱلَّذِینَ قُتِلُوا۟ فِی سَبِیلِ ٱللَّهِ أَمۡوَاتَۢاۚ بَلۡ أَحۡیَاۤءٌ عِندَ رَبِّهِمۡ یُرۡزَقُونَ) رحم الله شهداء الوطن الأبرار وكل من قدم نفسه شهيدا أو مصابا فداء للوطن . الشهيد  / محمد خالد ابو امليح  .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t>
  </si>
  <si>
    <t>https://www.facebook.com/SinaiTribes.EG/posts/pfbid02YGxbbKR4hYgiTCDtzKq4TW7UXtNwpZPtMnnKgL5Uzq1718TF1EYv7xBoujsJBdYDl</t>
  </si>
  <si>
    <t>ميدل إيست آي”: مقتل ضابط بالقوات الخاصة و3 من مسلحي القبائل بشمال سيناء قال موقع "ميدل إيست آي" إن ضابطا كبيرا وثلاثة مسلحين من قبائل موالية لسلطات الانقلاب قتلوا يوم الأحد، في انفجار عبوة ناسفة، في أحدث هجوم على قوات الأمن في شمال سيناء المضطرب. ولا يزال المنتسبون إلى تنظيم الدولة الإسلامية نشطين في قرية جلبانة القريبة من قناة السويس وعلى بعد 480 كيلومترا من قمة الأمم المتحدة "كوب 27" هذا العام في شرم الشيخ. وقال مصدر أمني لموقع "ميدل إيست آي" إن الضابط هو المقدم عاصم محمد عصام الدين، قائد الكتيبة 103 الصاعقة، إحدى وحدات الجيش المصري الأكثر شهرة، الذي توفي في الموقع بعد إصابته بجروح خطيرة. كان عصام الدين ضابطا في القوات الخاصة التابعة ل SEAL وجزءا من وحدة مكافحة الإرهاب النخبة 999. وهو ثالث قائد للكتيبة 103 الصاعقة يقتل، بعد العقيد رامي حسنين الذي قتل في عام 2016 والعقيد أحمد منسي الذي قتل في عام 2017. ولم تنشر وسائل الإعلام الموالية للانقلاب ولا الجيش تقارير عن الحادث. ورفض المصدر الأمني إعطاء تفاصيل عن الحادث، لكن مصدرا قبليا قال لموقع "ميدل إيست آي" إن الأربعة قتلوا أثناء تمشيط قرية بحثا عن عبوات ناسفة وألغام قبل عودة السكان إليها. ورجال الميليشيات القبلية الثلاثة هم: توفيق شاهين من قبيلة ربايا، وعامر أميرة من قبيلة عمارين، وحسين سالم من قبيلة المرازقة. والثلاثة جزء من مسلحي "اتحاد بئر العبد" الذي يضم عدة قبائل تتعاون مع المخابرات العسكرية وقوات الشرطة لمطاردة المتشددين. والعبوات الناسفة هي إستراتيجية مشتركة للمسلحين في شمال سيناء لاستهداف أفراد الجيش والشرطة. وفي السنوات الأربع الماضية، استهدف المسلحون أيضا أعضاء الميليشيات الموالية للانقلاب. ومنذ عام 2017، عندما بدأ الجيش في تسليح قبائل سيناء والعمل معها عن كثب لهزيمة داعش، شاركت الجماعات شبه العسكرية في الكمائن والغارات ضد المتشددين، فضلا عن جمع المعلومات الاستخبارية. مع وصول قادة العالم والضيوف الدوليين إلى جنوب سيناء شديدة التأمين، لا تزال شمال سيناء منطقة حرب في مصر دون إمكانية الوصول إلى المجتمع المدني أو الصحافة المستقلة. وقد تحمل سكان شمال سيناء العبء الأكبر من الحملة المستمرة منذ ثماني سنوات في المنطقة بين القوات المسلحة المصرية وولاية سيناء، الفرع المحلي لتنظيم الدولة الإسلامية. وبدأ المتشددون شن هجمات لأول مرة في عام 2011 عندما كانوا لا يزالون مرتبطين بتنظيم القاعدة. وفي وقت لاحق، تعهدوا بالولاء لتنظيم الدولة الإسلامية، وبدأوا يعرفون باسم ولاية سيناء.</t>
  </si>
  <si>
    <t>https://www.facebook.com/fjportal/posts/pfbid02Eqfrmy6K7vDZPREanJuFk9aBdAb2fj4BmpZya6aYLWWAHwouobsNffczYmeSzZZKl</t>
  </si>
  <si>
    <t>(وَلَا تَحۡسَبَنَّ ٱلَّذِینَ قُتِلُوا۟ فِی سَبِیلِ ٱللَّهِ أَمۡوَاتَۢاۚ بَلۡ أَحۡیَاۤءٌ عِندَ رَبِّهِمۡ یُرۡزَقُونَ) رحم الله شهداء الوطن الأبرار وكل من قدم نفسه شهيدا أو مصابا فداء للوطن . الشهيد  البطل / هارون حسين عواد سلام . الشهيد البطل / مصطفى أبو خويطر .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t>
  </si>
  <si>
    <t>https://www.facebook.com/SinaiTribes.EG/posts/pfbid0Q8JGrABYJoJH6vqd3YEb2XMZu449pKCL2JJQnFZKwczqhBgjsthuMy5HqgeH95Bhl</t>
  </si>
  <si>
    <t>(وَلَا تَحۡسَبَنَّ ٱلَّذِینَ قُتِلُوا۟ فِی سَبِیلِ ٱللَّهِ أَمۡوَاتَۢاۚ بَلۡ أَحۡیَاۤءٌ عِندَ رَبِّهِمۡ یُرۡزَقُونَ) رحم الله شهداء الوطن الأبرار وكل من قدم نفسه شهيدا أو مصابا فداء للوطن . الشهيد  البطل / علي سليمان .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t>
  </si>
  <si>
    <t>https://www.facebook.com/SinaiTribes.EG/posts/pfbid0bQ958mRLJCUC2r8ub4Xzh3tryoyyyw5Gpa8BH1EELNkAKLdD1wKDJdzxCpV6jQowl</t>
  </si>
  <si>
    <t>شهيدٌ يسلمها لشهيد.. إنا لله وإنا إليه راجعون فقدنا اليوم رجلًا من أبطال أُمّتنا؛ هو العقيد أركان حرب عاصم بن محمد عصام الدين قائد الكتيبة "103 صاعقة" الذي صلى الظهر مع رجاله، وأبطال قبائل سيناء الكرام، وقام إلى مواجهة زمرة من فلول خوارج العصر وقضى عليهم،  ثم لقي الله متأثرًا بجراحه مقبلًا غير مدبر مع اثنين من شباب قبائل سيناء الأشاوس. لقيت الفقيد الجمعة الماضية في سيناء وصلينا العصر مع ثلة من أبطال الجيش الثاني وأبطال اتحاد قبائل سيناء. كان سمته سمت الشهيد، وللشهيد سَمْتٌ تستشعر الروح تأثيره عند لقائه، طمانينة وسكينة ورضا، وكان لعاصم، رحمه الله، حالٌ عجيب يؤثر في قلب من يلقاه قبل أن يُخاطبه. تقبلهم الله في الشهداء وجعل دماءهم الطاهرة سببًا في حفظ البلاد والعباد. ولأسرهم الكريمة، ورجال الكتيبة "103 صاعقة"، وسائر ابطال الصاعقة، والجيش الثاني، وخير أجناد الأرض خالص العزاء. الكتيبة "103 صاعقة" كتيبة الرجال العظماء رامي حسانين وأحمد منسي، ومن قبلهم إبراهيم الرفاعي ورجال عمليتي التمساح الأولى والثانية في حرب الاستنزاف، وشهداء الكتيبة في حرب تحرير سيناء الأولى في العاشر من رمضان، وهم الآن يواصلون جهادهم في حرب التحرير الثانية. ثباتهم من ثبات جبال سيناء المباركة، كأن قادتها يأبى كل واحد منهم تسليم القيادة وتسلمها إلا تسليم شهيدٍ لشهيد، كما نحسبهم. وكأن دماء عاصم ومن معه تستصرخ الغافلين لينتبهوا، وتهز الناسين ليتذكروا الأثمان الغالية التي تدفع لاستقرار هذا البلد العظيم، وأمنه وازدهاره. حفظ الله مصر وأهلها، ونصر خير أجناد الأرض، إنه وليُّ ذلك والقادر عليه.</t>
  </si>
  <si>
    <t>https://www.facebook.com/SinaiTribes.EG/posts/pfbid023L59jhsiseGSSMghEECRojmcHcdLinme6dAbfzP8NGj38zRn92eFDviv3YiLg9S3l</t>
  </si>
  <si>
    <t>(وَلَا تَحۡسَبَنَّ ٱلَّذِینَ قُتِلُوا۟ فِی سَبِیلِ ٱللَّهِ أَمۡوَاتَۢاۚ بَلۡ أَحۡیَاۤءٌ عِندَ رَبِّهِمۡ یُرۡزَقُونَ) رحم الله شهداء الوطن الأبرار وكل من قدم نفسه شهيدا أو مصابا فداء للوطن . الشهيد البطل / بهاء فايز ابورجيلة .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t>
  </si>
  <si>
    <t>https://www.facebook.com/SinaiTribes.EG/posts/pfbid027R4LRVefSB2irAXbyC5xrEnHG4uT4E2tdfGZVdwt4frasrUvidaSK6sWEXFVMzYXl</t>
  </si>
  <si>
    <t>قنطرة شرق</t>
  </si>
  <si>
    <t>قُتل سبعة عسكريين مصريين، في هجوم واسع لتنظيم "ولاية سيناء" الموالي لتنظيم "داعش" الإرهابي، صباح اليوم السبت، على مدينة القنطرة شرق، التي تقع ضمن نفوذها قناة السويس، والتابعة إدارياً لمحافظة الإسماعيلية. وقالت مصادر قبلية، لـ"العربي الجديد"، إن تنظيم "داعش" شن هجوماً مفاجئاً على مدينة القنطرة شرق، وسيطر على عدة مبان حكومية فيها، ما أدى إلى وقوع اشتباكات مع قوات الجيش. وأضافت المصادر ذاتها أن عناصر تنظيم "داعش" سيطروا على مدرسة وكلية صيدلة، ومبانٍ أخرى، إلى أن هرعت قوات كبيرة من الجيش والشرطة والمجموعات القبلية المساندة لها لصدّهم. وأشارت إلى أن الاشتباكات بدأت فجراً واستمرت حتى صباح اليوم، فيما انقطعت شبكات الاتصال والإنترنت عن المدينة عدة ساعات. وبحسب المقاطع المصورة التي حصل عليها مراسل "العربي الجديد"، فإن اشتباكات ضارية وقعت بين الجانبين، واستدعى الجيش قوة كبيرة من القوات الخاصة والمظليين وفوج حماية المجرى الملاحي "قناة السويس".</t>
  </si>
  <si>
    <t>https://www.alaraby.co.uk/politics/%D9%85%D9%82%D8%AA%D9%84-7-%D8%B9%D8%B3%D9%83%D8%B1%D9%8A%D9%8A%D9%86-%D9%85%D8%B5%D8%B1%D9%8A%D9%8A%D9%86-%D9%81%D9%8A-%D9%87%D8%AC%D9%88%D9%85-%D9%88%D8%A7%D8%B3%D8%B9-%D9%84%D9%80%D8%AF%D8%A7%D8%B9%D8%B4-%D8%B9%D9%84%D9%89-%D9%85%D8%AF%D9%8A%D9%86%D8%A9-%D8%A7%D9%84%D9%82%D9%86%D8%B7%D8%B1%D8%A9-%D8%B4%D8%B1%D9%82</t>
  </si>
  <si>
    <t>(وَلَا تَحۡسَبَنَّ ٱلَّذِینَ قُتِلُوا۟ فِی سَبِیلِ ٱللَّهِ أَمۡوَاتَۢاۚ بَلۡ أَحۡیَاۤءٌ عِندَ رَبِّهِمۡ یُرۡزَقُونَ) رحم الله شهداء الوطن الأبرار وكل من قدم نفسه شهيدا أو مصابا فداء للوطن . الشهيد رقيب اول / ابراهيم عبد الشافي .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 #القوات_المسلحة_المصرية #وزارة_الدفاع #وزارة_الداخلية</t>
  </si>
  <si>
    <t>https://www.facebook.com/SinaiTribes.EG/posts/pfbid0XMmtCc7tB8xEjm9yqMVnJtNJhJHj4wgDPLQU1gnMDLHJxD3Sszcqm5i4RTQ2CNyjl</t>
  </si>
  <si>
    <t>عمليات ارهابيه</t>
  </si>
  <si>
    <t>عمليات نظاميه (الحرب علي الارهاب)</t>
  </si>
  <si>
    <t>مداهمه امنيه / عسكريه</t>
  </si>
  <si>
    <t>أقل من 5 إصابات</t>
  </si>
  <si>
    <t>5-15 إصابة</t>
  </si>
  <si>
    <t>النطاق الزمني</t>
  </si>
  <si>
    <t>الربع الاول من 2022</t>
  </si>
  <si>
    <t>الربع الثاني من 2022</t>
  </si>
  <si>
    <t>الربع الثالث من 2022</t>
  </si>
  <si>
    <t>الربع الرابع من 2022</t>
  </si>
  <si>
    <t>النطاق الجغرافي</t>
  </si>
  <si>
    <t>مدن القناه</t>
  </si>
  <si>
    <t>وجه قبلي</t>
  </si>
  <si>
    <t>محافظات مركزية</t>
  </si>
  <si>
    <t>محافظات حدودية</t>
  </si>
  <si>
    <t>ألاجمالي</t>
  </si>
  <si>
    <t>الاجمالي</t>
  </si>
  <si>
    <t>تعداد وقائع الاصابة في مصر 2022</t>
  </si>
  <si>
    <t>اجمالي عدد المصابين</t>
  </si>
  <si>
    <t>قرية شيبانه</t>
  </si>
  <si>
    <t>بئر لحقن</t>
  </si>
  <si>
    <t>2022/01/19-شمال سيناء-الشيخ زويد-هجوم مسلح</t>
  </si>
  <si>
    <t>2022/01/25-شمال سيناء-رفح-هجوم مسلح</t>
  </si>
  <si>
    <t>2022/02/08-شمال سيناء-رفح-انفجار</t>
  </si>
  <si>
    <t>2022/02/09-شمال سيناء-الشيخ زويد-هجوم مسلح</t>
  </si>
  <si>
    <t>2022/02/14-شمال سيناء-رفح الذيبة-هجوم مسلح</t>
  </si>
  <si>
    <t>2022/02/20-شمال سيناء-الشيخ زويد-انفجار</t>
  </si>
  <si>
    <t>2022/02/25-شمال سيناء-الشيخ زويد-هجوم مسلح</t>
  </si>
  <si>
    <t>2022/02/26-شمال سيناء-الشيخ زويد-هجوم مسلح</t>
  </si>
  <si>
    <t>2022/02/28-شمال سيناء-الشيخ زويد-انفجار</t>
  </si>
  <si>
    <t>2022/03/21-شمال سيناء-رفح-هجوم مسلح</t>
  </si>
  <si>
    <t>2022/03/23-شمال سيناء-الشيخ زويد-انفجار</t>
  </si>
  <si>
    <t>2022/03/23-شمال سيناء-الشيخ زويد-مداهمه امنيه / عسكريه</t>
  </si>
  <si>
    <t>2022/03/24-شمال سيناء-الشيخ زويد-هجوم مسلح</t>
  </si>
  <si>
    <t>2022/04/01-شمال سيناء-بئر العبد-هجوم مسلح</t>
  </si>
  <si>
    <t>2022/04/21-شمال سيناء-الشيخ زويد-هجوم مسلح</t>
  </si>
  <si>
    <t>2022/05/07-شمال سيناء-الشيخ زويد-مداهمه امنيه / عسكريه</t>
  </si>
  <si>
    <t>2022/05/07-شمال سيناء-الشيخ زويد-هجوم مسلح</t>
  </si>
  <si>
    <t>2022/05/09-شمال سيناء-الشيخ زويد-مداهمه امنيه / عسكريه</t>
  </si>
  <si>
    <t>2022/05/10-شمال سيناء-الشيخ زويد-هجوم مسلح</t>
  </si>
  <si>
    <t>2022/05/11-شمال سيناء-الشيخ زويد-مداهمه امنيه / عسكريه</t>
  </si>
  <si>
    <t>2022/05/11-شمال سيناء-الشيخ زويد-هجوم مسلح</t>
  </si>
  <si>
    <t>2022/05/13-شمال سيناء-الشيخ زويد-انفجار</t>
  </si>
  <si>
    <t>2022/05/14-شمال سيناء-الشيخ زويد-هجوم مسلح</t>
  </si>
  <si>
    <t>2022/05/15-شمال سيناء-الشيخ زويد-هجوم مسلح</t>
  </si>
  <si>
    <t>2022/05/21-شمال سيناء-الشيخ زويد-هجوم مسلح</t>
  </si>
  <si>
    <t>2022/05/21-شمال سيناء-العريش-انفجار</t>
  </si>
  <si>
    <t>2022/05/23-شمال سيناء-الشيخ زويد-مداهمه امنيه / عسكريه</t>
  </si>
  <si>
    <t>2022/05/29-شمال سيناء-الشيخ زويد-مداهمه امنيه / عسكريه</t>
  </si>
  <si>
    <t>2022/06/05-شمال سيناء-رفح الذيبة-هجوم مسلح</t>
  </si>
  <si>
    <t>2022/06/10-شمال سيناء-الشيخ زويد-مداهمه امنيه / عسكريه</t>
  </si>
  <si>
    <t>2022/06/11-شمال سيناء-الشيخ زويد-مداهمه امنيه / عسكريه</t>
  </si>
  <si>
    <t>2022/06/13-شمال سيناء-رفح-هجوم مسلح</t>
  </si>
  <si>
    <t>2022/06/14-شمال سيناء-الشيخ زويد-انفجار</t>
  </si>
  <si>
    <t>2022/06/14-شمال سيناء-الشيخ زويد-هجوم مسلح</t>
  </si>
  <si>
    <t>2022/06/15-شمال سيناء-الشيخ زويد-هجوم مسلح</t>
  </si>
  <si>
    <t>2022/06/18-شمال سيناء-الشيخ زويد-هجوم مسلح</t>
  </si>
  <si>
    <t>2022/06/21-شمال سيناء-الشيخ زويد-هجوم مسلح</t>
  </si>
  <si>
    <t>2022/06/23-شمال سيناء-الشيخ زويد-هجوم مسلح</t>
  </si>
  <si>
    <t>2022/06/26-شمال سيناء-رفح الذيبة-انفجار</t>
  </si>
  <si>
    <t>2022/06/27-شمال سيناء-بئر العبد-هجوم مسلح</t>
  </si>
  <si>
    <t>2022/06/27-شمال سيناء-رفح الذيبة-هجوم مسلح</t>
  </si>
  <si>
    <t>2022/06/27-شمال سيناء-جنوب قرية نجيلة وقرية تفاحة-هجوم مسلح</t>
  </si>
  <si>
    <t>2022/06/27-شمال سيناء-الشيخ زويد-هجوم مسلح</t>
  </si>
  <si>
    <t>2022/06/28-شمال سيناء-رفح-انفجار</t>
  </si>
  <si>
    <t>2022/07/02-شمال سيناء-الشيخ زويد-هجوم مسلح</t>
  </si>
  <si>
    <t>2022/07/03-شمال سيناء-الشيخ زويد-هجوم مسلح</t>
  </si>
  <si>
    <t>2022/07/04-شمال سيناء-الشيخ زويد-هجوم مسلح</t>
  </si>
  <si>
    <t>2022/07/14-شمال سيناء-الشيخ زويد-انفجار</t>
  </si>
  <si>
    <t>2022/07/27-شمال سيناء-رفح الذيبة-هجوم مسلح</t>
  </si>
  <si>
    <t>2022/08/04-شمال سيناء-الشيخ زويد-هجوم مسلح</t>
  </si>
  <si>
    <t>2022/08/20-شمال سيناء-الشيخ زويد-هجوم مسلح</t>
  </si>
  <si>
    <t>2022/08/28-شمال سيناء-الشيخ زويد-هجوم مسلح</t>
  </si>
  <si>
    <t>2022/08/28-شمال سيناء-الشيخ زويد-انفجار</t>
  </si>
  <si>
    <t>2022/08/29-الاقصر-مركز القرنة-مداهمه امنيه / عسكريه</t>
  </si>
  <si>
    <t>2022/09/12-شمال سيناء-الشيخ زويد-مداهمه امنيه / عسكريه</t>
  </si>
  <si>
    <t>2022/10/02-القاهرة-المعادي-هجوم مسلح</t>
  </si>
  <si>
    <t>2022/10/06-شمال سيناء-الشيخ زويد-هجوم مسلح</t>
  </si>
  <si>
    <t>2022/10/15-شمال سيناء-الشيخ زويد-هجوم مسلح</t>
  </si>
  <si>
    <t>2022/10/22-شمال سيناء-الشيخ زويد-هجوم مسلح</t>
  </si>
  <si>
    <t>2022/11/06-شمال سيناء-الشيخ زويد-انفجار</t>
  </si>
  <si>
    <t>2022/11/07-شمال سيناء-الشيخ زويد-هجوم مسلح</t>
  </si>
  <si>
    <t>2022/11/16-شمال سيناء-الشيخ زويد-هجوم مسلح</t>
  </si>
  <si>
    <t>2022/11/19-الاسماعيلية-قنطرة شرق-هجوم مسلح</t>
  </si>
  <si>
    <t>2022/11/27-الاسماعيلية-القنطرة شرق-هجوم مسلح</t>
  </si>
  <si>
    <t>2022/12/11-شمال سيناء-الشيخ زويد-هجوم مسلح</t>
  </si>
  <si>
    <t>2022/12/19-شمال سيناء-العريش-هجوم مسلح</t>
  </si>
  <si>
    <t>2022/12/30-الاسماعيلية-محافظة الاسماعيليه - شارع شبين-هجوم مسلح</t>
  </si>
  <si>
    <t>2022/12/30-الاسماعيلية-مسجد الصالحين-هجوم مسلح</t>
  </si>
  <si>
    <t>احصاء وصفي بين النطاق الزمني والنطاق الجغرافي ( عدد الوقائع )</t>
  </si>
  <si>
    <t>احصاء وصفي بين النطاق الزمني وخلفية الواقعة ( عدد الوقائع )</t>
  </si>
  <si>
    <t>احصاء وصفي بين النطاق الزمني ونوع الواقعة ( عدد الوقائع )</t>
  </si>
  <si>
    <t>احصاء وصفي بين النطاق الزمني والمحافظة ( عدد الوقائع )</t>
  </si>
  <si>
    <t>احصاء وصفي بين النطاق الزمني والنطاق الجغرافي ( عدد الاصابات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</si>
</sst>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C0000]d\ mmmm\ yyyy;@"/>
    <numFmt numFmtId="165" formatCode="[$-1010000]yyyy/mm/dd;@"/>
  </numFmts>
  <fonts count="12" x14ac:knownFonts="1">
    <font>
      <sz val="11"/>
      <color theme="1"/>
      <name val="Calibri"/>
      <family val="2"/>
      <scheme val="minor"/>
    </font>
    <font>
      <u/>
      <sz val="11"/>
      <color theme="10"/>
      <name val="Calibri"/>
      <family val="2"/>
      <scheme val="minor"/>
    </font>
    <font>
      <sz val="8"/>
      <name val="Calibri"/>
      <family val="2"/>
      <scheme val="minor"/>
    </font>
    <font>
      <sz val="10"/>
      <color theme="0"/>
      <name val="Calibri"/>
      <family val="2"/>
      <scheme val="minor"/>
    </font>
    <font>
      <sz val="10"/>
      <color theme="0"/>
      <name val="Gadugi"/>
      <family val="2"/>
    </font>
    <font>
      <sz val="10"/>
      <color theme="1"/>
      <name val="Gadugi"/>
      <family val="2"/>
    </font>
    <font>
      <sz val="10"/>
      <name val="Gadugi"/>
      <family val="2"/>
    </font>
    <font>
      <sz val="10"/>
      <color theme="1"/>
      <name val="Calibri"/>
      <family val="2"/>
      <scheme val="minor"/>
    </font>
    <font>
      <u/>
      <sz val="10"/>
      <color theme="10"/>
      <name val="Calibri"/>
      <family val="2"/>
      <scheme val="minor"/>
    </font>
    <font>
      <u/>
      <sz val="10"/>
      <color theme="10"/>
      <name val="Gadugi"/>
      <family val="2"/>
    </font>
    <font>
      <sz val="28"/>
      <color theme="1"/>
      <name val="Calibri"/>
      <family val="2"/>
      <scheme val="minor"/>
    </font>
    <font>
      <b/>
      <sz val="28"/>
      <color theme="1"/>
      <name val="Calibri"/>
      <family val="2"/>
      <scheme val="minor"/>
    </font>
  </fonts>
  <fills count="8">
    <fill>
      <patternFill patternType="none"/>
    </fill>
    <fill>
      <patternFill patternType="gray125"/>
    </fill>
    <fill>
      <patternFill patternType="solid">
        <fgColor theme="5"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5" tint="-0.249977111117893"/>
        <bgColor indexed="64"/>
      </patternFill>
    </fill>
    <fill>
      <patternFill patternType="solid">
        <fgColor theme="0"/>
        <bgColor indexed="64"/>
      </patternFill>
    </fill>
    <fill>
      <patternFill patternType="solid">
        <fgColor theme="5"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55">
    <xf numFmtId="0" fontId="0" fillId="0" borderId="0" xfId="0"/>
    <xf numFmtId="0" fontId="3"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5" borderId="1" xfId="0" applyFont="1" applyFill="1" applyBorder="1" applyAlignment="1">
      <alignment horizontal="right" vertical="center"/>
    </xf>
    <xf numFmtId="0" fontId="3" fillId="5" borderId="0" xfId="0" applyFont="1" applyFill="1" applyAlignment="1">
      <alignment horizontal="right" vertical="center"/>
    </xf>
    <xf numFmtId="164" fontId="3" fillId="5" borderId="1" xfId="0" applyNumberFormat="1" applyFont="1" applyFill="1" applyBorder="1" applyAlignment="1">
      <alignment horizontal="center" vertical="center" wrapText="1"/>
    </xf>
    <xf numFmtId="0" fontId="3" fillId="5" borderId="0" xfId="0" applyFont="1" applyFill="1" applyAlignment="1">
      <alignment horizontal="center" vertical="center" wrapText="1"/>
    </xf>
    <xf numFmtId="0" fontId="7"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6" borderId="1" xfId="0" applyFont="1" applyFill="1" applyBorder="1" applyAlignment="1">
      <alignment horizontal="center" vertical="center" wrapText="1"/>
    </xf>
    <xf numFmtId="0" fontId="8" fillId="6" borderId="1" xfId="1" applyFont="1" applyFill="1" applyBorder="1" applyAlignment="1">
      <alignment horizontal="center" vertical="center" wrapText="1"/>
    </xf>
    <xf numFmtId="0" fontId="7" fillId="0" borderId="0" xfId="0" applyFont="1" applyAlignment="1">
      <alignment horizontal="center" vertical="center" wrapText="1"/>
    </xf>
    <xf numFmtId="0" fontId="9" fillId="6" borderId="1" xfId="1" applyFont="1" applyFill="1" applyBorder="1" applyAlignment="1">
      <alignment horizontal="center" vertical="center" wrapText="1"/>
    </xf>
    <xf numFmtId="0" fontId="8" fillId="0" borderId="1" xfId="1" applyFont="1" applyBorder="1" applyAlignment="1">
      <alignment horizontal="center" vertical="center" wrapText="1"/>
    </xf>
    <xf numFmtId="0" fontId="7" fillId="4" borderId="1" xfId="0" applyFont="1" applyFill="1" applyBorder="1" applyAlignment="1">
      <alignment horizontal="center" vertical="center" wrapText="1"/>
    </xf>
    <xf numFmtId="0" fontId="7" fillId="4" borderId="0" xfId="0" applyFont="1" applyFill="1" applyAlignment="1">
      <alignment horizontal="center" vertical="center" wrapText="1"/>
    </xf>
    <xf numFmtId="0" fontId="7" fillId="3" borderId="0" xfId="0" applyFont="1" applyFill="1" applyAlignment="1">
      <alignment horizontal="center" vertical="center" wrapText="1"/>
    </xf>
    <xf numFmtId="0" fontId="7" fillId="2" borderId="0" xfId="0" applyFont="1" applyFill="1" applyAlignment="1">
      <alignment horizontal="center" vertical="center" wrapText="1"/>
    </xf>
    <xf numFmtId="164" fontId="7" fillId="4" borderId="1" xfId="0" applyNumberFormat="1" applyFont="1" applyFill="1" applyBorder="1" applyAlignment="1">
      <alignment horizontal="center" vertical="center" wrapText="1"/>
    </xf>
    <xf numFmtId="164" fontId="5" fillId="4" borderId="1" xfId="0" applyNumberFormat="1" applyFont="1" applyFill="1" applyBorder="1" applyAlignment="1">
      <alignment horizontal="center" vertical="center" wrapText="1"/>
    </xf>
    <xf numFmtId="164" fontId="7" fillId="4" borderId="0" xfId="0" applyNumberFormat="1" applyFont="1" applyFill="1" applyAlignment="1">
      <alignment horizontal="center" vertical="center" wrapText="1"/>
    </xf>
    <xf numFmtId="164" fontId="7" fillId="5" borderId="1" xfId="0" applyNumberFormat="1" applyFont="1" applyFill="1" applyBorder="1" applyAlignment="1">
      <alignment horizontal="right" vertical="center"/>
    </xf>
    <xf numFmtId="0" fontId="7" fillId="5" borderId="1" xfId="0" applyFont="1" applyFill="1" applyBorder="1" applyAlignment="1">
      <alignment horizontal="right" vertical="center"/>
    </xf>
    <xf numFmtId="0" fontId="0" fillId="0" borderId="0" xfId="0" applyAlignment="1">
      <alignment wrapText="1"/>
    </xf>
    <xf numFmtId="0" fontId="11" fillId="0" borderId="0" xfId="0" applyFont="1" applyAlignment="1">
      <alignment horizontal="center" vertical="center" wrapText="1"/>
    </xf>
    <xf numFmtId="0" fontId="11" fillId="7"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3" fillId="5" borderId="1" xfId="0" applyFont="1" applyFill="1" applyBorder="1" applyAlignment="1">
      <alignment horizontal="right" vertical="center" readingOrder="2"/>
    </xf>
    <xf numFmtId="0" fontId="3" fillId="5" borderId="1" xfId="0" applyFont="1" applyFill="1" applyBorder="1" applyAlignment="1">
      <alignment horizontal="center" vertical="center" wrapText="1" readingOrder="2"/>
    </xf>
    <xf numFmtId="0" fontId="3" fillId="5" borderId="0" xfId="0" applyFont="1" applyFill="1" applyAlignment="1">
      <alignment horizontal="center" vertical="center" wrapText="1" readingOrder="2"/>
    </xf>
    <xf numFmtId="165" fontId="3" fillId="5" borderId="1" xfId="0" applyNumberFormat="1" applyFont="1" applyFill="1" applyBorder="1" applyAlignment="1">
      <alignment horizontal="right" vertical="center"/>
    </xf>
    <xf numFmtId="165" fontId="3" fillId="5" borderId="1" xfId="0" applyNumberFormat="1" applyFont="1" applyFill="1" applyBorder="1" applyAlignment="1">
      <alignment horizontal="center" vertical="center" wrapText="1"/>
    </xf>
    <xf numFmtId="165" fontId="4" fillId="5" borderId="1" xfId="0" applyNumberFormat="1" applyFont="1" applyFill="1" applyBorder="1" applyAlignment="1">
      <alignment horizontal="center" vertical="center" wrapText="1"/>
    </xf>
    <xf numFmtId="165" fontId="3" fillId="5" borderId="0" xfId="0" applyNumberFormat="1" applyFont="1" applyFill="1" applyAlignment="1">
      <alignment horizontal="center" vertical="center" wrapText="1"/>
    </xf>
    <xf numFmtId="0" fontId="3" fillId="5" borderId="5" xfId="0" applyFont="1" applyFill="1" applyBorder="1" applyAlignment="1">
      <alignment horizontal="center" vertical="center" wrapText="1"/>
    </xf>
    <xf numFmtId="165" fontId="4" fillId="5" borderId="5" xfId="0" applyNumberFormat="1" applyFont="1" applyFill="1" applyBorder="1" applyAlignment="1">
      <alignment horizontal="center" vertical="center" wrapText="1"/>
    </xf>
    <xf numFmtId="164" fontId="7" fillId="4" borderId="5" xfId="0" applyNumberFormat="1" applyFont="1" applyFill="1" applyBorder="1" applyAlignment="1">
      <alignment horizontal="center" vertical="center" wrapText="1"/>
    </xf>
    <xf numFmtId="0" fontId="4" fillId="5" borderId="5"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3" fillId="5" borderId="5" xfId="0" applyFont="1" applyFill="1" applyBorder="1" applyAlignment="1">
      <alignment horizontal="center" vertical="center" wrapText="1" readingOrder="2"/>
    </xf>
    <xf numFmtId="0" fontId="7" fillId="3"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5" fillId="6" borderId="5" xfId="0" applyFont="1" applyFill="1" applyBorder="1" applyAlignment="1">
      <alignment horizontal="center" vertical="center" wrapText="1"/>
    </xf>
    <xf numFmtId="0" fontId="8" fillId="0" borderId="5" xfId="1" applyFont="1" applyBorder="1" applyAlignment="1">
      <alignment horizontal="center" vertical="center" wrapText="1"/>
    </xf>
    <xf numFmtId="0" fontId="11" fillId="5" borderId="2"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ar-EG" sz="1800" b="1">
                <a:solidFill>
                  <a:schemeClr val="tx1"/>
                </a:solidFill>
              </a:rPr>
              <a:t>تعداد</a:t>
            </a:r>
            <a:r>
              <a:rPr lang="ar-EG" sz="1800" b="1" baseline="0">
                <a:solidFill>
                  <a:schemeClr val="tx1"/>
                </a:solidFill>
              </a:rPr>
              <a:t> وقائع الاصابة في مصر 2022</a:t>
            </a:r>
          </a:p>
          <a:p>
            <a:pPr>
              <a:defRPr sz="1800">
                <a:solidFill>
                  <a:schemeClr val="tx1"/>
                </a:solidFill>
              </a:defRPr>
            </a:pPr>
            <a:r>
              <a:rPr lang="ar-EG" sz="1800" b="1" baseline="0">
                <a:solidFill>
                  <a:schemeClr val="tx1"/>
                </a:solidFill>
              </a:rPr>
              <a:t>النطاق الزمني والنطاق الجغرافي ( عدد الوقائع )</a:t>
            </a:r>
          </a:p>
        </c:rich>
      </c:tx>
      <c:overlay val="0"/>
      <c:spPr>
        <a:solidFill>
          <a:schemeClr val="accent2">
            <a:lumMod val="75000"/>
          </a:schemeClr>
        </a:solid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stats!$C$4</c:f>
              <c:strCache>
                <c:ptCount val="1"/>
                <c:pt idx="0">
                  <c:v>الربع الاول من 2022</c:v>
                </c:pt>
              </c:strCache>
            </c:strRef>
          </c:tx>
          <c:spPr>
            <a:solidFill>
              <a:schemeClr val="accent6">
                <a:lumMod val="50000"/>
              </a:schemeClr>
            </a:solidFill>
            <a:ln>
              <a:noFill/>
            </a:ln>
            <a:effectLst/>
          </c:spPr>
          <c:invertIfNegative val="0"/>
          <c:dLbls>
            <c:spPr>
              <a:solidFill>
                <a:schemeClr val="accent6">
                  <a:lumMod val="5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stats!$B$5:$B$8</c:f>
              <c:strCache>
                <c:ptCount val="4"/>
                <c:pt idx="0">
                  <c:v>محافظات حدودية</c:v>
                </c:pt>
                <c:pt idx="1">
                  <c:v>مدن القناه</c:v>
                </c:pt>
                <c:pt idx="2">
                  <c:v>وجه قبلي</c:v>
                </c:pt>
                <c:pt idx="3">
                  <c:v>محافظات مركزية</c:v>
                </c:pt>
              </c:strCache>
            </c:strRef>
          </c:cat>
          <c:val>
            <c:numRef>
              <c:f>stats!$C$5:$C$8</c:f>
              <c:numCache>
                <c:formatCode>General</c:formatCode>
                <c:ptCount val="4"/>
                <c:pt idx="0">
                  <c:v>13</c:v>
                </c:pt>
                <c:pt idx="1">
                  <c:v>0</c:v>
                </c:pt>
                <c:pt idx="2">
                  <c:v>0</c:v>
                </c:pt>
                <c:pt idx="3">
                  <c:v>0</c:v>
                </c:pt>
              </c:numCache>
            </c:numRef>
          </c:val>
          <c:extLst>
            <c:ext xmlns:c16="http://schemas.microsoft.com/office/drawing/2014/chart" uri="{C3380CC4-5D6E-409C-BE32-E72D297353CC}">
              <c16:uniqueId val="{00000000-38F1-4839-BCCD-E96A880478BA}"/>
            </c:ext>
          </c:extLst>
        </c:ser>
        <c:ser>
          <c:idx val="1"/>
          <c:order val="1"/>
          <c:tx>
            <c:strRef>
              <c:f>stats!$D$4</c:f>
              <c:strCache>
                <c:ptCount val="1"/>
                <c:pt idx="0">
                  <c:v>الربع الثاني من 2022</c:v>
                </c:pt>
              </c:strCache>
            </c:strRef>
          </c:tx>
          <c:spPr>
            <a:solidFill>
              <a:schemeClr val="accent6">
                <a:lumMod val="40000"/>
                <a:lumOff val="60000"/>
              </a:schemeClr>
            </a:solidFill>
            <a:ln>
              <a:noFill/>
            </a:ln>
            <a:effectLst/>
          </c:spPr>
          <c:invertIfNegative val="0"/>
          <c:dLbls>
            <c:spPr>
              <a:solidFill>
                <a:schemeClr val="accent6">
                  <a:lumMod val="40000"/>
                  <a:lumOff val="6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stats!$B$5:$B$8</c:f>
              <c:strCache>
                <c:ptCount val="4"/>
                <c:pt idx="0">
                  <c:v>محافظات حدودية</c:v>
                </c:pt>
                <c:pt idx="1">
                  <c:v>مدن القناه</c:v>
                </c:pt>
                <c:pt idx="2">
                  <c:v>وجه قبلي</c:v>
                </c:pt>
                <c:pt idx="3">
                  <c:v>محافظات مركزية</c:v>
                </c:pt>
              </c:strCache>
            </c:strRef>
          </c:cat>
          <c:val>
            <c:numRef>
              <c:f>stats!$D$5:$D$8</c:f>
              <c:numCache>
                <c:formatCode>General</c:formatCode>
                <c:ptCount val="4"/>
                <c:pt idx="0">
                  <c:v>16</c:v>
                </c:pt>
                <c:pt idx="1">
                  <c:v>0</c:v>
                </c:pt>
                <c:pt idx="2">
                  <c:v>0</c:v>
                </c:pt>
                <c:pt idx="3">
                  <c:v>0</c:v>
                </c:pt>
              </c:numCache>
            </c:numRef>
          </c:val>
          <c:extLst>
            <c:ext xmlns:c16="http://schemas.microsoft.com/office/drawing/2014/chart" uri="{C3380CC4-5D6E-409C-BE32-E72D297353CC}">
              <c16:uniqueId val="{00000001-38F1-4839-BCCD-E96A880478BA}"/>
            </c:ext>
          </c:extLst>
        </c:ser>
        <c:ser>
          <c:idx val="2"/>
          <c:order val="2"/>
          <c:tx>
            <c:strRef>
              <c:f>stats!$E$4</c:f>
              <c:strCache>
                <c:ptCount val="1"/>
                <c:pt idx="0">
                  <c:v>الربع الثالث من 2022</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stats!$B$5:$B$8</c:f>
              <c:strCache>
                <c:ptCount val="4"/>
                <c:pt idx="0">
                  <c:v>محافظات حدودية</c:v>
                </c:pt>
                <c:pt idx="1">
                  <c:v>مدن القناه</c:v>
                </c:pt>
                <c:pt idx="2">
                  <c:v>وجه قبلي</c:v>
                </c:pt>
                <c:pt idx="3">
                  <c:v>محافظات مركزية</c:v>
                </c:pt>
              </c:strCache>
            </c:strRef>
          </c:cat>
          <c:val>
            <c:numRef>
              <c:f>stats!$E$5:$E$8</c:f>
              <c:numCache>
                <c:formatCode>General</c:formatCode>
                <c:ptCount val="4"/>
                <c:pt idx="0">
                  <c:v>26</c:v>
                </c:pt>
                <c:pt idx="1">
                  <c:v>0</c:v>
                </c:pt>
                <c:pt idx="2">
                  <c:v>1</c:v>
                </c:pt>
                <c:pt idx="3">
                  <c:v>0</c:v>
                </c:pt>
              </c:numCache>
            </c:numRef>
          </c:val>
          <c:extLst>
            <c:ext xmlns:c16="http://schemas.microsoft.com/office/drawing/2014/chart" uri="{C3380CC4-5D6E-409C-BE32-E72D297353CC}">
              <c16:uniqueId val="{00000002-38F1-4839-BCCD-E96A880478BA}"/>
            </c:ext>
          </c:extLst>
        </c:ser>
        <c:ser>
          <c:idx val="3"/>
          <c:order val="3"/>
          <c:tx>
            <c:strRef>
              <c:f>stats!$F$4</c:f>
              <c:strCache>
                <c:ptCount val="1"/>
                <c:pt idx="0">
                  <c:v>الربع الرابع من 2022</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stats!$B$5:$B$8</c:f>
              <c:strCache>
                <c:ptCount val="4"/>
                <c:pt idx="0">
                  <c:v>محافظات حدودية</c:v>
                </c:pt>
                <c:pt idx="1">
                  <c:v>مدن القناه</c:v>
                </c:pt>
                <c:pt idx="2">
                  <c:v>وجه قبلي</c:v>
                </c:pt>
                <c:pt idx="3">
                  <c:v>محافظات مركزية</c:v>
                </c:pt>
              </c:strCache>
            </c:strRef>
          </c:cat>
          <c:val>
            <c:numRef>
              <c:f>stats!$F$5:$F$8</c:f>
              <c:numCache>
                <c:formatCode>General</c:formatCode>
                <c:ptCount val="4"/>
                <c:pt idx="0">
                  <c:v>8</c:v>
                </c:pt>
                <c:pt idx="1">
                  <c:v>4</c:v>
                </c:pt>
                <c:pt idx="2">
                  <c:v>0</c:v>
                </c:pt>
                <c:pt idx="3">
                  <c:v>1</c:v>
                </c:pt>
              </c:numCache>
            </c:numRef>
          </c:val>
          <c:extLst>
            <c:ext xmlns:c16="http://schemas.microsoft.com/office/drawing/2014/chart" uri="{C3380CC4-5D6E-409C-BE32-E72D297353CC}">
              <c16:uniqueId val="{00000003-38F1-4839-BCCD-E96A880478BA}"/>
            </c:ext>
          </c:extLst>
        </c:ser>
        <c:dLbls>
          <c:dLblPos val="inEnd"/>
          <c:showLegendKey val="0"/>
          <c:showVal val="1"/>
          <c:showCatName val="0"/>
          <c:showSerName val="0"/>
          <c:showPercent val="0"/>
          <c:showBubbleSize val="0"/>
        </c:dLbls>
        <c:gapWidth val="100"/>
        <c:overlap val="-24"/>
        <c:axId val="-220816480"/>
        <c:axId val="-220815392"/>
      </c:barChart>
      <c:catAx>
        <c:axId val="-22081648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220815392"/>
        <c:crosses val="autoZero"/>
        <c:auto val="1"/>
        <c:lblAlgn val="ctr"/>
        <c:lblOffset val="100"/>
        <c:noMultiLvlLbl val="0"/>
      </c:catAx>
      <c:valAx>
        <c:axId val="-220815392"/>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crossAx val="-220816480"/>
        <c:crosses val="autoZero"/>
        <c:crossBetween val="between"/>
      </c:valAx>
      <c:spPr>
        <a:solidFill>
          <a:schemeClr val="accent2">
            <a:lumMod val="60000"/>
            <a:lumOff val="40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accent2">
        <a:lumMod val="75000"/>
      </a:schemeClr>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ar-EG" sz="1800" b="1">
                <a:solidFill>
                  <a:schemeClr val="tx1"/>
                </a:solidFill>
              </a:rPr>
              <a:t>تعداد</a:t>
            </a:r>
            <a:r>
              <a:rPr lang="ar-EG" sz="1800" b="1" baseline="0">
                <a:solidFill>
                  <a:schemeClr val="tx1"/>
                </a:solidFill>
              </a:rPr>
              <a:t> وقائع الاصابة في مصر 2022</a:t>
            </a:r>
          </a:p>
          <a:p>
            <a:pPr>
              <a:defRPr sz="1800">
                <a:solidFill>
                  <a:schemeClr val="tx1"/>
                </a:solidFill>
              </a:defRPr>
            </a:pPr>
            <a:r>
              <a:rPr lang="ar-EG" sz="1800" b="1" baseline="0">
                <a:solidFill>
                  <a:schemeClr val="tx1"/>
                </a:solidFill>
              </a:rPr>
              <a:t>النطاق الزمني و خلفية الواقعة ( عدد الوقائع )</a:t>
            </a:r>
          </a:p>
        </c:rich>
      </c:tx>
      <c:overlay val="0"/>
      <c:spPr>
        <a:solidFill>
          <a:schemeClr val="accent2">
            <a:lumMod val="75000"/>
          </a:schemeClr>
        </a:solid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stats!$C$18</c:f>
              <c:strCache>
                <c:ptCount val="1"/>
                <c:pt idx="0">
                  <c:v>الربع الاول من 2022</c:v>
                </c:pt>
              </c:strCache>
            </c:strRef>
          </c:tx>
          <c:spPr>
            <a:solidFill>
              <a:schemeClr val="accent6">
                <a:lumMod val="75000"/>
              </a:schemeClr>
            </a:solidFill>
            <a:ln>
              <a:noFill/>
            </a:ln>
            <a:effectLst/>
          </c:spPr>
          <c:invertIfNegative val="0"/>
          <c:dLbls>
            <c:spPr>
              <a:solidFill>
                <a:schemeClr val="accent6">
                  <a:lumMod val="75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stats!$B$19:$B$20</c:f>
              <c:strCache>
                <c:ptCount val="2"/>
                <c:pt idx="0">
                  <c:v>عمليات ارهابيه</c:v>
                </c:pt>
                <c:pt idx="1">
                  <c:v>عمليات نظاميه (الحرب علي الارهاب)</c:v>
                </c:pt>
              </c:strCache>
            </c:strRef>
          </c:cat>
          <c:val>
            <c:numRef>
              <c:f>stats!$C$19:$C$20</c:f>
              <c:numCache>
                <c:formatCode>General</c:formatCode>
                <c:ptCount val="2"/>
                <c:pt idx="0">
                  <c:v>12</c:v>
                </c:pt>
                <c:pt idx="1">
                  <c:v>1</c:v>
                </c:pt>
              </c:numCache>
            </c:numRef>
          </c:val>
          <c:extLst>
            <c:ext xmlns:c16="http://schemas.microsoft.com/office/drawing/2014/chart" uri="{C3380CC4-5D6E-409C-BE32-E72D297353CC}">
              <c16:uniqueId val="{00000000-96ED-41D9-845F-1082FD80F9C4}"/>
            </c:ext>
          </c:extLst>
        </c:ser>
        <c:ser>
          <c:idx val="1"/>
          <c:order val="1"/>
          <c:tx>
            <c:strRef>
              <c:f>stats!$D$18</c:f>
              <c:strCache>
                <c:ptCount val="1"/>
                <c:pt idx="0">
                  <c:v>الربع الثاني من 2022</c:v>
                </c:pt>
              </c:strCache>
            </c:strRef>
          </c:tx>
          <c:spPr>
            <a:solidFill>
              <a:schemeClr val="accent3">
                <a:lumMod val="75000"/>
              </a:schemeClr>
            </a:solidFill>
            <a:ln>
              <a:noFill/>
            </a:ln>
            <a:effectLst/>
          </c:spPr>
          <c:invertIfNegative val="0"/>
          <c:dLbls>
            <c:spPr>
              <a:solidFill>
                <a:schemeClr val="accent3">
                  <a:lumMod val="75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stats!$B$19:$B$20</c:f>
              <c:strCache>
                <c:ptCount val="2"/>
                <c:pt idx="0">
                  <c:v>عمليات ارهابيه</c:v>
                </c:pt>
                <c:pt idx="1">
                  <c:v>عمليات نظاميه (الحرب علي الارهاب)</c:v>
                </c:pt>
              </c:strCache>
            </c:strRef>
          </c:cat>
          <c:val>
            <c:numRef>
              <c:f>stats!$D$19:$D$20</c:f>
              <c:numCache>
                <c:formatCode>General</c:formatCode>
                <c:ptCount val="2"/>
                <c:pt idx="0">
                  <c:v>11</c:v>
                </c:pt>
                <c:pt idx="1">
                  <c:v>5</c:v>
                </c:pt>
              </c:numCache>
            </c:numRef>
          </c:val>
          <c:extLst>
            <c:ext xmlns:c16="http://schemas.microsoft.com/office/drawing/2014/chart" uri="{C3380CC4-5D6E-409C-BE32-E72D297353CC}">
              <c16:uniqueId val="{00000001-96ED-41D9-845F-1082FD80F9C4}"/>
            </c:ext>
          </c:extLst>
        </c:ser>
        <c:ser>
          <c:idx val="2"/>
          <c:order val="2"/>
          <c:tx>
            <c:strRef>
              <c:f>stats!$E$18</c:f>
              <c:strCache>
                <c:ptCount val="1"/>
                <c:pt idx="0">
                  <c:v>الربع الثالث من 2022</c:v>
                </c:pt>
              </c:strCache>
            </c:strRef>
          </c:tx>
          <c:spPr>
            <a:solidFill>
              <a:schemeClr val="accent1">
                <a:lumMod val="60000"/>
                <a:lumOff val="40000"/>
              </a:schemeClr>
            </a:solidFill>
            <a:ln>
              <a:noFill/>
            </a:ln>
            <a:effectLst/>
          </c:spPr>
          <c:invertIfNegative val="0"/>
          <c:dLbls>
            <c:spPr>
              <a:solidFill>
                <a:schemeClr val="accent1">
                  <a:lumMod val="60000"/>
                  <a:lumOff val="4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stats!$B$19:$B$20</c:f>
              <c:strCache>
                <c:ptCount val="2"/>
                <c:pt idx="0">
                  <c:v>عمليات ارهابيه</c:v>
                </c:pt>
                <c:pt idx="1">
                  <c:v>عمليات نظاميه (الحرب علي الارهاب)</c:v>
                </c:pt>
              </c:strCache>
            </c:strRef>
          </c:cat>
          <c:val>
            <c:numRef>
              <c:f>stats!$E$19:$E$20</c:f>
              <c:numCache>
                <c:formatCode>General</c:formatCode>
                <c:ptCount val="2"/>
                <c:pt idx="0">
                  <c:v>23</c:v>
                </c:pt>
                <c:pt idx="1">
                  <c:v>4</c:v>
                </c:pt>
              </c:numCache>
            </c:numRef>
          </c:val>
          <c:extLst>
            <c:ext xmlns:c16="http://schemas.microsoft.com/office/drawing/2014/chart" uri="{C3380CC4-5D6E-409C-BE32-E72D297353CC}">
              <c16:uniqueId val="{00000002-96ED-41D9-845F-1082FD80F9C4}"/>
            </c:ext>
          </c:extLst>
        </c:ser>
        <c:ser>
          <c:idx val="3"/>
          <c:order val="3"/>
          <c:tx>
            <c:strRef>
              <c:f>stats!$F$18</c:f>
              <c:strCache>
                <c:ptCount val="1"/>
                <c:pt idx="0">
                  <c:v>الربع الرابع من 2022</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stats!$B$19:$B$20</c:f>
              <c:strCache>
                <c:ptCount val="2"/>
                <c:pt idx="0">
                  <c:v>عمليات ارهابيه</c:v>
                </c:pt>
                <c:pt idx="1">
                  <c:v>عمليات نظاميه (الحرب علي الارهاب)</c:v>
                </c:pt>
              </c:strCache>
            </c:strRef>
          </c:cat>
          <c:val>
            <c:numRef>
              <c:f>stats!$F$19:$F$20</c:f>
              <c:numCache>
                <c:formatCode>General</c:formatCode>
                <c:ptCount val="2"/>
                <c:pt idx="0">
                  <c:v>13</c:v>
                </c:pt>
                <c:pt idx="1">
                  <c:v>0</c:v>
                </c:pt>
              </c:numCache>
            </c:numRef>
          </c:val>
          <c:extLst>
            <c:ext xmlns:c16="http://schemas.microsoft.com/office/drawing/2014/chart" uri="{C3380CC4-5D6E-409C-BE32-E72D297353CC}">
              <c16:uniqueId val="{00000003-96ED-41D9-845F-1082FD80F9C4}"/>
            </c:ext>
          </c:extLst>
        </c:ser>
        <c:dLbls>
          <c:dLblPos val="inEnd"/>
          <c:showLegendKey val="0"/>
          <c:showVal val="1"/>
          <c:showCatName val="0"/>
          <c:showSerName val="0"/>
          <c:showPercent val="0"/>
          <c:showBubbleSize val="0"/>
        </c:dLbls>
        <c:gapWidth val="100"/>
        <c:overlap val="-24"/>
        <c:axId val="-220828448"/>
        <c:axId val="-220827904"/>
      </c:barChart>
      <c:catAx>
        <c:axId val="-22082844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220827904"/>
        <c:crosses val="autoZero"/>
        <c:auto val="1"/>
        <c:lblAlgn val="ctr"/>
        <c:lblOffset val="100"/>
        <c:noMultiLvlLbl val="0"/>
      </c:catAx>
      <c:valAx>
        <c:axId val="-22082790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crossAx val="-220828448"/>
        <c:crosses val="autoZero"/>
        <c:crossBetween val="between"/>
      </c:valAx>
      <c:spPr>
        <a:solidFill>
          <a:schemeClr val="accent2">
            <a:lumMod val="60000"/>
            <a:lumOff val="40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accent2">
        <a:lumMod val="75000"/>
      </a:schemeClr>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ar-EG" sz="1800" b="1">
                <a:solidFill>
                  <a:schemeClr val="tx1"/>
                </a:solidFill>
              </a:rPr>
              <a:t>تعداد</a:t>
            </a:r>
            <a:r>
              <a:rPr lang="ar-EG" sz="1800" b="1" baseline="0">
                <a:solidFill>
                  <a:schemeClr val="tx1"/>
                </a:solidFill>
              </a:rPr>
              <a:t> وقائع الاصابة في مصر 2022</a:t>
            </a:r>
          </a:p>
          <a:p>
            <a:pPr>
              <a:defRPr sz="1800">
                <a:solidFill>
                  <a:schemeClr val="tx1"/>
                </a:solidFill>
              </a:defRPr>
            </a:pPr>
            <a:r>
              <a:rPr lang="ar-EG" sz="1800" b="1" baseline="0">
                <a:solidFill>
                  <a:schemeClr val="tx1"/>
                </a:solidFill>
              </a:rPr>
              <a:t>النطاق الزمني و نوع الواقعة ( عدد الوقائع )</a:t>
            </a:r>
          </a:p>
        </c:rich>
      </c:tx>
      <c:overlay val="0"/>
      <c:spPr>
        <a:solidFill>
          <a:schemeClr val="accent2">
            <a:lumMod val="75000"/>
          </a:schemeClr>
        </a:solid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stats!$C$29</c:f>
              <c:strCache>
                <c:ptCount val="1"/>
                <c:pt idx="0">
                  <c:v>الربع الاول من 2022</c:v>
                </c:pt>
              </c:strCache>
            </c:strRef>
          </c:tx>
          <c:spPr>
            <a:solidFill>
              <a:schemeClr val="accent6">
                <a:lumMod val="75000"/>
              </a:schemeClr>
            </a:solidFill>
            <a:ln>
              <a:noFill/>
            </a:ln>
            <a:effectLst/>
          </c:spPr>
          <c:invertIfNegative val="0"/>
          <c:dLbls>
            <c:spPr>
              <a:solidFill>
                <a:schemeClr val="accent6">
                  <a:lumMod val="75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stats!$B$30:$B$32</c:f>
              <c:strCache>
                <c:ptCount val="3"/>
                <c:pt idx="0">
                  <c:v>هجوم مسلح</c:v>
                </c:pt>
                <c:pt idx="1">
                  <c:v>انفجار</c:v>
                </c:pt>
                <c:pt idx="2">
                  <c:v>مداهمه امنيه / عسكريه</c:v>
                </c:pt>
              </c:strCache>
            </c:strRef>
          </c:cat>
          <c:val>
            <c:numRef>
              <c:f>stats!$C$30:$C$32</c:f>
              <c:numCache>
                <c:formatCode>General</c:formatCode>
                <c:ptCount val="3"/>
                <c:pt idx="0">
                  <c:v>8</c:v>
                </c:pt>
                <c:pt idx="1">
                  <c:v>4</c:v>
                </c:pt>
                <c:pt idx="2">
                  <c:v>1</c:v>
                </c:pt>
              </c:numCache>
            </c:numRef>
          </c:val>
          <c:extLst>
            <c:ext xmlns:c16="http://schemas.microsoft.com/office/drawing/2014/chart" uri="{C3380CC4-5D6E-409C-BE32-E72D297353CC}">
              <c16:uniqueId val="{00000000-51B7-4F7C-B96C-1C915225C719}"/>
            </c:ext>
          </c:extLst>
        </c:ser>
        <c:ser>
          <c:idx val="1"/>
          <c:order val="1"/>
          <c:tx>
            <c:strRef>
              <c:f>stats!$D$29</c:f>
              <c:strCache>
                <c:ptCount val="1"/>
                <c:pt idx="0">
                  <c:v>الربع الثاني من 2022</c:v>
                </c:pt>
              </c:strCache>
            </c:strRef>
          </c:tx>
          <c:spPr>
            <a:solidFill>
              <a:schemeClr val="accent4">
                <a:lumMod val="60000"/>
                <a:lumOff val="40000"/>
              </a:schemeClr>
            </a:solidFill>
            <a:ln>
              <a:noFill/>
            </a:ln>
            <a:effectLst/>
          </c:spPr>
          <c:invertIfNegative val="0"/>
          <c:dLbls>
            <c:spPr>
              <a:solidFill>
                <a:schemeClr val="accent4">
                  <a:lumMod val="60000"/>
                  <a:lumOff val="4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stats!$B$30:$B$32</c:f>
              <c:strCache>
                <c:ptCount val="3"/>
                <c:pt idx="0">
                  <c:v>هجوم مسلح</c:v>
                </c:pt>
                <c:pt idx="1">
                  <c:v>انفجار</c:v>
                </c:pt>
                <c:pt idx="2">
                  <c:v>مداهمه امنيه / عسكريه</c:v>
                </c:pt>
              </c:strCache>
            </c:strRef>
          </c:cat>
          <c:val>
            <c:numRef>
              <c:f>stats!$D$30:$D$32</c:f>
              <c:numCache>
                <c:formatCode>General</c:formatCode>
                <c:ptCount val="3"/>
                <c:pt idx="0">
                  <c:v>9</c:v>
                </c:pt>
                <c:pt idx="1">
                  <c:v>2</c:v>
                </c:pt>
                <c:pt idx="2">
                  <c:v>5</c:v>
                </c:pt>
              </c:numCache>
            </c:numRef>
          </c:val>
          <c:extLst>
            <c:ext xmlns:c16="http://schemas.microsoft.com/office/drawing/2014/chart" uri="{C3380CC4-5D6E-409C-BE32-E72D297353CC}">
              <c16:uniqueId val="{00000001-51B7-4F7C-B96C-1C915225C719}"/>
            </c:ext>
          </c:extLst>
        </c:ser>
        <c:ser>
          <c:idx val="2"/>
          <c:order val="2"/>
          <c:tx>
            <c:strRef>
              <c:f>stats!$E$29</c:f>
              <c:strCache>
                <c:ptCount val="1"/>
                <c:pt idx="0">
                  <c:v>الربع الثالث من 2022</c:v>
                </c:pt>
              </c:strCache>
            </c:strRef>
          </c:tx>
          <c:spPr>
            <a:solidFill>
              <a:schemeClr val="accent1">
                <a:lumMod val="60000"/>
                <a:lumOff val="40000"/>
              </a:schemeClr>
            </a:solidFill>
            <a:ln>
              <a:noFill/>
            </a:ln>
            <a:effectLst/>
          </c:spPr>
          <c:invertIfNegative val="0"/>
          <c:dLbls>
            <c:spPr>
              <a:solidFill>
                <a:schemeClr val="accent1">
                  <a:lumMod val="60000"/>
                  <a:lumOff val="4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stats!$B$30:$B$32</c:f>
              <c:strCache>
                <c:ptCount val="3"/>
                <c:pt idx="0">
                  <c:v>هجوم مسلح</c:v>
                </c:pt>
                <c:pt idx="1">
                  <c:v>انفجار</c:v>
                </c:pt>
                <c:pt idx="2">
                  <c:v>مداهمه امنيه / عسكريه</c:v>
                </c:pt>
              </c:strCache>
            </c:strRef>
          </c:cat>
          <c:val>
            <c:numRef>
              <c:f>stats!$E$30:$E$32</c:f>
              <c:numCache>
                <c:formatCode>General</c:formatCode>
                <c:ptCount val="3"/>
                <c:pt idx="0">
                  <c:v>18</c:v>
                </c:pt>
                <c:pt idx="1">
                  <c:v>5</c:v>
                </c:pt>
                <c:pt idx="2">
                  <c:v>4</c:v>
                </c:pt>
              </c:numCache>
            </c:numRef>
          </c:val>
          <c:extLst>
            <c:ext xmlns:c16="http://schemas.microsoft.com/office/drawing/2014/chart" uri="{C3380CC4-5D6E-409C-BE32-E72D297353CC}">
              <c16:uniqueId val="{00000002-51B7-4F7C-B96C-1C915225C719}"/>
            </c:ext>
          </c:extLst>
        </c:ser>
        <c:ser>
          <c:idx val="3"/>
          <c:order val="3"/>
          <c:tx>
            <c:strRef>
              <c:f>stats!$F$29</c:f>
              <c:strCache>
                <c:ptCount val="1"/>
                <c:pt idx="0">
                  <c:v>الربع الرابع من 2022</c:v>
                </c:pt>
              </c:strCache>
            </c:strRef>
          </c:tx>
          <c:spPr>
            <a:solidFill>
              <a:schemeClr val="accent4">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stats!$B$30:$B$32</c:f>
              <c:strCache>
                <c:ptCount val="3"/>
                <c:pt idx="0">
                  <c:v>هجوم مسلح</c:v>
                </c:pt>
                <c:pt idx="1">
                  <c:v>انفجار</c:v>
                </c:pt>
                <c:pt idx="2">
                  <c:v>مداهمه امنيه / عسكريه</c:v>
                </c:pt>
              </c:strCache>
            </c:strRef>
          </c:cat>
          <c:val>
            <c:numRef>
              <c:f>stats!$F$30:$F$32</c:f>
              <c:numCache>
                <c:formatCode>General</c:formatCode>
                <c:ptCount val="3"/>
                <c:pt idx="0">
                  <c:v>12</c:v>
                </c:pt>
                <c:pt idx="1">
                  <c:v>1</c:v>
                </c:pt>
                <c:pt idx="2">
                  <c:v>0</c:v>
                </c:pt>
              </c:numCache>
            </c:numRef>
          </c:val>
          <c:extLst>
            <c:ext xmlns:c16="http://schemas.microsoft.com/office/drawing/2014/chart" uri="{C3380CC4-5D6E-409C-BE32-E72D297353CC}">
              <c16:uniqueId val="{00000003-51B7-4F7C-B96C-1C915225C719}"/>
            </c:ext>
          </c:extLst>
        </c:ser>
        <c:dLbls>
          <c:dLblPos val="inEnd"/>
          <c:showLegendKey val="0"/>
          <c:showVal val="1"/>
          <c:showCatName val="0"/>
          <c:showSerName val="0"/>
          <c:showPercent val="0"/>
          <c:showBubbleSize val="0"/>
        </c:dLbls>
        <c:gapWidth val="100"/>
        <c:overlap val="-24"/>
        <c:axId val="-403633360"/>
        <c:axId val="-438388096"/>
      </c:barChart>
      <c:catAx>
        <c:axId val="-40363336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438388096"/>
        <c:crosses val="autoZero"/>
        <c:auto val="1"/>
        <c:lblAlgn val="ctr"/>
        <c:lblOffset val="100"/>
        <c:noMultiLvlLbl val="0"/>
      </c:catAx>
      <c:valAx>
        <c:axId val="-438388096"/>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crossAx val="-403633360"/>
        <c:crosses val="autoZero"/>
        <c:crossBetween val="between"/>
      </c:valAx>
      <c:spPr>
        <a:solidFill>
          <a:schemeClr val="accent2">
            <a:lumMod val="60000"/>
            <a:lumOff val="40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accent2">
        <a:lumMod val="75000"/>
      </a:schemeClr>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ar-EG" sz="1800" b="1">
                <a:solidFill>
                  <a:schemeClr val="tx1"/>
                </a:solidFill>
              </a:rPr>
              <a:t>تعداد</a:t>
            </a:r>
            <a:r>
              <a:rPr lang="ar-EG" sz="1800" b="1" baseline="0">
                <a:solidFill>
                  <a:schemeClr val="tx1"/>
                </a:solidFill>
              </a:rPr>
              <a:t> وقائع الاصابة في مصر 2022</a:t>
            </a:r>
          </a:p>
          <a:p>
            <a:pPr>
              <a:defRPr sz="1800">
                <a:solidFill>
                  <a:schemeClr val="tx1"/>
                </a:solidFill>
              </a:defRPr>
            </a:pPr>
            <a:r>
              <a:rPr lang="ar-EG" sz="1800" b="1" baseline="0">
                <a:solidFill>
                  <a:schemeClr val="tx1"/>
                </a:solidFill>
              </a:rPr>
              <a:t>النطاق الزمني و المحافظة ( عدد الوقائع )</a:t>
            </a:r>
          </a:p>
        </c:rich>
      </c:tx>
      <c:overlay val="0"/>
      <c:spPr>
        <a:solidFill>
          <a:schemeClr val="accent2">
            <a:lumMod val="75000"/>
          </a:schemeClr>
        </a:solid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stats!$C$38</c:f>
              <c:strCache>
                <c:ptCount val="1"/>
                <c:pt idx="0">
                  <c:v>الربع الاول من 2022</c:v>
                </c:pt>
              </c:strCache>
            </c:strRef>
          </c:tx>
          <c:spPr>
            <a:solidFill>
              <a:schemeClr val="accent1">
                <a:lumMod val="60000"/>
                <a:lumOff val="40000"/>
              </a:schemeClr>
            </a:solidFill>
            <a:ln>
              <a:noFill/>
            </a:ln>
            <a:effectLst/>
          </c:spPr>
          <c:invertIfNegative val="0"/>
          <c:dLbls>
            <c:spPr>
              <a:solidFill>
                <a:schemeClr val="accent1">
                  <a:lumMod val="60000"/>
                  <a:lumOff val="4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stats!$B$39:$B$42</c:f>
              <c:strCache>
                <c:ptCount val="4"/>
                <c:pt idx="0">
                  <c:v>شمال سيناء</c:v>
                </c:pt>
                <c:pt idx="1">
                  <c:v>الاسماعيلية</c:v>
                </c:pt>
                <c:pt idx="2">
                  <c:v>الاقصر</c:v>
                </c:pt>
                <c:pt idx="3">
                  <c:v>القاهرة</c:v>
                </c:pt>
              </c:strCache>
            </c:strRef>
          </c:cat>
          <c:val>
            <c:numRef>
              <c:f>stats!$C$39:$C$42</c:f>
              <c:numCache>
                <c:formatCode>General</c:formatCode>
                <c:ptCount val="4"/>
                <c:pt idx="0">
                  <c:v>13</c:v>
                </c:pt>
                <c:pt idx="1">
                  <c:v>0</c:v>
                </c:pt>
                <c:pt idx="2">
                  <c:v>0</c:v>
                </c:pt>
                <c:pt idx="3">
                  <c:v>0</c:v>
                </c:pt>
              </c:numCache>
            </c:numRef>
          </c:val>
          <c:extLst>
            <c:ext xmlns:c16="http://schemas.microsoft.com/office/drawing/2014/chart" uri="{C3380CC4-5D6E-409C-BE32-E72D297353CC}">
              <c16:uniqueId val="{00000000-B7F1-4393-BA04-E3D9BF1D0C25}"/>
            </c:ext>
          </c:extLst>
        </c:ser>
        <c:ser>
          <c:idx val="1"/>
          <c:order val="1"/>
          <c:tx>
            <c:strRef>
              <c:f>stats!$D$38</c:f>
              <c:strCache>
                <c:ptCount val="1"/>
                <c:pt idx="0">
                  <c:v>الربع الثاني من 2022</c:v>
                </c:pt>
              </c:strCache>
            </c:strRef>
          </c:tx>
          <c:spPr>
            <a:solidFill>
              <a:schemeClr val="accent4">
                <a:lumMod val="60000"/>
                <a:lumOff val="40000"/>
              </a:schemeClr>
            </a:solidFill>
            <a:ln>
              <a:noFill/>
            </a:ln>
            <a:effectLst/>
          </c:spPr>
          <c:invertIfNegative val="0"/>
          <c:dLbls>
            <c:spPr>
              <a:solidFill>
                <a:schemeClr val="accent4">
                  <a:lumMod val="60000"/>
                  <a:lumOff val="4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stats!$B$39:$B$42</c:f>
              <c:strCache>
                <c:ptCount val="4"/>
                <c:pt idx="0">
                  <c:v>شمال سيناء</c:v>
                </c:pt>
                <c:pt idx="1">
                  <c:v>الاسماعيلية</c:v>
                </c:pt>
                <c:pt idx="2">
                  <c:v>الاقصر</c:v>
                </c:pt>
                <c:pt idx="3">
                  <c:v>القاهرة</c:v>
                </c:pt>
              </c:strCache>
            </c:strRef>
          </c:cat>
          <c:val>
            <c:numRef>
              <c:f>stats!$D$39:$D$42</c:f>
              <c:numCache>
                <c:formatCode>General</c:formatCode>
                <c:ptCount val="4"/>
                <c:pt idx="0">
                  <c:v>16</c:v>
                </c:pt>
                <c:pt idx="1">
                  <c:v>0</c:v>
                </c:pt>
                <c:pt idx="2">
                  <c:v>0</c:v>
                </c:pt>
                <c:pt idx="3">
                  <c:v>0</c:v>
                </c:pt>
              </c:numCache>
            </c:numRef>
          </c:val>
          <c:extLst>
            <c:ext xmlns:c16="http://schemas.microsoft.com/office/drawing/2014/chart" uri="{C3380CC4-5D6E-409C-BE32-E72D297353CC}">
              <c16:uniqueId val="{00000001-B7F1-4393-BA04-E3D9BF1D0C25}"/>
            </c:ext>
          </c:extLst>
        </c:ser>
        <c:ser>
          <c:idx val="2"/>
          <c:order val="2"/>
          <c:tx>
            <c:strRef>
              <c:f>stats!$E$38</c:f>
              <c:strCache>
                <c:ptCount val="1"/>
                <c:pt idx="0">
                  <c:v>الربع الثالث من 2022</c:v>
                </c:pt>
              </c:strCache>
            </c:strRef>
          </c:tx>
          <c:spPr>
            <a:solidFill>
              <a:schemeClr val="bg1">
                <a:lumMod val="50000"/>
              </a:schemeClr>
            </a:solidFill>
            <a:ln>
              <a:noFill/>
            </a:ln>
            <a:effectLst/>
          </c:spPr>
          <c:invertIfNegative val="0"/>
          <c:dLbls>
            <c:spPr>
              <a:solidFill>
                <a:schemeClr val="bg1">
                  <a:lumMod val="5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stats!$B$39:$B$42</c:f>
              <c:strCache>
                <c:ptCount val="4"/>
                <c:pt idx="0">
                  <c:v>شمال سيناء</c:v>
                </c:pt>
                <c:pt idx="1">
                  <c:v>الاسماعيلية</c:v>
                </c:pt>
                <c:pt idx="2">
                  <c:v>الاقصر</c:v>
                </c:pt>
                <c:pt idx="3">
                  <c:v>القاهرة</c:v>
                </c:pt>
              </c:strCache>
            </c:strRef>
          </c:cat>
          <c:val>
            <c:numRef>
              <c:f>stats!$E$39:$E$42</c:f>
              <c:numCache>
                <c:formatCode>General</c:formatCode>
                <c:ptCount val="4"/>
                <c:pt idx="0">
                  <c:v>26</c:v>
                </c:pt>
                <c:pt idx="1">
                  <c:v>0</c:v>
                </c:pt>
                <c:pt idx="2">
                  <c:v>1</c:v>
                </c:pt>
                <c:pt idx="3">
                  <c:v>0</c:v>
                </c:pt>
              </c:numCache>
            </c:numRef>
          </c:val>
          <c:extLst>
            <c:ext xmlns:c16="http://schemas.microsoft.com/office/drawing/2014/chart" uri="{C3380CC4-5D6E-409C-BE32-E72D297353CC}">
              <c16:uniqueId val="{00000002-B7F1-4393-BA04-E3D9BF1D0C25}"/>
            </c:ext>
          </c:extLst>
        </c:ser>
        <c:ser>
          <c:idx val="3"/>
          <c:order val="3"/>
          <c:tx>
            <c:strRef>
              <c:f>stats!$F$38</c:f>
              <c:strCache>
                <c:ptCount val="1"/>
                <c:pt idx="0">
                  <c:v>الربع الرابع من 2022</c:v>
                </c:pt>
              </c:strCache>
            </c:strRef>
          </c:tx>
          <c:spPr>
            <a:solidFill>
              <a:schemeClr val="accent4">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stats!$B$39:$B$42</c:f>
              <c:strCache>
                <c:ptCount val="4"/>
                <c:pt idx="0">
                  <c:v>شمال سيناء</c:v>
                </c:pt>
                <c:pt idx="1">
                  <c:v>الاسماعيلية</c:v>
                </c:pt>
                <c:pt idx="2">
                  <c:v>الاقصر</c:v>
                </c:pt>
                <c:pt idx="3">
                  <c:v>القاهرة</c:v>
                </c:pt>
              </c:strCache>
            </c:strRef>
          </c:cat>
          <c:val>
            <c:numRef>
              <c:f>stats!$F$39:$F$42</c:f>
              <c:numCache>
                <c:formatCode>General</c:formatCode>
                <c:ptCount val="4"/>
                <c:pt idx="0">
                  <c:v>8</c:v>
                </c:pt>
                <c:pt idx="1">
                  <c:v>4</c:v>
                </c:pt>
                <c:pt idx="2">
                  <c:v>0</c:v>
                </c:pt>
                <c:pt idx="3">
                  <c:v>1</c:v>
                </c:pt>
              </c:numCache>
            </c:numRef>
          </c:val>
          <c:extLst>
            <c:ext xmlns:c16="http://schemas.microsoft.com/office/drawing/2014/chart" uri="{C3380CC4-5D6E-409C-BE32-E72D297353CC}">
              <c16:uniqueId val="{00000003-B7F1-4393-BA04-E3D9BF1D0C25}"/>
            </c:ext>
          </c:extLst>
        </c:ser>
        <c:dLbls>
          <c:dLblPos val="inEnd"/>
          <c:showLegendKey val="0"/>
          <c:showVal val="1"/>
          <c:showCatName val="0"/>
          <c:showSerName val="0"/>
          <c:showPercent val="0"/>
          <c:showBubbleSize val="0"/>
        </c:dLbls>
        <c:gapWidth val="100"/>
        <c:overlap val="-24"/>
        <c:axId val="-120990000"/>
        <c:axId val="-120986736"/>
      </c:barChart>
      <c:catAx>
        <c:axId val="-12099000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120986736"/>
        <c:crosses val="autoZero"/>
        <c:auto val="1"/>
        <c:lblAlgn val="ctr"/>
        <c:lblOffset val="100"/>
        <c:noMultiLvlLbl val="0"/>
      </c:catAx>
      <c:valAx>
        <c:axId val="-120986736"/>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crossAx val="-120990000"/>
        <c:crosses val="autoZero"/>
        <c:crossBetween val="between"/>
      </c:valAx>
      <c:spPr>
        <a:solidFill>
          <a:schemeClr val="accent2">
            <a:lumMod val="60000"/>
            <a:lumOff val="40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accent2">
        <a:lumMod val="75000"/>
      </a:schemeClr>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ar-EG" sz="1800" b="1">
                <a:solidFill>
                  <a:schemeClr val="tx1"/>
                </a:solidFill>
              </a:rPr>
              <a:t>تعداد</a:t>
            </a:r>
            <a:r>
              <a:rPr lang="ar-EG" sz="1800" b="1" baseline="0">
                <a:solidFill>
                  <a:schemeClr val="tx1"/>
                </a:solidFill>
              </a:rPr>
              <a:t> وقائع الاصابة في مصر 2022</a:t>
            </a:r>
          </a:p>
          <a:p>
            <a:pPr>
              <a:defRPr sz="1800">
                <a:solidFill>
                  <a:schemeClr val="tx1"/>
                </a:solidFill>
              </a:defRPr>
            </a:pPr>
            <a:r>
              <a:rPr lang="ar-EG" sz="1800" b="1" baseline="0">
                <a:solidFill>
                  <a:schemeClr val="tx1"/>
                </a:solidFill>
              </a:rPr>
              <a:t>النطاق الزمني و النطاق الجغرافي ( عدد الاصابات )</a:t>
            </a:r>
          </a:p>
        </c:rich>
      </c:tx>
      <c:overlay val="0"/>
      <c:spPr>
        <a:solidFill>
          <a:schemeClr val="accent2">
            <a:lumMod val="75000"/>
          </a:schemeClr>
        </a:solid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stats!$C$48</c:f>
              <c:strCache>
                <c:ptCount val="1"/>
                <c:pt idx="0">
                  <c:v>الربع الاول من 2022</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solidFill>
                <a:schemeClr val="accent1">
                  <a:lumMod val="60000"/>
                  <a:lumOff val="4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stats!$B$49:$B$52</c:f>
              <c:strCache>
                <c:ptCount val="4"/>
                <c:pt idx="0">
                  <c:v>محافظات حدودية</c:v>
                </c:pt>
                <c:pt idx="1">
                  <c:v>مدن القناه</c:v>
                </c:pt>
                <c:pt idx="2">
                  <c:v>محافظات مركزية</c:v>
                </c:pt>
                <c:pt idx="3">
                  <c:v>وجه قبلي</c:v>
                </c:pt>
              </c:strCache>
            </c:strRef>
          </c:cat>
          <c:val>
            <c:numRef>
              <c:f>stats!$C$49:$C$52</c:f>
              <c:numCache>
                <c:formatCode>General</c:formatCode>
                <c:ptCount val="4"/>
                <c:pt idx="0">
                  <c:v>15</c:v>
                </c:pt>
                <c:pt idx="1">
                  <c:v>0</c:v>
                </c:pt>
                <c:pt idx="2">
                  <c:v>0</c:v>
                </c:pt>
                <c:pt idx="3">
                  <c:v>0</c:v>
                </c:pt>
              </c:numCache>
            </c:numRef>
          </c:val>
          <c:extLst>
            <c:ext xmlns:c16="http://schemas.microsoft.com/office/drawing/2014/chart" uri="{C3380CC4-5D6E-409C-BE32-E72D297353CC}">
              <c16:uniqueId val="{00000000-9CFC-4429-97B8-85949D27F8BD}"/>
            </c:ext>
          </c:extLst>
        </c:ser>
        <c:ser>
          <c:idx val="1"/>
          <c:order val="1"/>
          <c:tx>
            <c:strRef>
              <c:f>stats!$D$48</c:f>
              <c:strCache>
                <c:ptCount val="1"/>
                <c:pt idx="0">
                  <c:v>الربع الثاني من 2022</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solidFill>
                <a:schemeClr val="accent4">
                  <a:lumMod val="60000"/>
                  <a:lumOff val="4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stats!$B$49:$B$52</c:f>
              <c:strCache>
                <c:ptCount val="4"/>
                <c:pt idx="0">
                  <c:v>محافظات حدودية</c:v>
                </c:pt>
                <c:pt idx="1">
                  <c:v>مدن القناه</c:v>
                </c:pt>
                <c:pt idx="2">
                  <c:v>محافظات مركزية</c:v>
                </c:pt>
                <c:pt idx="3">
                  <c:v>وجه قبلي</c:v>
                </c:pt>
              </c:strCache>
            </c:strRef>
          </c:cat>
          <c:val>
            <c:numRef>
              <c:f>stats!$D$49:$D$52</c:f>
              <c:numCache>
                <c:formatCode>General</c:formatCode>
                <c:ptCount val="4"/>
                <c:pt idx="0">
                  <c:v>22</c:v>
                </c:pt>
                <c:pt idx="1">
                  <c:v>0</c:v>
                </c:pt>
                <c:pt idx="2">
                  <c:v>0</c:v>
                </c:pt>
                <c:pt idx="3">
                  <c:v>0</c:v>
                </c:pt>
              </c:numCache>
            </c:numRef>
          </c:val>
          <c:extLst>
            <c:ext xmlns:c16="http://schemas.microsoft.com/office/drawing/2014/chart" uri="{C3380CC4-5D6E-409C-BE32-E72D297353CC}">
              <c16:uniqueId val="{00000001-9CFC-4429-97B8-85949D27F8BD}"/>
            </c:ext>
          </c:extLst>
        </c:ser>
        <c:ser>
          <c:idx val="2"/>
          <c:order val="2"/>
          <c:tx>
            <c:strRef>
              <c:f>stats!$E$48</c:f>
              <c:strCache>
                <c:ptCount val="1"/>
                <c:pt idx="0">
                  <c:v>الربع الثالث من 2022</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solidFill>
                <a:schemeClr val="bg1">
                  <a:lumMod val="5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stats!$B$49:$B$52</c:f>
              <c:strCache>
                <c:ptCount val="4"/>
                <c:pt idx="0">
                  <c:v>محافظات حدودية</c:v>
                </c:pt>
                <c:pt idx="1">
                  <c:v>مدن القناه</c:v>
                </c:pt>
                <c:pt idx="2">
                  <c:v>محافظات مركزية</c:v>
                </c:pt>
                <c:pt idx="3">
                  <c:v>وجه قبلي</c:v>
                </c:pt>
              </c:strCache>
            </c:strRef>
          </c:cat>
          <c:val>
            <c:numRef>
              <c:f>stats!$E$49:$E$52</c:f>
              <c:numCache>
                <c:formatCode>General</c:formatCode>
                <c:ptCount val="4"/>
                <c:pt idx="0">
                  <c:v>35</c:v>
                </c:pt>
                <c:pt idx="1">
                  <c:v>0</c:v>
                </c:pt>
                <c:pt idx="2">
                  <c:v>0</c:v>
                </c:pt>
                <c:pt idx="3">
                  <c:v>1</c:v>
                </c:pt>
              </c:numCache>
            </c:numRef>
          </c:val>
          <c:extLst>
            <c:ext xmlns:c16="http://schemas.microsoft.com/office/drawing/2014/chart" uri="{C3380CC4-5D6E-409C-BE32-E72D297353CC}">
              <c16:uniqueId val="{00000002-9CFC-4429-97B8-85949D27F8BD}"/>
            </c:ext>
          </c:extLst>
        </c:ser>
        <c:ser>
          <c:idx val="3"/>
          <c:order val="3"/>
          <c:tx>
            <c:strRef>
              <c:f>stats!$F$48</c:f>
              <c:strCache>
                <c:ptCount val="1"/>
                <c:pt idx="0">
                  <c:v>الربع الرابع من 2022</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stats!$B$49:$B$52</c:f>
              <c:strCache>
                <c:ptCount val="4"/>
                <c:pt idx="0">
                  <c:v>محافظات حدودية</c:v>
                </c:pt>
                <c:pt idx="1">
                  <c:v>مدن القناه</c:v>
                </c:pt>
                <c:pt idx="2">
                  <c:v>محافظات مركزية</c:v>
                </c:pt>
                <c:pt idx="3">
                  <c:v>وجه قبلي</c:v>
                </c:pt>
              </c:strCache>
            </c:strRef>
          </c:cat>
          <c:val>
            <c:numRef>
              <c:f>stats!$F$49:$F$52</c:f>
              <c:numCache>
                <c:formatCode>General</c:formatCode>
                <c:ptCount val="4"/>
                <c:pt idx="0">
                  <c:v>12</c:v>
                </c:pt>
                <c:pt idx="1">
                  <c:v>28</c:v>
                </c:pt>
                <c:pt idx="2">
                  <c:v>2</c:v>
                </c:pt>
                <c:pt idx="3">
                  <c:v>0</c:v>
                </c:pt>
              </c:numCache>
            </c:numRef>
          </c:val>
          <c:extLst>
            <c:ext xmlns:c16="http://schemas.microsoft.com/office/drawing/2014/chart" uri="{C3380CC4-5D6E-409C-BE32-E72D297353CC}">
              <c16:uniqueId val="{00000003-9CFC-4429-97B8-85949D27F8BD}"/>
            </c:ext>
          </c:extLst>
        </c:ser>
        <c:dLbls>
          <c:dLblPos val="inEnd"/>
          <c:showLegendKey val="0"/>
          <c:showVal val="1"/>
          <c:showCatName val="0"/>
          <c:showSerName val="0"/>
          <c:showPercent val="0"/>
          <c:showBubbleSize val="0"/>
        </c:dLbls>
        <c:gapWidth val="100"/>
        <c:overlap val="-24"/>
        <c:axId val="-120979664"/>
        <c:axId val="-120979120"/>
      </c:barChart>
      <c:catAx>
        <c:axId val="-12097966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crossAx val="-120979120"/>
        <c:crosses val="autoZero"/>
        <c:auto val="1"/>
        <c:lblAlgn val="ctr"/>
        <c:lblOffset val="100"/>
        <c:noMultiLvlLbl val="0"/>
      </c:catAx>
      <c:valAx>
        <c:axId val="-120979120"/>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crossAx val="-120979664"/>
        <c:crosses val="autoZero"/>
        <c:crossBetween val="between"/>
      </c:valAx>
      <c:spPr>
        <a:solidFill>
          <a:schemeClr val="accent2">
            <a:lumMod val="60000"/>
            <a:lumOff val="40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accent2">
        <a:lumMod val="75000"/>
      </a:schemeClr>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1933574</xdr:colOff>
      <xdr:row>0</xdr:row>
      <xdr:rowOff>152400</xdr:rowOff>
    </xdr:from>
    <xdr:ext cx="1981200" cy="1800225"/>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28726" y="152400"/>
          <a:ext cx="1981200" cy="1800225"/>
        </a:xfrm>
        <a:prstGeom prst="rect">
          <a:avLst/>
        </a:prstGeom>
      </xdr:spPr>
    </xdr:pic>
    <xdr:clientData/>
  </xdr:oneCellAnchor>
  <xdr:oneCellAnchor>
    <xdr:from>
      <xdr:col>6</xdr:col>
      <xdr:colOff>0</xdr:colOff>
      <xdr:row>14</xdr:row>
      <xdr:rowOff>838200</xdr:rowOff>
    </xdr:from>
    <xdr:ext cx="1952625" cy="1800225"/>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28725" y="12296775"/>
          <a:ext cx="1952625" cy="1800225"/>
        </a:xfrm>
        <a:prstGeom prst="rect">
          <a:avLst/>
        </a:prstGeom>
      </xdr:spPr>
    </xdr:pic>
    <xdr:clientData/>
  </xdr:oneCellAnchor>
  <xdr:oneCellAnchor>
    <xdr:from>
      <xdr:col>6</xdr:col>
      <xdr:colOff>0</xdr:colOff>
      <xdr:row>26</xdr:row>
      <xdr:rowOff>1</xdr:rowOff>
    </xdr:from>
    <xdr:ext cx="1981200" cy="1781174"/>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00150" y="21859876"/>
          <a:ext cx="1981200" cy="1781174"/>
        </a:xfrm>
        <a:prstGeom prst="rect">
          <a:avLst/>
        </a:prstGeom>
      </xdr:spPr>
    </xdr:pic>
    <xdr:clientData/>
  </xdr:oneCellAnchor>
  <xdr:twoCellAnchor>
    <xdr:from>
      <xdr:col>9</xdr:col>
      <xdr:colOff>19049</xdr:colOff>
      <xdr:row>2</xdr:row>
      <xdr:rowOff>819150</xdr:rowOff>
    </xdr:from>
    <xdr:to>
      <xdr:col>20</xdr:col>
      <xdr:colOff>133349</xdr:colOff>
      <xdr:row>8</xdr:row>
      <xdr:rowOff>838200</xdr:rowOff>
    </xdr:to>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17</xdr:row>
      <xdr:rowOff>0</xdr:rowOff>
    </xdr:from>
    <xdr:to>
      <xdr:col>20</xdr:col>
      <xdr:colOff>114300</xdr:colOff>
      <xdr:row>23</xdr:row>
      <xdr:rowOff>19050</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28</xdr:row>
      <xdr:rowOff>0</xdr:rowOff>
    </xdr:from>
    <xdr:to>
      <xdr:col>20</xdr:col>
      <xdr:colOff>114300</xdr:colOff>
      <xdr:row>37</xdr:row>
      <xdr:rowOff>123825</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5</xdr:col>
      <xdr:colOff>1933574</xdr:colOff>
      <xdr:row>0</xdr:row>
      <xdr:rowOff>152400</xdr:rowOff>
    </xdr:from>
    <xdr:ext cx="1981200" cy="1800225"/>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28726" y="152400"/>
          <a:ext cx="1981200" cy="1800225"/>
        </a:xfrm>
        <a:prstGeom prst="rect">
          <a:avLst/>
        </a:prstGeom>
      </xdr:spPr>
    </xdr:pic>
    <xdr:clientData/>
  </xdr:oneCellAnchor>
  <xdr:oneCellAnchor>
    <xdr:from>
      <xdr:col>6</xdr:col>
      <xdr:colOff>0</xdr:colOff>
      <xdr:row>14</xdr:row>
      <xdr:rowOff>838200</xdr:rowOff>
    </xdr:from>
    <xdr:ext cx="1952625" cy="1800225"/>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28725" y="12296775"/>
          <a:ext cx="1952625" cy="1800225"/>
        </a:xfrm>
        <a:prstGeom prst="rect">
          <a:avLst/>
        </a:prstGeom>
      </xdr:spPr>
    </xdr:pic>
    <xdr:clientData/>
  </xdr:oneCellAnchor>
  <xdr:oneCellAnchor>
    <xdr:from>
      <xdr:col>6</xdr:col>
      <xdr:colOff>0</xdr:colOff>
      <xdr:row>26</xdr:row>
      <xdr:rowOff>1</xdr:rowOff>
    </xdr:from>
    <xdr:ext cx="1981200" cy="1781174"/>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00150" y="21859876"/>
          <a:ext cx="1981200" cy="1781174"/>
        </a:xfrm>
        <a:prstGeom prst="rect">
          <a:avLst/>
        </a:prstGeom>
      </xdr:spPr>
    </xdr:pic>
    <xdr:clientData/>
  </xdr:oneCellAnchor>
  <xdr:oneCellAnchor>
    <xdr:from>
      <xdr:col>6</xdr:col>
      <xdr:colOff>0</xdr:colOff>
      <xdr:row>35</xdr:row>
      <xdr:rowOff>1</xdr:rowOff>
    </xdr:from>
    <xdr:ext cx="1981200" cy="1781174"/>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7658692" y="21932349"/>
          <a:ext cx="1981200" cy="1781174"/>
        </a:xfrm>
        <a:prstGeom prst="rect">
          <a:avLst/>
        </a:prstGeom>
      </xdr:spPr>
    </xdr:pic>
    <xdr:clientData/>
  </xdr:oneCellAnchor>
  <xdr:oneCellAnchor>
    <xdr:from>
      <xdr:col>6</xdr:col>
      <xdr:colOff>0</xdr:colOff>
      <xdr:row>35</xdr:row>
      <xdr:rowOff>1</xdr:rowOff>
    </xdr:from>
    <xdr:ext cx="1981200" cy="1781174"/>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7658692" y="21932349"/>
          <a:ext cx="1981200" cy="1781174"/>
        </a:xfrm>
        <a:prstGeom prst="rect">
          <a:avLst/>
        </a:prstGeom>
      </xdr:spPr>
    </xdr:pic>
    <xdr:clientData/>
  </xdr:oneCellAnchor>
  <xdr:oneCellAnchor>
    <xdr:from>
      <xdr:col>6</xdr:col>
      <xdr:colOff>0</xdr:colOff>
      <xdr:row>35</xdr:row>
      <xdr:rowOff>1</xdr:rowOff>
    </xdr:from>
    <xdr:ext cx="1981200" cy="1781174"/>
    <xdr:pic>
      <xdr:nvPicPr>
        <xdr:cNvPr id="13" name="Pictur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7658692" y="28401066"/>
          <a:ext cx="1981200" cy="1781174"/>
        </a:xfrm>
        <a:prstGeom prst="rect">
          <a:avLst/>
        </a:prstGeom>
      </xdr:spPr>
    </xdr:pic>
    <xdr:clientData/>
  </xdr:oneCellAnchor>
  <xdr:oneCellAnchor>
    <xdr:from>
      <xdr:col>6</xdr:col>
      <xdr:colOff>0</xdr:colOff>
      <xdr:row>35</xdr:row>
      <xdr:rowOff>1</xdr:rowOff>
    </xdr:from>
    <xdr:ext cx="1981200" cy="1781174"/>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7658692" y="28401066"/>
          <a:ext cx="1981200" cy="1781174"/>
        </a:xfrm>
        <a:prstGeom prst="rect">
          <a:avLst/>
        </a:prstGeom>
      </xdr:spPr>
    </xdr:pic>
    <xdr:clientData/>
  </xdr:oneCellAnchor>
  <xdr:twoCellAnchor>
    <xdr:from>
      <xdr:col>9</xdr:col>
      <xdr:colOff>0</xdr:colOff>
      <xdr:row>38</xdr:row>
      <xdr:rowOff>0</xdr:rowOff>
    </xdr:from>
    <xdr:to>
      <xdr:col>20</xdr:col>
      <xdr:colOff>114300</xdr:colOff>
      <xdr:row>50</xdr:row>
      <xdr:rowOff>40999</xdr:rowOff>
    </xdr:to>
    <xdr:graphicFrame macro="">
      <xdr:nvGraphicFramePr>
        <xdr:cNvPr id="15" name="Chart 14">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6</xdr:col>
      <xdr:colOff>0</xdr:colOff>
      <xdr:row>35</xdr:row>
      <xdr:rowOff>1</xdr:rowOff>
    </xdr:from>
    <xdr:ext cx="1981200" cy="1781174"/>
    <xdr:pic>
      <xdr:nvPicPr>
        <xdr:cNvPr id="16" name="Picture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7658692" y="21932349"/>
          <a:ext cx="1981200" cy="1781174"/>
        </a:xfrm>
        <a:prstGeom prst="rect">
          <a:avLst/>
        </a:prstGeom>
      </xdr:spPr>
    </xdr:pic>
    <xdr:clientData/>
  </xdr:oneCellAnchor>
  <xdr:oneCellAnchor>
    <xdr:from>
      <xdr:col>6</xdr:col>
      <xdr:colOff>0</xdr:colOff>
      <xdr:row>35</xdr:row>
      <xdr:rowOff>1</xdr:rowOff>
    </xdr:from>
    <xdr:ext cx="1981200" cy="1781174"/>
    <xdr:pic>
      <xdr:nvPicPr>
        <xdr:cNvPr id="17" name="Picture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7658692" y="21932349"/>
          <a:ext cx="1981200" cy="1781174"/>
        </a:xfrm>
        <a:prstGeom prst="rect">
          <a:avLst/>
        </a:prstGeom>
      </xdr:spPr>
    </xdr:pic>
    <xdr:clientData/>
  </xdr:oneCellAnchor>
  <xdr:twoCellAnchor>
    <xdr:from>
      <xdr:col>9</xdr:col>
      <xdr:colOff>0</xdr:colOff>
      <xdr:row>51</xdr:row>
      <xdr:rowOff>0</xdr:rowOff>
    </xdr:from>
    <xdr:to>
      <xdr:col>20</xdr:col>
      <xdr:colOff>114300</xdr:colOff>
      <xdr:row>91</xdr:row>
      <xdr:rowOff>17187</xdr:rowOff>
    </xdr:to>
    <xdr:graphicFrame macro="">
      <xdr:nvGraphicFramePr>
        <xdr:cNvPr id="18" name="Chart 17">
          <a:extLst>
            <a:ext uri="{FF2B5EF4-FFF2-40B4-BE49-F238E27FC236}">
              <a16:creationId xmlns:a16="http://schemas.microsoft.com/office/drawing/2014/main" id="{00000000-0008-0000-01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5</xdr:col>
      <xdr:colOff>1933574</xdr:colOff>
      <xdr:row>0</xdr:row>
      <xdr:rowOff>152400</xdr:rowOff>
    </xdr:from>
    <xdr:ext cx="1981200" cy="1800225"/>
    <xdr:pic>
      <xdr:nvPicPr>
        <xdr:cNvPr id="19" name="Picture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6711680" y="152400"/>
          <a:ext cx="1981200" cy="1800225"/>
        </a:xfrm>
        <a:prstGeom prst="rect">
          <a:avLst/>
        </a:prstGeom>
      </xdr:spPr>
    </xdr:pic>
    <xdr:clientData/>
  </xdr:oneCellAnchor>
  <xdr:oneCellAnchor>
    <xdr:from>
      <xdr:col>5</xdr:col>
      <xdr:colOff>1933574</xdr:colOff>
      <xdr:row>0</xdr:row>
      <xdr:rowOff>152400</xdr:rowOff>
    </xdr:from>
    <xdr:ext cx="1981200" cy="1800225"/>
    <xdr:pic>
      <xdr:nvPicPr>
        <xdr:cNvPr id="20" name="Picture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6711680" y="152400"/>
          <a:ext cx="1981200" cy="1800225"/>
        </a:xfrm>
        <a:prstGeom prst="rect">
          <a:avLst/>
        </a:prstGeom>
      </xdr:spPr>
    </xdr:pic>
    <xdr:clientData/>
  </xdr:oneCellAnchor>
  <xdr:oneCellAnchor>
    <xdr:from>
      <xdr:col>6</xdr:col>
      <xdr:colOff>0</xdr:colOff>
      <xdr:row>14</xdr:row>
      <xdr:rowOff>838200</xdr:rowOff>
    </xdr:from>
    <xdr:ext cx="1952625" cy="1800225"/>
    <xdr:pic>
      <xdr:nvPicPr>
        <xdr:cNvPr id="21" name="Picture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6708215" y="12285518"/>
          <a:ext cx="1952625" cy="1800225"/>
        </a:xfrm>
        <a:prstGeom prst="rect">
          <a:avLst/>
        </a:prstGeom>
      </xdr:spPr>
    </xdr:pic>
    <xdr:clientData/>
  </xdr:oneCellAnchor>
  <xdr:oneCellAnchor>
    <xdr:from>
      <xdr:col>6</xdr:col>
      <xdr:colOff>0</xdr:colOff>
      <xdr:row>14</xdr:row>
      <xdr:rowOff>838200</xdr:rowOff>
    </xdr:from>
    <xdr:ext cx="1952625" cy="1800225"/>
    <xdr:pic>
      <xdr:nvPicPr>
        <xdr:cNvPr id="22" name="Picture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6708215" y="12285518"/>
          <a:ext cx="1952625" cy="1800225"/>
        </a:xfrm>
        <a:prstGeom prst="rect">
          <a:avLst/>
        </a:prstGeom>
      </xdr:spPr>
    </xdr:pic>
    <xdr:clientData/>
  </xdr:oneCellAnchor>
  <xdr:oneCellAnchor>
    <xdr:from>
      <xdr:col>6</xdr:col>
      <xdr:colOff>0</xdr:colOff>
      <xdr:row>26</xdr:row>
      <xdr:rowOff>1</xdr:rowOff>
    </xdr:from>
    <xdr:ext cx="1981200" cy="1781174"/>
    <xdr:pic>
      <xdr:nvPicPr>
        <xdr:cNvPr id="23" name="Picture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6679640" y="21838228"/>
          <a:ext cx="1981200" cy="1781174"/>
        </a:xfrm>
        <a:prstGeom prst="rect">
          <a:avLst/>
        </a:prstGeom>
      </xdr:spPr>
    </xdr:pic>
    <xdr:clientData/>
  </xdr:oneCellAnchor>
  <xdr:oneCellAnchor>
    <xdr:from>
      <xdr:col>6</xdr:col>
      <xdr:colOff>0</xdr:colOff>
      <xdr:row>26</xdr:row>
      <xdr:rowOff>1</xdr:rowOff>
    </xdr:from>
    <xdr:ext cx="1981200" cy="1781174"/>
    <xdr:pic>
      <xdr:nvPicPr>
        <xdr:cNvPr id="24" name="Picture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6679640" y="21838228"/>
          <a:ext cx="1981200" cy="1781174"/>
        </a:xfrm>
        <a:prstGeom prst="rect">
          <a:avLst/>
        </a:prstGeom>
      </xdr:spPr>
    </xdr:pic>
    <xdr:clientData/>
  </xdr:oneCellAnchor>
  <xdr:oneCellAnchor>
    <xdr:from>
      <xdr:col>6</xdr:col>
      <xdr:colOff>0</xdr:colOff>
      <xdr:row>35</xdr:row>
      <xdr:rowOff>1</xdr:rowOff>
    </xdr:from>
    <xdr:ext cx="1981200" cy="1781174"/>
    <xdr:pic>
      <xdr:nvPicPr>
        <xdr:cNvPr id="25" name="Picture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6679640" y="28280592"/>
          <a:ext cx="1981200" cy="1781174"/>
        </a:xfrm>
        <a:prstGeom prst="rect">
          <a:avLst/>
        </a:prstGeom>
      </xdr:spPr>
    </xdr:pic>
    <xdr:clientData/>
  </xdr:oneCellAnchor>
  <xdr:oneCellAnchor>
    <xdr:from>
      <xdr:col>6</xdr:col>
      <xdr:colOff>0</xdr:colOff>
      <xdr:row>35</xdr:row>
      <xdr:rowOff>1</xdr:rowOff>
    </xdr:from>
    <xdr:ext cx="1981200" cy="1781174"/>
    <xdr:pic>
      <xdr:nvPicPr>
        <xdr:cNvPr id="26" name="Picture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6679640" y="28280592"/>
          <a:ext cx="1981200" cy="1781174"/>
        </a:xfrm>
        <a:prstGeom prst="rect">
          <a:avLst/>
        </a:prstGeom>
      </xdr:spPr>
    </xdr:pic>
    <xdr:clientData/>
  </xdr:oneCellAnchor>
  <xdr:oneCellAnchor>
    <xdr:from>
      <xdr:col>6</xdr:col>
      <xdr:colOff>0</xdr:colOff>
      <xdr:row>35</xdr:row>
      <xdr:rowOff>1</xdr:rowOff>
    </xdr:from>
    <xdr:ext cx="1981200" cy="1781174"/>
    <xdr:pic>
      <xdr:nvPicPr>
        <xdr:cNvPr id="27" name="Picture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6679640" y="28280592"/>
          <a:ext cx="1981200" cy="1781174"/>
        </a:xfrm>
        <a:prstGeom prst="rect">
          <a:avLst/>
        </a:prstGeom>
      </xdr:spPr>
    </xdr:pic>
    <xdr:clientData/>
  </xdr:oneCellAnchor>
  <xdr:oneCellAnchor>
    <xdr:from>
      <xdr:col>6</xdr:col>
      <xdr:colOff>0</xdr:colOff>
      <xdr:row>35</xdr:row>
      <xdr:rowOff>1</xdr:rowOff>
    </xdr:from>
    <xdr:ext cx="1981200" cy="1781174"/>
    <xdr:pic>
      <xdr:nvPicPr>
        <xdr:cNvPr id="28" name="Picture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6679640" y="28280592"/>
          <a:ext cx="1981200" cy="1781174"/>
        </a:xfrm>
        <a:prstGeom prst="rect">
          <a:avLst/>
        </a:prstGeom>
      </xdr:spPr>
    </xdr:pic>
    <xdr:clientData/>
  </xdr:oneCellAnchor>
  <xdr:oneCellAnchor>
    <xdr:from>
      <xdr:col>6</xdr:col>
      <xdr:colOff>0</xdr:colOff>
      <xdr:row>35</xdr:row>
      <xdr:rowOff>1</xdr:rowOff>
    </xdr:from>
    <xdr:ext cx="1981200" cy="1781174"/>
    <xdr:pic>
      <xdr:nvPicPr>
        <xdr:cNvPr id="29" name="Picture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6679640" y="28280592"/>
          <a:ext cx="1981200" cy="1781174"/>
        </a:xfrm>
        <a:prstGeom prst="rect">
          <a:avLst/>
        </a:prstGeom>
      </xdr:spPr>
    </xdr:pic>
    <xdr:clientData/>
  </xdr:oneCellAnchor>
  <xdr:oneCellAnchor>
    <xdr:from>
      <xdr:col>6</xdr:col>
      <xdr:colOff>0</xdr:colOff>
      <xdr:row>35</xdr:row>
      <xdr:rowOff>1</xdr:rowOff>
    </xdr:from>
    <xdr:ext cx="1981200" cy="1781174"/>
    <xdr:pic>
      <xdr:nvPicPr>
        <xdr:cNvPr id="30" name="Picture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6679640" y="28280592"/>
          <a:ext cx="1981200" cy="1781174"/>
        </a:xfrm>
        <a:prstGeom prst="rect">
          <a:avLst/>
        </a:prstGeom>
      </xdr:spPr>
    </xdr:pic>
    <xdr:clientData/>
  </xdr:oneCellAnchor>
  <xdr:oneCellAnchor>
    <xdr:from>
      <xdr:col>6</xdr:col>
      <xdr:colOff>134788</xdr:colOff>
      <xdr:row>44</xdr:row>
      <xdr:rowOff>154458</xdr:rowOff>
    </xdr:from>
    <xdr:ext cx="1846413" cy="1858371"/>
    <xdr:pic>
      <xdr:nvPicPr>
        <xdr:cNvPr id="31" name="Picture 30">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06942714" y="35414930"/>
          <a:ext cx="1846413" cy="1858371"/>
        </a:xfrm>
        <a:prstGeom prst="rect">
          <a:avLst/>
        </a:prstGeom>
      </xdr:spPr>
    </xdr:pic>
    <xdr:clientData/>
  </xdr:oneCellAnchor>
</xdr:wsDr>
</file>

<file path=xl/drawings/drawing2.xml><?xml version="1.0" encoding="utf-8"?>
<c:userShapes xmlns:c="http://schemas.openxmlformats.org/drawingml/2006/chart">
  <cdr:relSizeAnchor xmlns:cdr="http://schemas.openxmlformats.org/drawingml/2006/chartDrawing">
    <cdr:from>
      <cdr:x>0</cdr:x>
      <cdr:y>0</cdr:y>
    </cdr:from>
    <cdr:to>
      <cdr:x>0.14604</cdr:x>
      <cdr:y>0.13321</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95952" cy="695325"/>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cdr:x>
      <cdr:y>1.91582E-7</cdr:y>
    </cdr:from>
    <cdr:to>
      <cdr:x>0.14604</cdr:x>
      <cdr:y>0.13321</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1"/>
          <a:ext cx="995978" cy="695324"/>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1.91582E-7</cdr:y>
    </cdr:from>
    <cdr:to>
      <cdr:x>0.14604</cdr:x>
      <cdr:y>0.13321</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1"/>
          <a:ext cx="995978" cy="695324"/>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0.13143</cdr:x>
      <cdr:y>0.10428</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01147" cy="687456"/>
        </a:xfrm>
        <a:prstGeom xmlns:a="http://schemas.openxmlformats.org/drawingml/2006/main" prst="rect">
          <a:avLst/>
        </a:prstGeom>
      </cdr:spPr>
    </cdr:pic>
  </cdr:relSizeAnchor>
</c:userShapes>
</file>

<file path=xl/drawings/drawing6.xml><?xml version="1.0" encoding="utf-8"?>
<c:userShapes xmlns:c="http://schemas.openxmlformats.org/drawingml/2006/chart">
  <cdr:relSizeAnchor xmlns:cdr="http://schemas.openxmlformats.org/drawingml/2006/chartDrawing">
    <cdr:from>
      <cdr:x>0</cdr:x>
      <cdr:y>0</cdr:y>
    </cdr:from>
    <cdr:to>
      <cdr:x>0.13143</cdr:x>
      <cdr:y>0.10428</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01147" cy="687456"/>
        </a:xfrm>
        <a:prstGeom xmlns:a="http://schemas.openxmlformats.org/drawingml/2006/main" prst="rect">
          <a:avLst/>
        </a:prstGeom>
      </cdr:spPr>
    </cdr:pic>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marsad-egypt.info/ar/2022/01/19/%d9%82%d8%aa%d9%84%d9%89-%d9%88%d8%ac%d8%b1%d8%ad%d9%89-%d9%85%d9%86-%d8%a7%d9%84%d8%ac%d9%8a%d8%b4-%d8%a7%d9%84%d9%85%d8%b5%d8%b1%d9%8a-%d8%a8%d9%87%d8%ac%d9%88%d9%85-%d8%a5%d8%b1%d9%87%d8%a7%d8%a8/" TargetMode="External"/><Relationship Id="rId18" Type="http://schemas.openxmlformats.org/officeDocument/2006/relationships/hyperlink" Target="https://www.facebook.com/SinaiTribes.EG/posts/pfbid0KeVGbFJoZHEtFtf71GHF1EYsiRiwgKHDktFXERGmT7g4D1usXomrw3WmQG1jMYyvl" TargetMode="External"/><Relationship Id="rId26" Type="http://schemas.openxmlformats.org/officeDocument/2006/relationships/hyperlink" Target="https://www.facebook.com/SinaiTribes.EG/posts/pfbid06UfyFnh4YB25u1MXVj2saRucKdifE29sczwEyaYSdbAyg7JWecDzZjLysBV5h1jSl" TargetMode="External"/><Relationship Id="rId3" Type="http://schemas.openxmlformats.org/officeDocument/2006/relationships/hyperlink" Target="https://www.facebook.com/EgyArmySpox/posts/pfbid02EfweSTmTYQnyPCiWgaskWztS4ERZhpJEnZgy4HfffYH2v5qv56vhfrquxWFYMPCrl" TargetMode="External"/><Relationship Id="rId21" Type="http://schemas.openxmlformats.org/officeDocument/2006/relationships/hyperlink" Target="https://www.maannews.net/news/2066857.html" TargetMode="External"/><Relationship Id="rId34" Type="http://schemas.openxmlformats.org/officeDocument/2006/relationships/hyperlink" Target="https://www.facebook.com/SinaiTribes.EG/posts/pfbid0XMmtCc7tB8xEjm9yqMVnJtNJhJHj4wgDPLQU1gnMDLHJxD3Sszcqm5i4RTQ2CNyjl" TargetMode="External"/><Relationship Id="rId7" Type="http://schemas.openxmlformats.org/officeDocument/2006/relationships/hyperlink" Target="https://www.facebook.com/ENHR2021/posts/pfbid02icdLnadS999PC89gGa6YhQpWJQhy7nbjx9wNBvDV7aJ7QuDtLEebmDccWFy97Phwl" TargetMode="External"/><Relationship Id="rId12" Type="http://schemas.openxmlformats.org/officeDocument/2006/relationships/hyperlink" Target="https://marsad-egypt.info/ar/2022/12/20/%d8%a5%d8%b5%d8%a7%d8%a8%d8%a9-5-%d9%85%d8%af%d9%86%d9%8a%d9%8a%d9%86-%d9%81%d9%8a-%d8%a5%d8%b7%d9%84%d8%a7%d9%82-%d9%86%d8%a7%d8%b1-%d9%88%d8%b3%d8%b7-%d8%a7%d9%84%d8%b9%d8%b1%d9%8a%d8%b4/" TargetMode="External"/><Relationship Id="rId17" Type="http://schemas.openxmlformats.org/officeDocument/2006/relationships/hyperlink" Target="https://www.facebook.com/SinaiTribes.EG/posts/pfbid0yg6ViKwAuZZiCT4mpMEVjcfUHa7K5uZniumn9cTDuRr9BjUMqxZLqqEi27fCcywQl" TargetMode="External"/><Relationship Id="rId25" Type="http://schemas.openxmlformats.org/officeDocument/2006/relationships/hyperlink" Target="https://marsad-egypt.info/ar/2022/06/21/%d9%85%d9%82%d8%aa%d9%84-%d9%85%d8%ac%d9%86%d8%af-%d9%85%d8%b5%d8%b1%d9%8a-%d8%a8%d8%b1%d8%b5%d8%a7%d8%b5-%d8%af%d8%a7%d8%b9%d8%b4-%d9%81%d9%8a-%d8%b3%d9%8a%d9%86%d8%a7%d8%a1/" TargetMode="External"/><Relationship Id="rId33" Type="http://schemas.openxmlformats.org/officeDocument/2006/relationships/hyperlink" Target="https://www.facebook.com/SinaiTribes.EG/posts/pfbid027R4LRVefSB2irAXbyC5xrEnHG4uT4E2tdfGZVdwt4frasrUvidaSK6sWEXFVMzYXl" TargetMode="External"/><Relationship Id="rId2" Type="http://schemas.openxmlformats.org/officeDocument/2006/relationships/hyperlink" Target="https://www.facebook.com/EgyArmySpox/posts/pfbid0DfxH5JYPrCnc1Zts5oFUv2tC2hkGs1m3SJ18wRfT8qHfQRN58KRNfZUq2PA4EGytl" TargetMode="External"/><Relationship Id="rId16" Type="http://schemas.openxmlformats.org/officeDocument/2006/relationships/hyperlink" Target="https://www.facebook.com/EgyArmySpox/posts/pfbid0KoYPVBxacy1ZN43am4x4h1EEsCSjwsSbxnaMf2DdcpSso5dA1QgyAMKkwsayhW47l" TargetMode="External"/><Relationship Id="rId20" Type="http://schemas.openxmlformats.org/officeDocument/2006/relationships/hyperlink" Target="https://www.facebook.com/Sinai.News/posts/pfbid02dyKHfGjQTcnBWCr9pDycHtfiS7P963G6y8rfxXQhLAPicxk9Sa9DquAGSNVSpkLnl" TargetMode="External"/><Relationship Id="rId29" Type="http://schemas.openxmlformats.org/officeDocument/2006/relationships/hyperlink" Target="https://www.facebook.com/SinaiTribes.EG/posts/pfbid02T5yaamNC7SLhd5ALBRJyBVKZkza4Yq2ixMv2ZdjupmcLT4BTCcfwY7Wu9GxuPkebl" TargetMode="External"/><Relationship Id="rId1" Type="http://schemas.openxmlformats.org/officeDocument/2006/relationships/hyperlink" Target="https://www.facebook.com/rpegy.org/posts/pfbid0ay52gxkeUmNMpbKBmHdw8ncWmHsR86Uqy9KXQ6V5wN1RJLg5uChAH1hEjHrep5DDl" TargetMode="External"/><Relationship Id="rId6" Type="http://schemas.openxmlformats.org/officeDocument/2006/relationships/hyperlink" Target="https://www.facebook.com/RassdNewsN/posts/pfbid032YCK6N7WFndXSKfi4D2FdSgMTgM3bgvTdVMmHqUurk8PqzKGZ3z74LzngdV7nVTKl" TargetMode="External"/><Relationship Id="rId11" Type="http://schemas.openxmlformats.org/officeDocument/2006/relationships/hyperlink" Target="https://www.facebook.com/Sinai.News/posts/pfbid02TuojLRBaBXQ1ahXKy2gx1d1hQC9xasiwd8esKpTQd35vrC2meERD871C1u8GBA2Al" TargetMode="External"/><Relationship Id="rId24" Type="http://schemas.openxmlformats.org/officeDocument/2006/relationships/hyperlink" Target="https://www.facebook.com/SinaiTribes.EG/posts/pfbid0dyRszaW9YAzyacignA3UJd5dSKNz2i2Uk2kwzeWnkm1mskbzHnCTyhbRNEZgJo3Yl" TargetMode="External"/><Relationship Id="rId32" Type="http://schemas.openxmlformats.org/officeDocument/2006/relationships/hyperlink" Target="https://www.facebook.com/SinaiTribes.EG/posts/pfbid0bQ958mRLJCUC2r8ub4Xzh3tryoyyyw5Gpa8BH1EELNkAKLdD1wKDJdzxCpV6jQowl" TargetMode="External"/><Relationship Id="rId5" Type="http://schemas.openxmlformats.org/officeDocument/2006/relationships/hyperlink" Target="https://www.facebook.com/daaarbnews/posts/pfbid02h6VLCyF12oewBUoqCBkgcQAYrTxMmpm7LamHntoE4yUH3uQseCCbNU3hbkRFYimDl" TargetMode="External"/><Relationship Id="rId15" Type="http://schemas.openxmlformats.org/officeDocument/2006/relationships/hyperlink" Target="https://marsad-egypt.info/ar/2022/06/14/%e2%80%8f%d9%85%d9%82%d8%aa%d9%84-%d8%b6%d8%a7%d8%a8%d8%b7-%d9%85%d8%b5%d8%b1%d9%8a-%d8%a8%d9%87%d8%ac%d9%88%d9%85-%d9%84%d9%80%d8%af%d8%a7%d8%b9%d8%b4-%d9%81%d9%8a-%d8%b3%d9%8a%d9%86%d8%a7%d8%a1/" TargetMode="External"/><Relationship Id="rId23" Type="http://schemas.openxmlformats.org/officeDocument/2006/relationships/hyperlink" Target="https://www.facebook.com/SinaiTribes.EG/posts/pfbid0Cpvpdx21ARpQ9KVK6i2iFx4LVUPbvgmiZ7edBYMJeozZVMDG8jdiSHiXJbQZPNNbl" TargetMode="External"/><Relationship Id="rId28" Type="http://schemas.openxmlformats.org/officeDocument/2006/relationships/hyperlink" Target="https://www.facebook.com/SinaiTribes.EG/posts/pfbid03nHPeLGhGnKfLaXxhjBNmgKLVd4v1HMpHBRHvgmiSwf2JSCFsJ2CMVCNDH8Y4tA6l" TargetMode="External"/><Relationship Id="rId10" Type="http://schemas.openxmlformats.org/officeDocument/2006/relationships/hyperlink" Target="https://www.facebook.com/Sinai.News/posts/pfbid031cFQ2tkYWvjtr2SQcGa857QKdma27peDnTohwijx855xotAbnyxhUCXiZg3mGn8Ml" TargetMode="External"/><Relationship Id="rId19" Type="http://schemas.openxmlformats.org/officeDocument/2006/relationships/hyperlink" Target="https://www.facebook.com/SinaiTribes.EG/posts/pfbid0p589QinaDwhmJcDZHBKTMhpJ4aPF33Asnssm9yPb1w93PbTjsP5njBc81Bh8kJYXl" TargetMode="External"/><Relationship Id="rId31" Type="http://schemas.openxmlformats.org/officeDocument/2006/relationships/hyperlink" Target="https://www.facebook.com/SinaiTribes.EG/posts/pfbid02YGxbbKR4hYgiTCDtzKq4TW7UXtNwpZPtMnnKgL5Uzq1718TF1EYv7xBoujsJBdYDl" TargetMode="External"/><Relationship Id="rId4" Type="http://schemas.openxmlformats.org/officeDocument/2006/relationships/hyperlink" Target="https://www.facebook.com/RassdNewsN/posts/pfbid0YRgyHkpV8N7EekUxSczBBHFna5gPLmpzDT2b41TkH4U1GEFmzoiYo3oKEAcAc5R1l" TargetMode="External"/><Relationship Id="rId9" Type="http://schemas.openxmlformats.org/officeDocument/2006/relationships/hyperlink" Target="https://www.facebook.com/Sinai.News/posts/pfbid02vbrpbEYupczM1ZeDturMSinDxRf9cZs3rbHhzbMSri8SumqY8s838BcgiXNUbE5Ul" TargetMode="External"/><Relationship Id="rId14" Type="http://schemas.openxmlformats.org/officeDocument/2006/relationships/hyperlink" Target="https://marsad-egypt.info/ar/2022/07/27/%d9%85%d9%82%d8%aa%d9%84-%d8%b6%d8%a7%d8%a8%d8%b7-%d9%85%d8%b5%d8%b1%d9%8a-%d8%a8%d9%87%d8%ac%d9%88%d9%85-%d9%84%d9%80%d8%af%d8%a7%d8%b9%d8%b4-%d9%81%d9%8a-%d8%b3%d9%8a%d9%86%d8%a7%d8%a1/" TargetMode="External"/><Relationship Id="rId22" Type="http://schemas.openxmlformats.org/officeDocument/2006/relationships/hyperlink" Target="https://www.facebook.com/WeRecordAr/posts/pfbid0DBtiMGtdB22GTA8utqh7686YamFpJJFzFiEM2GfbttbCNn1Sg9BuFHCjdGzFYqVol" TargetMode="External"/><Relationship Id="rId27" Type="http://schemas.openxmlformats.org/officeDocument/2006/relationships/hyperlink" Target="https://www.facebook.com/SinaiTribes.EG/posts/pfbid0LVCKKdvHcHVGtn6UoBwFQVBKx2nvDWkEwDBGQ83NF9xgQLQdjDB8ESinsStcrqeel" TargetMode="External"/><Relationship Id="rId30" Type="http://schemas.openxmlformats.org/officeDocument/2006/relationships/hyperlink" Target="https://www.facebook.com/SinaiTribes.EG/posts/pfbid0JhEAthQqoS6WeJxbVgYukwjz4JouMDvwmoGkbP9teQnVbt1n2zBDSvf9A1fCjNyTl" TargetMode="External"/><Relationship Id="rId35" Type="http://schemas.openxmlformats.org/officeDocument/2006/relationships/printerSettings" Target="../printerSettings/printerSettings1.bin"/><Relationship Id="rId8" Type="http://schemas.openxmlformats.org/officeDocument/2006/relationships/hyperlink" Target="https://www.facebook.com/Sinai.News/posts/pfbid0RV9LKNLv2snaasXY26cwT4DDKeRvp8rNjmA6PDub4hWJL9EKcQeZ1jGuUNqodoUd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00"/>
  <sheetViews>
    <sheetView rightToLeft="1" tabSelected="1" zoomScale="90" zoomScaleNormal="90" workbookViewId="0">
      <pane ySplit="2" topLeftCell="A66" activePane="bottomLeft" state="frozen"/>
      <selection activeCell="C1" sqref="C1"/>
      <selection pane="bottomLeft" activeCell="B74" sqref="B74"/>
    </sheetView>
  </sheetViews>
  <sheetFormatPr defaultColWidth="9.109375" defaultRowHeight="24.75" customHeight="1" x14ac:dyDescent="0.3"/>
  <cols>
    <col min="1" max="1" width="6.6640625" style="9" customWidth="1"/>
    <col min="2" max="2" width="16.88671875" style="39" customWidth="1"/>
    <col min="3" max="3" width="16.88671875" style="24" customWidth="1"/>
    <col min="4" max="4" width="8.6640625" style="9" customWidth="1"/>
    <col min="5" max="5" width="8.6640625" style="19" customWidth="1"/>
    <col min="6" max="6" width="15.44140625" style="9" customWidth="1"/>
    <col min="7" max="7" width="13.88671875" style="9" customWidth="1"/>
    <col min="8" max="8" width="16.44140625" style="9" customWidth="1"/>
    <col min="9" max="10" width="6.88671875" style="19" customWidth="1"/>
    <col min="11" max="11" width="8.44140625" style="35" customWidth="1"/>
    <col min="12" max="12" width="9.109375" style="20"/>
    <col min="13" max="13" width="9.109375" style="19"/>
    <col min="14" max="17" width="9.109375" style="21"/>
    <col min="18" max="18" width="7.88671875" style="15" customWidth="1"/>
    <col min="19" max="21" width="13.6640625" style="15" customWidth="1"/>
    <col min="22" max="23" width="13.6640625" style="20" customWidth="1"/>
    <col min="24" max="25" width="9.6640625" style="15" customWidth="1"/>
    <col min="26" max="16384" width="9.109375" style="15"/>
  </cols>
  <sheetData>
    <row r="1" spans="1:31" s="7" customFormat="1" ht="24.75" customHeight="1" x14ac:dyDescent="0.3">
      <c r="A1" s="6" t="s">
        <v>15</v>
      </c>
      <c r="B1" s="36"/>
      <c r="C1" s="25"/>
      <c r="D1" s="6"/>
      <c r="E1" s="26"/>
      <c r="F1" s="6"/>
      <c r="G1" s="6"/>
      <c r="H1" s="6"/>
      <c r="I1" s="6"/>
      <c r="J1" s="6"/>
      <c r="K1" s="33"/>
      <c r="L1" s="6"/>
      <c r="M1" s="6"/>
      <c r="N1" s="6" t="s">
        <v>16</v>
      </c>
      <c r="O1" s="6"/>
      <c r="P1" s="6"/>
      <c r="Q1" s="6"/>
      <c r="R1" s="6"/>
      <c r="S1" s="6"/>
      <c r="T1" s="6"/>
      <c r="U1" s="6"/>
      <c r="V1" s="6"/>
      <c r="W1" s="6"/>
      <c r="X1" s="6"/>
      <c r="Y1" s="6"/>
      <c r="Z1" s="6"/>
      <c r="AA1" s="6"/>
      <c r="AB1" s="6"/>
      <c r="AC1" s="6"/>
      <c r="AD1" s="6"/>
      <c r="AE1" s="6"/>
    </row>
    <row r="2" spans="1:31" s="9" customFormat="1" ht="24.75" customHeight="1" x14ac:dyDescent="0.3">
      <c r="A2" s="1" t="s">
        <v>0</v>
      </c>
      <c r="B2" s="37" t="s">
        <v>1</v>
      </c>
      <c r="C2" s="8" t="s">
        <v>210</v>
      </c>
      <c r="D2" s="1" t="s">
        <v>2</v>
      </c>
      <c r="E2" s="1" t="s">
        <v>215</v>
      </c>
      <c r="F2" s="1" t="s">
        <v>3</v>
      </c>
      <c r="G2" s="1" t="s">
        <v>4</v>
      </c>
      <c r="H2" s="1" t="s">
        <v>7</v>
      </c>
      <c r="I2" s="1" t="s">
        <v>5</v>
      </c>
      <c r="J2" s="1" t="s">
        <v>6</v>
      </c>
      <c r="K2" s="34" t="s">
        <v>8</v>
      </c>
      <c r="L2" s="1" t="s">
        <v>135</v>
      </c>
      <c r="M2" s="1" t="s">
        <v>223</v>
      </c>
      <c r="N2" s="1" t="s">
        <v>41</v>
      </c>
      <c r="O2" s="1" t="s">
        <v>9</v>
      </c>
      <c r="P2" s="1" t="s">
        <v>10</v>
      </c>
      <c r="Q2" s="1" t="s">
        <v>11</v>
      </c>
      <c r="R2" s="1" t="s">
        <v>17</v>
      </c>
      <c r="S2" s="1" t="s">
        <v>12</v>
      </c>
      <c r="T2" s="1" t="s">
        <v>13</v>
      </c>
      <c r="U2" s="1" t="s">
        <v>14</v>
      </c>
      <c r="V2" s="1" t="s">
        <v>27</v>
      </c>
      <c r="W2" s="1" t="s">
        <v>28</v>
      </c>
      <c r="X2" s="1" t="s">
        <v>18</v>
      </c>
      <c r="Y2" s="1" t="s">
        <v>33</v>
      </c>
      <c r="Z2" s="1" t="s">
        <v>19</v>
      </c>
      <c r="AA2" s="1" t="s">
        <v>20</v>
      </c>
      <c r="AB2" s="1" t="s">
        <v>21</v>
      </c>
      <c r="AC2" s="1" t="s">
        <v>22</v>
      </c>
      <c r="AD2" s="1" t="s">
        <v>23</v>
      </c>
      <c r="AE2" s="1" t="s">
        <v>24</v>
      </c>
    </row>
    <row r="3" spans="1:31" ht="24.75" customHeight="1" x14ac:dyDescent="0.3">
      <c r="A3" s="1">
        <v>1</v>
      </c>
      <c r="B3" s="38">
        <v>44580</v>
      </c>
      <c r="C3" s="23" t="s">
        <v>211</v>
      </c>
      <c r="D3" s="2" t="s">
        <v>38</v>
      </c>
      <c r="E3" s="18" t="s">
        <v>219</v>
      </c>
      <c r="F3" s="2" t="s">
        <v>91</v>
      </c>
      <c r="G3" s="1"/>
      <c r="H3" s="1" t="s">
        <v>59</v>
      </c>
      <c r="I3" s="5" t="s">
        <v>205</v>
      </c>
      <c r="J3" s="5" t="s">
        <v>59</v>
      </c>
      <c r="K3" s="34" t="s">
        <v>226</v>
      </c>
      <c r="L3" s="10" t="s">
        <v>208</v>
      </c>
      <c r="M3" s="18">
        <v>1</v>
      </c>
      <c r="N3" s="11"/>
      <c r="O3" s="11"/>
      <c r="P3" s="11"/>
      <c r="Q3" s="11"/>
      <c r="R3" s="12"/>
      <c r="S3" s="12"/>
      <c r="T3" s="12"/>
      <c r="U3" s="12"/>
      <c r="V3" s="10"/>
      <c r="W3" s="10"/>
      <c r="X3" s="12"/>
      <c r="Y3" s="13" t="s">
        <v>99</v>
      </c>
      <c r="Z3" s="14" t="s">
        <v>100</v>
      </c>
      <c r="AA3" s="12"/>
      <c r="AB3" s="12"/>
      <c r="AC3" s="12"/>
      <c r="AD3" s="12"/>
      <c r="AE3" s="12"/>
    </row>
    <row r="4" spans="1:31" ht="24.75" customHeight="1" x14ac:dyDescent="0.3">
      <c r="A4" s="1">
        <v>2</v>
      </c>
      <c r="B4" s="37">
        <v>44586</v>
      </c>
      <c r="C4" s="23" t="s">
        <v>211</v>
      </c>
      <c r="D4" s="2" t="s">
        <v>38</v>
      </c>
      <c r="E4" s="18" t="s">
        <v>219</v>
      </c>
      <c r="F4" s="1" t="s">
        <v>48</v>
      </c>
      <c r="G4" s="1"/>
      <c r="H4" s="2" t="s">
        <v>59</v>
      </c>
      <c r="I4" s="5" t="s">
        <v>205</v>
      </c>
      <c r="J4" s="5" t="s">
        <v>59</v>
      </c>
      <c r="K4" s="34" t="s">
        <v>227</v>
      </c>
      <c r="L4" s="10" t="s">
        <v>208</v>
      </c>
      <c r="M4" s="18">
        <v>1</v>
      </c>
      <c r="N4" s="11"/>
      <c r="O4" s="11"/>
      <c r="P4" s="11">
        <v>1</v>
      </c>
      <c r="Q4" s="11"/>
      <c r="R4" s="12" t="s">
        <v>49</v>
      </c>
      <c r="S4" s="15" t="s">
        <v>60</v>
      </c>
      <c r="T4" s="12"/>
      <c r="U4" s="12"/>
      <c r="V4" s="10"/>
      <c r="W4" s="10">
        <v>1</v>
      </c>
      <c r="X4" s="12"/>
      <c r="Y4" s="13" t="s">
        <v>50</v>
      </c>
      <c r="Z4" s="13" t="s">
        <v>51</v>
      </c>
      <c r="AA4" s="12"/>
      <c r="AB4" s="12"/>
      <c r="AC4" s="12"/>
      <c r="AD4" s="12"/>
      <c r="AE4" s="12"/>
    </row>
    <row r="5" spans="1:31" ht="24.75" customHeight="1" x14ac:dyDescent="0.3">
      <c r="A5" s="1">
        <v>3</v>
      </c>
      <c r="B5" s="37">
        <v>44600</v>
      </c>
      <c r="C5" s="23" t="s">
        <v>211</v>
      </c>
      <c r="D5" s="2" t="s">
        <v>38</v>
      </c>
      <c r="E5" s="18" t="s">
        <v>219</v>
      </c>
      <c r="F5" s="1" t="s">
        <v>48</v>
      </c>
      <c r="G5" s="1"/>
      <c r="H5" s="1" t="s">
        <v>52</v>
      </c>
      <c r="I5" s="5" t="s">
        <v>205</v>
      </c>
      <c r="J5" s="5" t="s">
        <v>55</v>
      </c>
      <c r="K5" s="34" t="s">
        <v>228</v>
      </c>
      <c r="L5" s="10" t="s">
        <v>208</v>
      </c>
      <c r="M5" s="18">
        <v>2</v>
      </c>
      <c r="N5" s="11"/>
      <c r="O5" s="11"/>
      <c r="P5" s="11">
        <v>2</v>
      </c>
      <c r="Q5" s="11"/>
      <c r="R5" s="12" t="s">
        <v>52</v>
      </c>
      <c r="S5" s="12" t="s">
        <v>60</v>
      </c>
      <c r="T5" s="12"/>
      <c r="U5" s="12"/>
      <c r="V5" s="10"/>
      <c r="W5" s="10"/>
      <c r="X5" s="12"/>
      <c r="Y5" s="13" t="s">
        <v>53</v>
      </c>
      <c r="Z5" s="13" t="s">
        <v>54</v>
      </c>
      <c r="AA5" s="12"/>
      <c r="AB5" s="12"/>
      <c r="AC5" s="12"/>
      <c r="AD5" s="12"/>
      <c r="AE5" s="12"/>
    </row>
    <row r="6" spans="1:31" ht="24.75" customHeight="1" x14ac:dyDescent="0.3">
      <c r="A6" s="1">
        <v>4</v>
      </c>
      <c r="B6" s="37">
        <v>44601</v>
      </c>
      <c r="C6" s="23" t="s">
        <v>211</v>
      </c>
      <c r="D6" s="2" t="s">
        <v>38</v>
      </c>
      <c r="E6" s="18" t="s">
        <v>219</v>
      </c>
      <c r="F6" s="1" t="s">
        <v>91</v>
      </c>
      <c r="G6" s="1"/>
      <c r="H6" s="2" t="s">
        <v>59</v>
      </c>
      <c r="I6" s="5" t="s">
        <v>205</v>
      </c>
      <c r="J6" s="5" t="s">
        <v>59</v>
      </c>
      <c r="K6" s="34" t="s">
        <v>229</v>
      </c>
      <c r="L6" s="10" t="s">
        <v>208</v>
      </c>
      <c r="M6" s="18">
        <v>1</v>
      </c>
      <c r="N6" s="11"/>
      <c r="O6" s="11"/>
      <c r="P6" s="11"/>
      <c r="Q6" s="11"/>
      <c r="R6" s="12"/>
      <c r="S6" s="12"/>
      <c r="T6" s="12"/>
      <c r="U6" s="12"/>
      <c r="V6" s="10"/>
      <c r="W6" s="10"/>
      <c r="X6" s="12"/>
      <c r="Y6" s="13" t="s">
        <v>136</v>
      </c>
      <c r="Z6" s="14" t="s">
        <v>137</v>
      </c>
      <c r="AA6" s="12"/>
      <c r="AB6" s="12"/>
      <c r="AC6" s="12"/>
      <c r="AD6" s="12"/>
      <c r="AE6" s="12"/>
    </row>
    <row r="7" spans="1:31" ht="24.75" customHeight="1" x14ac:dyDescent="0.3">
      <c r="A7" s="1">
        <v>5</v>
      </c>
      <c r="B7" s="38">
        <v>44606</v>
      </c>
      <c r="C7" s="23" t="s">
        <v>211</v>
      </c>
      <c r="D7" s="2" t="s">
        <v>38</v>
      </c>
      <c r="E7" s="18" t="s">
        <v>219</v>
      </c>
      <c r="F7" s="2" t="s">
        <v>58</v>
      </c>
      <c r="G7" s="1"/>
      <c r="H7" s="2" t="s">
        <v>59</v>
      </c>
      <c r="I7" s="5" t="s">
        <v>205</v>
      </c>
      <c r="J7" s="5" t="s">
        <v>59</v>
      </c>
      <c r="K7" s="34" t="s">
        <v>230</v>
      </c>
      <c r="L7" s="10" t="s">
        <v>208</v>
      </c>
      <c r="M7" s="18">
        <v>1</v>
      </c>
      <c r="N7" s="11"/>
      <c r="O7" s="11"/>
      <c r="P7" s="11"/>
      <c r="Q7" s="11"/>
      <c r="R7" s="12"/>
      <c r="S7" s="12"/>
      <c r="T7" s="12"/>
      <c r="U7" s="12"/>
      <c r="V7" s="10"/>
      <c r="W7" s="10"/>
      <c r="X7" s="12"/>
      <c r="Y7" s="13" t="s">
        <v>97</v>
      </c>
      <c r="Z7" s="13" t="s">
        <v>98</v>
      </c>
      <c r="AA7" s="12"/>
      <c r="AB7" s="12"/>
      <c r="AC7" s="12"/>
      <c r="AD7" s="12"/>
      <c r="AE7" s="12"/>
    </row>
    <row r="8" spans="1:31" ht="24.75" customHeight="1" x14ac:dyDescent="0.3">
      <c r="A8" s="1">
        <v>6</v>
      </c>
      <c r="B8" s="37">
        <v>44612</v>
      </c>
      <c r="C8" s="23" t="s">
        <v>211</v>
      </c>
      <c r="D8" s="2" t="s">
        <v>38</v>
      </c>
      <c r="E8" s="18" t="s">
        <v>219</v>
      </c>
      <c r="F8" s="1" t="s">
        <v>91</v>
      </c>
      <c r="G8" s="1" t="s">
        <v>92</v>
      </c>
      <c r="H8" s="1" t="s">
        <v>55</v>
      </c>
      <c r="I8" s="5" t="s">
        <v>205</v>
      </c>
      <c r="J8" s="5" t="s">
        <v>55</v>
      </c>
      <c r="K8" s="34" t="s">
        <v>231</v>
      </c>
      <c r="L8" s="10" t="s">
        <v>208</v>
      </c>
      <c r="M8" s="18">
        <v>2</v>
      </c>
      <c r="N8" s="11"/>
      <c r="O8" s="11"/>
      <c r="P8" s="11">
        <v>2</v>
      </c>
      <c r="Q8" s="11"/>
      <c r="R8" s="12"/>
      <c r="S8" s="12"/>
      <c r="T8" s="12"/>
      <c r="U8" s="12"/>
      <c r="V8" s="10"/>
      <c r="W8" s="10"/>
      <c r="X8" s="12"/>
      <c r="Y8" s="13" t="s">
        <v>93</v>
      </c>
      <c r="Z8" s="14" t="s">
        <v>94</v>
      </c>
      <c r="AB8" s="12"/>
      <c r="AC8" s="12"/>
      <c r="AD8" s="12"/>
      <c r="AE8" s="12"/>
    </row>
    <row r="9" spans="1:31" ht="24.75" customHeight="1" x14ac:dyDescent="0.3">
      <c r="A9" s="1">
        <v>7</v>
      </c>
      <c r="B9" s="37">
        <v>44617</v>
      </c>
      <c r="C9" s="23" t="s">
        <v>211</v>
      </c>
      <c r="D9" s="2" t="s">
        <v>38</v>
      </c>
      <c r="E9" s="18" t="s">
        <v>219</v>
      </c>
      <c r="F9" s="1" t="s">
        <v>91</v>
      </c>
      <c r="G9" s="1"/>
      <c r="H9" s="1" t="s">
        <v>72</v>
      </c>
      <c r="I9" s="5" t="s">
        <v>205</v>
      </c>
      <c r="J9" s="5" t="s">
        <v>59</v>
      </c>
      <c r="K9" s="34" t="s">
        <v>232</v>
      </c>
      <c r="L9" s="10" t="s">
        <v>208</v>
      </c>
      <c r="M9" s="18">
        <v>1</v>
      </c>
      <c r="N9" s="11"/>
      <c r="O9" s="11"/>
      <c r="P9" s="11"/>
      <c r="Q9" s="11"/>
      <c r="R9" s="12"/>
      <c r="S9" s="12"/>
      <c r="T9" s="12"/>
      <c r="U9" s="12"/>
      <c r="V9" s="10"/>
      <c r="W9" s="10"/>
      <c r="X9" s="12"/>
      <c r="Y9" s="13" t="s">
        <v>89</v>
      </c>
      <c r="Z9" s="14" t="s">
        <v>90</v>
      </c>
      <c r="AB9" s="12"/>
      <c r="AC9" s="12"/>
      <c r="AD9" s="12"/>
      <c r="AE9" s="12"/>
    </row>
    <row r="10" spans="1:31" ht="24.75" customHeight="1" x14ac:dyDescent="0.3">
      <c r="A10" s="1">
        <v>8</v>
      </c>
      <c r="B10" s="37">
        <v>44618</v>
      </c>
      <c r="C10" s="23" t="s">
        <v>211</v>
      </c>
      <c r="D10" s="1" t="s">
        <v>38</v>
      </c>
      <c r="E10" s="18" t="s">
        <v>219</v>
      </c>
      <c r="F10" s="1" t="s">
        <v>91</v>
      </c>
      <c r="G10" s="1"/>
      <c r="H10" s="1" t="s">
        <v>72</v>
      </c>
      <c r="I10" s="5" t="s">
        <v>205</v>
      </c>
      <c r="J10" s="5" t="s">
        <v>59</v>
      </c>
      <c r="K10" s="34" t="s">
        <v>233</v>
      </c>
      <c r="L10" s="10" t="s">
        <v>208</v>
      </c>
      <c r="M10" s="18">
        <v>1</v>
      </c>
      <c r="N10" s="11"/>
      <c r="O10" s="11"/>
      <c r="P10" s="11"/>
      <c r="Q10" s="11"/>
      <c r="R10" s="12"/>
      <c r="S10" s="12"/>
      <c r="T10" s="12"/>
      <c r="U10" s="12"/>
      <c r="V10" s="10"/>
      <c r="W10" s="10"/>
      <c r="X10" s="12"/>
      <c r="Y10" s="13" t="s">
        <v>138</v>
      </c>
      <c r="Z10" s="14" t="s">
        <v>139</v>
      </c>
      <c r="AB10" s="12"/>
      <c r="AC10" s="12"/>
      <c r="AD10" s="12"/>
      <c r="AE10" s="12"/>
    </row>
    <row r="11" spans="1:31" ht="24.75" customHeight="1" x14ac:dyDescent="0.3">
      <c r="A11" s="1">
        <v>9</v>
      </c>
      <c r="B11" s="38">
        <v>44620</v>
      </c>
      <c r="C11" s="23" t="s">
        <v>211</v>
      </c>
      <c r="D11" s="2" t="s">
        <v>38</v>
      </c>
      <c r="E11" s="18" t="s">
        <v>219</v>
      </c>
      <c r="F11" s="1" t="s">
        <v>91</v>
      </c>
      <c r="G11" s="1"/>
      <c r="H11" s="1" t="s">
        <v>55</v>
      </c>
      <c r="I11" s="5" t="s">
        <v>205</v>
      </c>
      <c r="J11" s="5" t="s">
        <v>55</v>
      </c>
      <c r="K11" s="34" t="s">
        <v>234</v>
      </c>
      <c r="L11" s="10" t="s">
        <v>208</v>
      </c>
      <c r="M11" s="18">
        <v>1</v>
      </c>
      <c r="N11" s="11"/>
      <c r="O11" s="11"/>
      <c r="P11" s="11"/>
      <c r="Q11" s="11"/>
      <c r="R11" s="12"/>
      <c r="S11" s="12"/>
      <c r="T11" s="12"/>
      <c r="U11" s="12"/>
      <c r="V11" s="10"/>
      <c r="W11" s="10"/>
      <c r="X11" s="12"/>
      <c r="Y11" s="13" t="s">
        <v>101</v>
      </c>
      <c r="Z11" s="14" t="s">
        <v>102</v>
      </c>
      <c r="AA11" s="12"/>
      <c r="AB11" s="12"/>
      <c r="AC11" s="12"/>
      <c r="AD11" s="12"/>
      <c r="AE11" s="12"/>
    </row>
    <row r="12" spans="1:31" ht="24.75" customHeight="1" x14ac:dyDescent="0.3">
      <c r="A12" s="1">
        <v>10</v>
      </c>
      <c r="B12" s="38">
        <v>44641</v>
      </c>
      <c r="C12" s="23" t="s">
        <v>211</v>
      </c>
      <c r="D12" s="2" t="s">
        <v>38</v>
      </c>
      <c r="E12" s="18" t="s">
        <v>219</v>
      </c>
      <c r="F12" s="2" t="s">
        <v>48</v>
      </c>
      <c r="G12" s="2" t="s">
        <v>224</v>
      </c>
      <c r="H12" s="2" t="s">
        <v>72</v>
      </c>
      <c r="I12" s="5" t="s">
        <v>205</v>
      </c>
      <c r="J12" s="5" t="s">
        <v>59</v>
      </c>
      <c r="K12" s="34" t="s">
        <v>235</v>
      </c>
      <c r="L12" s="10" t="s">
        <v>208</v>
      </c>
      <c r="M12" s="18">
        <v>1</v>
      </c>
      <c r="N12" s="11"/>
      <c r="O12" s="11"/>
      <c r="P12" s="11"/>
      <c r="Q12" s="11"/>
      <c r="R12" s="12"/>
      <c r="S12" s="12"/>
      <c r="T12" s="12"/>
      <c r="U12" s="12"/>
      <c r="V12" s="10"/>
      <c r="W12" s="10"/>
      <c r="X12" s="12"/>
      <c r="Y12" s="13" t="s">
        <v>124</v>
      </c>
      <c r="Z12" s="13" t="s">
        <v>125</v>
      </c>
      <c r="AA12" s="12"/>
      <c r="AB12" s="12"/>
      <c r="AC12" s="12"/>
      <c r="AD12" s="12"/>
      <c r="AE12" s="12"/>
    </row>
    <row r="13" spans="1:31" ht="24.75" customHeight="1" x14ac:dyDescent="0.3">
      <c r="A13" s="1">
        <v>11</v>
      </c>
      <c r="B13" s="38">
        <v>44643</v>
      </c>
      <c r="C13" s="23" t="s">
        <v>211</v>
      </c>
      <c r="D13" s="2" t="s">
        <v>38</v>
      </c>
      <c r="E13" s="18" t="s">
        <v>219</v>
      </c>
      <c r="F13" s="1" t="s">
        <v>91</v>
      </c>
      <c r="G13" s="2"/>
      <c r="H13" s="2" t="s">
        <v>55</v>
      </c>
      <c r="I13" s="5" t="s">
        <v>205</v>
      </c>
      <c r="J13" s="5" t="s">
        <v>55</v>
      </c>
      <c r="K13" s="34" t="s">
        <v>236</v>
      </c>
      <c r="L13" s="10" t="s">
        <v>208</v>
      </c>
      <c r="M13" s="18">
        <v>1</v>
      </c>
      <c r="N13" s="11"/>
      <c r="O13" s="11"/>
      <c r="P13" s="11"/>
      <c r="Q13" s="11"/>
      <c r="R13" s="12"/>
      <c r="S13" s="12"/>
      <c r="T13" s="12"/>
      <c r="U13" s="12"/>
      <c r="V13" s="10"/>
      <c r="W13" s="10"/>
      <c r="X13" s="12"/>
      <c r="Y13" s="13" t="s">
        <v>140</v>
      </c>
      <c r="Z13" s="14" t="s">
        <v>141</v>
      </c>
      <c r="AA13" s="12"/>
      <c r="AB13" s="12"/>
      <c r="AC13" s="12"/>
      <c r="AD13" s="12"/>
      <c r="AE13" s="12"/>
    </row>
    <row r="14" spans="1:31" ht="24.75" customHeight="1" x14ac:dyDescent="0.3">
      <c r="A14" s="1">
        <v>12</v>
      </c>
      <c r="B14" s="38">
        <v>44643</v>
      </c>
      <c r="C14" s="23" t="s">
        <v>211</v>
      </c>
      <c r="D14" s="2" t="s">
        <v>38</v>
      </c>
      <c r="E14" s="18" t="s">
        <v>219</v>
      </c>
      <c r="F14" s="1" t="s">
        <v>91</v>
      </c>
      <c r="G14" s="2"/>
      <c r="H14" s="2" t="s">
        <v>142</v>
      </c>
      <c r="I14" s="5" t="s">
        <v>206</v>
      </c>
      <c r="J14" s="5" t="s">
        <v>207</v>
      </c>
      <c r="K14" s="34" t="s">
        <v>237</v>
      </c>
      <c r="L14" s="10" t="s">
        <v>208</v>
      </c>
      <c r="M14" s="18">
        <v>1</v>
      </c>
      <c r="N14" s="11"/>
      <c r="O14" s="11"/>
      <c r="P14" s="11"/>
      <c r="Q14" s="11"/>
      <c r="R14" s="12"/>
      <c r="S14" s="12"/>
      <c r="T14" s="12"/>
      <c r="U14" s="12"/>
      <c r="V14" s="10"/>
      <c r="W14" s="10"/>
      <c r="X14" s="12"/>
      <c r="Y14" s="13" t="s">
        <v>140</v>
      </c>
      <c r="Z14" s="14" t="s">
        <v>141</v>
      </c>
      <c r="AA14" s="12"/>
      <c r="AB14" s="12"/>
      <c r="AC14" s="12"/>
      <c r="AD14" s="12"/>
      <c r="AE14" s="12"/>
    </row>
    <row r="15" spans="1:31" ht="24.75" customHeight="1" x14ac:dyDescent="0.3">
      <c r="A15" s="1">
        <v>13</v>
      </c>
      <c r="B15" s="38">
        <v>44644</v>
      </c>
      <c r="C15" s="23" t="s">
        <v>211</v>
      </c>
      <c r="D15" s="2" t="s">
        <v>38</v>
      </c>
      <c r="E15" s="18" t="s">
        <v>219</v>
      </c>
      <c r="F15" s="1" t="s">
        <v>91</v>
      </c>
      <c r="G15" s="2"/>
      <c r="H15" s="2" t="s">
        <v>59</v>
      </c>
      <c r="I15" s="5" t="s">
        <v>205</v>
      </c>
      <c r="J15" s="5" t="s">
        <v>59</v>
      </c>
      <c r="K15" s="34" t="s">
        <v>238</v>
      </c>
      <c r="L15" s="10" t="s">
        <v>208</v>
      </c>
      <c r="M15" s="18">
        <v>1</v>
      </c>
      <c r="N15" s="11"/>
      <c r="O15" s="11"/>
      <c r="P15" s="11" t="s">
        <v>78</v>
      </c>
      <c r="Q15" s="11"/>
      <c r="R15" s="12"/>
      <c r="S15" s="12"/>
      <c r="T15" s="12"/>
      <c r="U15" s="12"/>
      <c r="V15" s="10"/>
      <c r="W15" s="10"/>
      <c r="X15" s="12"/>
      <c r="Y15" s="13" t="s">
        <v>113</v>
      </c>
      <c r="Z15" s="14" t="s">
        <v>114</v>
      </c>
      <c r="AA15" s="12"/>
      <c r="AB15" s="12"/>
      <c r="AC15" s="12"/>
      <c r="AD15" s="12"/>
      <c r="AE15" s="12"/>
    </row>
    <row r="16" spans="1:31" ht="24.75" customHeight="1" x14ac:dyDescent="0.3">
      <c r="A16" s="1">
        <v>14</v>
      </c>
      <c r="B16" s="37">
        <v>44652</v>
      </c>
      <c r="C16" s="23" t="s">
        <v>212</v>
      </c>
      <c r="D16" s="2" t="s">
        <v>38</v>
      </c>
      <c r="E16" s="18" t="s">
        <v>219</v>
      </c>
      <c r="F16" s="1" t="s">
        <v>62</v>
      </c>
      <c r="G16" s="1" t="s">
        <v>86</v>
      </c>
      <c r="H16" s="2" t="s">
        <v>59</v>
      </c>
      <c r="I16" s="5" t="s">
        <v>205</v>
      </c>
      <c r="J16" s="5" t="s">
        <v>59</v>
      </c>
      <c r="K16" s="34" t="s">
        <v>239</v>
      </c>
      <c r="L16" s="10" t="s">
        <v>208</v>
      </c>
      <c r="M16" s="18">
        <v>2</v>
      </c>
      <c r="N16" s="11"/>
      <c r="O16" s="11"/>
      <c r="P16" s="11">
        <v>2</v>
      </c>
      <c r="Q16" s="11"/>
      <c r="R16" s="12"/>
      <c r="S16" s="12"/>
      <c r="T16" s="12"/>
      <c r="U16" s="12"/>
      <c r="V16" s="10"/>
      <c r="W16" s="10"/>
      <c r="X16" s="12"/>
      <c r="Y16" s="13" t="s">
        <v>87</v>
      </c>
      <c r="Z16" s="14" t="s">
        <v>88</v>
      </c>
      <c r="AB16" s="12"/>
      <c r="AC16" s="12"/>
      <c r="AD16" s="12"/>
      <c r="AE16" s="12"/>
    </row>
    <row r="17" spans="1:31" ht="24.75" customHeight="1" x14ac:dyDescent="0.3">
      <c r="A17" s="1">
        <v>15</v>
      </c>
      <c r="B17" s="38">
        <v>44672</v>
      </c>
      <c r="C17" s="23" t="s">
        <v>212</v>
      </c>
      <c r="D17" s="2" t="s">
        <v>38</v>
      </c>
      <c r="E17" s="18" t="s">
        <v>219</v>
      </c>
      <c r="F17" s="1" t="s">
        <v>91</v>
      </c>
      <c r="G17" s="2"/>
      <c r="H17" s="2" t="s">
        <v>59</v>
      </c>
      <c r="I17" s="5" t="s">
        <v>205</v>
      </c>
      <c r="J17" s="5" t="s">
        <v>59</v>
      </c>
      <c r="K17" s="34" t="s">
        <v>240</v>
      </c>
      <c r="L17" s="10" t="s">
        <v>208</v>
      </c>
      <c r="M17" s="18">
        <v>1</v>
      </c>
      <c r="N17" s="11"/>
      <c r="O17" s="11"/>
      <c r="P17" s="11" t="s">
        <v>78</v>
      </c>
      <c r="Q17" s="11"/>
      <c r="R17" s="12"/>
      <c r="T17" s="12"/>
      <c r="U17" s="12"/>
      <c r="V17" s="10"/>
      <c r="W17" s="10"/>
      <c r="X17" s="12"/>
      <c r="Y17" s="13" t="s">
        <v>115</v>
      </c>
      <c r="Z17" s="14" t="s">
        <v>116</v>
      </c>
      <c r="AA17" s="12"/>
      <c r="AB17" s="12"/>
      <c r="AC17" s="12"/>
      <c r="AD17" s="12"/>
      <c r="AE17" s="12"/>
    </row>
    <row r="18" spans="1:31" ht="24.75" customHeight="1" x14ac:dyDescent="0.3">
      <c r="A18" s="1">
        <v>16</v>
      </c>
      <c r="B18" s="37">
        <v>44688</v>
      </c>
      <c r="C18" s="23" t="s">
        <v>212</v>
      </c>
      <c r="D18" s="2" t="s">
        <v>38</v>
      </c>
      <c r="E18" s="18" t="s">
        <v>219</v>
      </c>
      <c r="F18" s="1" t="s">
        <v>91</v>
      </c>
      <c r="G18" s="2"/>
      <c r="H18" s="1" t="s">
        <v>126</v>
      </c>
      <c r="I18" s="5" t="s">
        <v>206</v>
      </c>
      <c r="J18" s="5" t="s">
        <v>207</v>
      </c>
      <c r="K18" s="34" t="s">
        <v>241</v>
      </c>
      <c r="L18" s="10" t="s">
        <v>208</v>
      </c>
      <c r="M18" s="18">
        <v>1</v>
      </c>
      <c r="N18" s="11"/>
      <c r="O18" s="11"/>
      <c r="P18" s="11"/>
      <c r="Q18" s="11"/>
      <c r="R18" s="12"/>
      <c r="T18" s="12"/>
      <c r="U18" s="12"/>
      <c r="V18" s="10"/>
      <c r="W18" s="10"/>
      <c r="X18" s="12"/>
      <c r="Y18" s="4" t="s">
        <v>40</v>
      </c>
      <c r="Z18" s="16" t="s">
        <v>39</v>
      </c>
      <c r="AA18" s="12"/>
      <c r="AB18" s="12"/>
      <c r="AC18" s="12"/>
      <c r="AD18" s="12"/>
      <c r="AE18" s="12"/>
    </row>
    <row r="19" spans="1:31" ht="24.75" customHeight="1" x14ac:dyDescent="0.3">
      <c r="A19" s="1">
        <v>17</v>
      </c>
      <c r="B19" s="37">
        <v>44688</v>
      </c>
      <c r="C19" s="23" t="s">
        <v>212</v>
      </c>
      <c r="D19" s="2" t="s">
        <v>38</v>
      </c>
      <c r="E19" s="18" t="s">
        <v>219</v>
      </c>
      <c r="F19" s="1" t="s">
        <v>91</v>
      </c>
      <c r="G19" s="2"/>
      <c r="H19" s="1" t="s">
        <v>59</v>
      </c>
      <c r="I19" s="5" t="s">
        <v>205</v>
      </c>
      <c r="J19" s="5" t="s">
        <v>59</v>
      </c>
      <c r="K19" s="34" t="s">
        <v>242</v>
      </c>
      <c r="L19" s="10" t="s">
        <v>209</v>
      </c>
      <c r="M19" s="18">
        <v>5</v>
      </c>
      <c r="N19" s="11" t="s">
        <v>42</v>
      </c>
      <c r="O19" s="11"/>
      <c r="P19" s="11"/>
      <c r="Q19" s="11"/>
      <c r="R19" s="12"/>
      <c r="S19" s="12"/>
      <c r="T19" s="12"/>
      <c r="U19" s="12"/>
      <c r="V19" s="10"/>
      <c r="W19" s="10">
        <v>5</v>
      </c>
      <c r="X19" s="12"/>
      <c r="Y19" s="12" t="s">
        <v>37</v>
      </c>
      <c r="Z19" s="17" t="s">
        <v>36</v>
      </c>
      <c r="AA19" s="12"/>
      <c r="AB19" s="12"/>
      <c r="AC19" s="12"/>
      <c r="AD19" s="12"/>
      <c r="AE19" s="12"/>
    </row>
    <row r="20" spans="1:31" ht="24.75" customHeight="1" x14ac:dyDescent="0.3">
      <c r="A20" s="1">
        <v>18</v>
      </c>
      <c r="B20" s="37">
        <v>44690</v>
      </c>
      <c r="C20" s="23" t="s">
        <v>212</v>
      </c>
      <c r="D20" s="2" t="s">
        <v>38</v>
      </c>
      <c r="E20" s="18" t="s">
        <v>219</v>
      </c>
      <c r="F20" s="1" t="s">
        <v>91</v>
      </c>
      <c r="G20" s="2"/>
      <c r="H20" s="1" t="s">
        <v>106</v>
      </c>
      <c r="I20" s="5" t="s">
        <v>206</v>
      </c>
      <c r="J20" s="5" t="s">
        <v>207</v>
      </c>
      <c r="K20" s="34" t="s">
        <v>243</v>
      </c>
      <c r="L20" s="10" t="s">
        <v>208</v>
      </c>
      <c r="M20" s="18">
        <v>1</v>
      </c>
      <c r="N20" s="11"/>
      <c r="O20" s="11"/>
      <c r="P20" s="11"/>
      <c r="Q20" s="11"/>
      <c r="R20" s="12"/>
      <c r="S20" s="12"/>
      <c r="T20" s="12"/>
      <c r="U20" s="12"/>
      <c r="V20" s="10"/>
      <c r="W20" s="10"/>
      <c r="X20" s="12"/>
      <c r="Y20" s="13" t="s">
        <v>143</v>
      </c>
      <c r="Z20" s="14" t="s">
        <v>144</v>
      </c>
      <c r="AA20" s="12"/>
      <c r="AB20" s="12"/>
      <c r="AC20" s="12"/>
      <c r="AD20" s="12"/>
      <c r="AE20" s="12"/>
    </row>
    <row r="21" spans="1:31" ht="24.75" customHeight="1" x14ac:dyDescent="0.3">
      <c r="A21" s="1">
        <v>19</v>
      </c>
      <c r="B21" s="37">
        <v>44691</v>
      </c>
      <c r="C21" s="23" t="s">
        <v>212</v>
      </c>
      <c r="D21" s="2" t="s">
        <v>38</v>
      </c>
      <c r="E21" s="18" t="s">
        <v>219</v>
      </c>
      <c r="F21" s="1" t="s">
        <v>91</v>
      </c>
      <c r="G21" s="2"/>
      <c r="H21" s="1" t="s">
        <v>59</v>
      </c>
      <c r="I21" s="5" t="s">
        <v>205</v>
      </c>
      <c r="J21" s="5" t="s">
        <v>59</v>
      </c>
      <c r="K21" s="34" t="s">
        <v>244</v>
      </c>
      <c r="L21" s="10" t="s">
        <v>208</v>
      </c>
      <c r="M21" s="18">
        <v>1</v>
      </c>
      <c r="N21" s="11"/>
      <c r="O21" s="11"/>
      <c r="P21" s="11"/>
      <c r="Q21" s="11"/>
      <c r="R21" s="12"/>
      <c r="S21" s="12"/>
      <c r="T21" s="12"/>
      <c r="U21" s="12"/>
      <c r="V21" s="10"/>
      <c r="W21" s="10"/>
      <c r="X21" s="12"/>
      <c r="Y21" s="4" t="s">
        <v>40</v>
      </c>
      <c r="Z21" s="14" t="s">
        <v>39</v>
      </c>
      <c r="AA21" s="12"/>
      <c r="AB21" s="12"/>
      <c r="AC21" s="12"/>
      <c r="AD21" s="12"/>
      <c r="AE21" s="12"/>
    </row>
    <row r="22" spans="1:31" ht="24.75" customHeight="1" x14ac:dyDescent="0.3">
      <c r="A22" s="1">
        <v>20</v>
      </c>
      <c r="B22" s="37">
        <v>44692</v>
      </c>
      <c r="C22" s="23" t="s">
        <v>212</v>
      </c>
      <c r="D22" s="2" t="s">
        <v>38</v>
      </c>
      <c r="E22" s="18" t="s">
        <v>219</v>
      </c>
      <c r="F22" s="1" t="s">
        <v>91</v>
      </c>
      <c r="G22" s="2"/>
      <c r="H22" s="1" t="s">
        <v>126</v>
      </c>
      <c r="I22" s="5" t="s">
        <v>206</v>
      </c>
      <c r="J22" s="5" t="s">
        <v>207</v>
      </c>
      <c r="K22" s="34" t="s">
        <v>245</v>
      </c>
      <c r="L22" s="10" t="s">
        <v>208</v>
      </c>
      <c r="M22" s="18">
        <v>1</v>
      </c>
      <c r="N22" s="11"/>
      <c r="O22" s="11"/>
      <c r="P22" s="11"/>
      <c r="Q22" s="11"/>
      <c r="R22" s="12"/>
      <c r="S22" s="12"/>
      <c r="T22" s="12"/>
      <c r="U22" s="12"/>
      <c r="V22" s="10"/>
      <c r="W22" s="10"/>
      <c r="X22" s="12"/>
      <c r="Y22" s="13" t="s">
        <v>145</v>
      </c>
      <c r="Z22" s="14" t="s">
        <v>146</v>
      </c>
      <c r="AA22" s="12"/>
      <c r="AB22" s="12"/>
      <c r="AC22" s="12"/>
      <c r="AD22" s="12"/>
      <c r="AE22" s="12"/>
    </row>
    <row r="23" spans="1:31" ht="24.75" customHeight="1" x14ac:dyDescent="0.3">
      <c r="A23" s="1">
        <v>21</v>
      </c>
      <c r="B23" s="37">
        <v>44692</v>
      </c>
      <c r="C23" s="23" t="s">
        <v>212</v>
      </c>
      <c r="D23" s="2" t="s">
        <v>38</v>
      </c>
      <c r="E23" s="18" t="s">
        <v>219</v>
      </c>
      <c r="F23" s="1" t="s">
        <v>91</v>
      </c>
      <c r="G23" s="1"/>
      <c r="H23" s="1" t="s">
        <v>59</v>
      </c>
      <c r="I23" s="5" t="s">
        <v>205</v>
      </c>
      <c r="J23" s="5" t="s">
        <v>59</v>
      </c>
      <c r="K23" s="34" t="s">
        <v>246</v>
      </c>
      <c r="L23" s="10" t="s">
        <v>208</v>
      </c>
      <c r="M23" s="18">
        <v>2</v>
      </c>
      <c r="N23" s="11" t="s">
        <v>43</v>
      </c>
      <c r="O23" s="11"/>
      <c r="P23" s="11"/>
      <c r="Q23" s="11"/>
      <c r="R23" s="12"/>
      <c r="S23" s="12"/>
      <c r="T23" s="12"/>
      <c r="U23" s="12"/>
      <c r="V23" s="10"/>
      <c r="W23" s="10">
        <v>2</v>
      </c>
      <c r="X23" s="12"/>
      <c r="Y23" s="12" t="s">
        <v>40</v>
      </c>
      <c r="Z23" s="17" t="s">
        <v>39</v>
      </c>
      <c r="AA23" s="12"/>
      <c r="AB23" s="12"/>
      <c r="AC23" s="12"/>
      <c r="AD23" s="12"/>
      <c r="AE23" s="12"/>
    </row>
    <row r="24" spans="1:31" ht="24.75" customHeight="1" x14ac:dyDescent="0.3">
      <c r="A24" s="1">
        <v>22</v>
      </c>
      <c r="B24" s="37">
        <v>44694</v>
      </c>
      <c r="C24" s="23" t="s">
        <v>212</v>
      </c>
      <c r="D24" s="2" t="s">
        <v>38</v>
      </c>
      <c r="E24" s="18" t="s">
        <v>219</v>
      </c>
      <c r="F24" s="1" t="s">
        <v>91</v>
      </c>
      <c r="G24" s="1"/>
      <c r="H24" s="1" t="s">
        <v>55</v>
      </c>
      <c r="I24" s="5" t="s">
        <v>205</v>
      </c>
      <c r="J24" s="5" t="s">
        <v>55</v>
      </c>
      <c r="K24" s="34" t="s">
        <v>247</v>
      </c>
      <c r="L24" s="10" t="s">
        <v>208</v>
      </c>
      <c r="M24" s="18">
        <v>1</v>
      </c>
      <c r="N24" s="11"/>
      <c r="O24" s="11"/>
      <c r="P24" s="11"/>
      <c r="Q24" s="11"/>
      <c r="R24" s="12"/>
      <c r="S24" s="12"/>
      <c r="T24" s="12"/>
      <c r="U24" s="12"/>
      <c r="V24" s="10"/>
      <c r="W24" s="10"/>
      <c r="X24" s="12"/>
      <c r="Y24" s="13" t="s">
        <v>147</v>
      </c>
      <c r="Z24" s="14" t="s">
        <v>148</v>
      </c>
      <c r="AA24" s="14" t="s">
        <v>149</v>
      </c>
      <c r="AB24" s="12"/>
      <c r="AC24" s="12"/>
      <c r="AD24" s="12"/>
      <c r="AE24" s="12"/>
    </row>
    <row r="25" spans="1:31" ht="24.75" customHeight="1" x14ac:dyDescent="0.3">
      <c r="A25" s="1">
        <v>23</v>
      </c>
      <c r="B25" s="37">
        <v>44695</v>
      </c>
      <c r="C25" s="23" t="s">
        <v>212</v>
      </c>
      <c r="D25" s="2" t="s">
        <v>38</v>
      </c>
      <c r="E25" s="18" t="s">
        <v>219</v>
      </c>
      <c r="F25" s="1" t="s">
        <v>91</v>
      </c>
      <c r="G25" s="1"/>
      <c r="H25" s="1" t="s">
        <v>59</v>
      </c>
      <c r="I25" s="5" t="s">
        <v>205</v>
      </c>
      <c r="J25" s="5" t="s">
        <v>59</v>
      </c>
      <c r="K25" s="34" t="s">
        <v>248</v>
      </c>
      <c r="L25" s="10" t="s">
        <v>208</v>
      </c>
      <c r="M25" s="18">
        <v>1</v>
      </c>
      <c r="N25" s="11"/>
      <c r="O25" s="11"/>
      <c r="P25" s="11"/>
      <c r="Q25" s="11"/>
      <c r="R25" s="12"/>
      <c r="S25" s="12"/>
      <c r="T25" s="12"/>
      <c r="U25" s="12"/>
      <c r="V25" s="10"/>
      <c r="W25" s="10"/>
      <c r="X25" s="12"/>
      <c r="Y25" s="13" t="s">
        <v>145</v>
      </c>
      <c r="Z25" s="14" t="s">
        <v>146</v>
      </c>
      <c r="AA25" s="12"/>
      <c r="AB25" s="12"/>
      <c r="AC25" s="12"/>
      <c r="AD25" s="12"/>
      <c r="AE25" s="12"/>
    </row>
    <row r="26" spans="1:31" ht="24.75" customHeight="1" x14ac:dyDescent="0.3">
      <c r="A26" s="1">
        <v>24</v>
      </c>
      <c r="B26" s="37">
        <v>44696</v>
      </c>
      <c r="C26" s="23" t="s">
        <v>212</v>
      </c>
      <c r="D26" s="2" t="s">
        <v>38</v>
      </c>
      <c r="E26" s="18" t="s">
        <v>219</v>
      </c>
      <c r="F26" s="1" t="s">
        <v>91</v>
      </c>
      <c r="G26" s="1"/>
      <c r="H26" s="1" t="s">
        <v>59</v>
      </c>
      <c r="I26" s="5" t="s">
        <v>205</v>
      </c>
      <c r="J26" s="5" t="s">
        <v>59</v>
      </c>
      <c r="K26" s="34" t="s">
        <v>249</v>
      </c>
      <c r="L26" s="10" t="s">
        <v>208</v>
      </c>
      <c r="M26" s="18">
        <v>1</v>
      </c>
      <c r="N26" s="11"/>
      <c r="O26" s="11"/>
      <c r="P26" s="11"/>
      <c r="Q26" s="11"/>
      <c r="R26" s="12"/>
      <c r="S26" s="12"/>
      <c r="T26" s="12"/>
      <c r="U26" s="12"/>
      <c r="V26" s="10"/>
      <c r="W26" s="10"/>
      <c r="X26" s="12"/>
      <c r="Y26" s="13" t="s">
        <v>150</v>
      </c>
      <c r="Z26" s="14" t="s">
        <v>151</v>
      </c>
      <c r="AA26" s="12"/>
      <c r="AB26" s="12"/>
      <c r="AC26" s="12"/>
      <c r="AD26" s="12"/>
      <c r="AE26" s="12"/>
    </row>
    <row r="27" spans="1:31" ht="24.75" customHeight="1" x14ac:dyDescent="0.3">
      <c r="A27" s="1">
        <v>25</v>
      </c>
      <c r="B27" s="37">
        <v>44696</v>
      </c>
      <c r="C27" s="23" t="s">
        <v>212</v>
      </c>
      <c r="D27" s="2" t="s">
        <v>38</v>
      </c>
      <c r="E27" s="18" t="s">
        <v>219</v>
      </c>
      <c r="F27" s="1" t="s">
        <v>91</v>
      </c>
      <c r="G27" s="2" t="s">
        <v>154</v>
      </c>
      <c r="H27" s="9" t="s">
        <v>59</v>
      </c>
      <c r="I27" s="5" t="s">
        <v>205</v>
      </c>
      <c r="J27" s="5" t="s">
        <v>59</v>
      </c>
      <c r="K27" s="34" t="s">
        <v>249</v>
      </c>
      <c r="L27" s="10" t="s">
        <v>208</v>
      </c>
      <c r="M27" s="18">
        <v>1</v>
      </c>
      <c r="N27" s="11"/>
      <c r="O27" s="11"/>
      <c r="P27" s="11"/>
      <c r="Q27" s="11"/>
      <c r="R27" s="12"/>
      <c r="S27" s="12"/>
      <c r="T27" s="12"/>
      <c r="U27" s="12"/>
      <c r="V27" s="10"/>
      <c r="W27" s="10"/>
      <c r="X27" s="12"/>
      <c r="Y27" s="13" t="s">
        <v>152</v>
      </c>
      <c r="Z27" s="14" t="s">
        <v>153</v>
      </c>
      <c r="AA27" s="12"/>
      <c r="AB27" s="12"/>
      <c r="AC27" s="12"/>
      <c r="AD27" s="12"/>
      <c r="AE27" s="12"/>
    </row>
    <row r="28" spans="1:31" ht="24.75" customHeight="1" x14ac:dyDescent="0.3">
      <c r="A28" s="1">
        <v>27</v>
      </c>
      <c r="B28" s="37">
        <v>44702</v>
      </c>
      <c r="C28" s="23" t="s">
        <v>212</v>
      </c>
      <c r="D28" s="2" t="s">
        <v>38</v>
      </c>
      <c r="E28" s="18" t="s">
        <v>219</v>
      </c>
      <c r="F28" s="1" t="s">
        <v>91</v>
      </c>
      <c r="G28" s="1"/>
      <c r="H28" s="2" t="s">
        <v>72</v>
      </c>
      <c r="I28" s="5" t="s">
        <v>205</v>
      </c>
      <c r="J28" s="5" t="s">
        <v>59</v>
      </c>
      <c r="K28" s="34" t="s">
        <v>250</v>
      </c>
      <c r="L28" s="10" t="s">
        <v>208</v>
      </c>
      <c r="M28" s="18">
        <v>1</v>
      </c>
      <c r="N28" s="11"/>
      <c r="O28" s="11"/>
      <c r="P28" s="11"/>
      <c r="Q28" s="11"/>
      <c r="R28" s="12"/>
      <c r="S28" s="12"/>
      <c r="T28" s="12"/>
      <c r="U28" s="12"/>
      <c r="V28" s="10"/>
      <c r="W28" s="10"/>
      <c r="X28" s="12"/>
      <c r="Y28" s="13" t="s">
        <v>157</v>
      </c>
      <c r="Z28" s="14" t="s">
        <v>158</v>
      </c>
      <c r="AA28" s="12"/>
      <c r="AB28" s="12"/>
      <c r="AC28" s="12"/>
      <c r="AD28" s="12"/>
      <c r="AE28" s="12"/>
    </row>
    <row r="29" spans="1:31" ht="24.75" customHeight="1" x14ac:dyDescent="0.3">
      <c r="A29" s="1">
        <v>26</v>
      </c>
      <c r="B29" s="37">
        <v>44702</v>
      </c>
      <c r="C29" s="23" t="s">
        <v>212</v>
      </c>
      <c r="D29" s="2" t="s">
        <v>38</v>
      </c>
      <c r="E29" s="18" t="s">
        <v>219</v>
      </c>
      <c r="F29" s="1" t="s">
        <v>67</v>
      </c>
      <c r="G29" s="1" t="s">
        <v>225</v>
      </c>
      <c r="H29" s="2" t="s">
        <v>55</v>
      </c>
      <c r="I29" s="5" t="s">
        <v>205</v>
      </c>
      <c r="J29" s="5" t="s">
        <v>55</v>
      </c>
      <c r="K29" s="34" t="s">
        <v>251</v>
      </c>
      <c r="L29" s="10" t="s">
        <v>208</v>
      </c>
      <c r="M29" s="18">
        <v>1</v>
      </c>
      <c r="N29" s="11"/>
      <c r="O29" s="11"/>
      <c r="P29" s="11"/>
      <c r="Q29" s="11"/>
      <c r="R29" s="12"/>
      <c r="S29" s="12"/>
      <c r="T29" s="12"/>
      <c r="U29" s="12"/>
      <c r="V29" s="10"/>
      <c r="W29" s="10"/>
      <c r="X29" s="12"/>
      <c r="Y29" s="13" t="s">
        <v>155</v>
      </c>
      <c r="Z29" s="14" t="s">
        <v>156</v>
      </c>
      <c r="AA29" s="12"/>
      <c r="AB29" s="12"/>
      <c r="AC29" s="12"/>
      <c r="AD29" s="12"/>
      <c r="AE29" s="12"/>
    </row>
    <row r="30" spans="1:31" ht="24.75" customHeight="1" x14ac:dyDescent="0.3">
      <c r="A30" s="1">
        <v>28</v>
      </c>
      <c r="B30" s="37">
        <v>44704</v>
      </c>
      <c r="C30" s="23" t="s">
        <v>212</v>
      </c>
      <c r="D30" s="2" t="s">
        <v>38</v>
      </c>
      <c r="E30" s="18" t="s">
        <v>219</v>
      </c>
      <c r="F30" s="1" t="s">
        <v>91</v>
      </c>
      <c r="G30" s="1"/>
      <c r="H30" s="2" t="s">
        <v>142</v>
      </c>
      <c r="I30" s="5" t="s">
        <v>206</v>
      </c>
      <c r="J30" s="5" t="s">
        <v>207</v>
      </c>
      <c r="K30" s="34" t="s">
        <v>252</v>
      </c>
      <c r="L30" s="10" t="s">
        <v>208</v>
      </c>
      <c r="M30" s="18">
        <v>1</v>
      </c>
      <c r="N30" s="11"/>
      <c r="O30" s="11"/>
      <c r="P30" s="11"/>
      <c r="Q30" s="11"/>
      <c r="R30" s="12"/>
      <c r="S30" s="12"/>
      <c r="T30" s="12"/>
      <c r="U30" s="12"/>
      <c r="V30" s="10"/>
      <c r="W30" s="10"/>
      <c r="X30" s="12"/>
      <c r="Y30" s="13" t="s">
        <v>159</v>
      </c>
      <c r="Z30" s="14" t="s">
        <v>160</v>
      </c>
      <c r="AA30" s="12"/>
      <c r="AB30" s="12"/>
      <c r="AC30" s="12"/>
      <c r="AD30" s="12"/>
      <c r="AE30" s="12"/>
    </row>
    <row r="31" spans="1:31" ht="24.75" customHeight="1" x14ac:dyDescent="0.3">
      <c r="A31" s="1">
        <v>29</v>
      </c>
      <c r="B31" s="38">
        <v>44710</v>
      </c>
      <c r="C31" s="23" t="s">
        <v>212</v>
      </c>
      <c r="D31" s="2" t="s">
        <v>38</v>
      </c>
      <c r="E31" s="18" t="s">
        <v>219</v>
      </c>
      <c r="F31" s="2" t="s">
        <v>91</v>
      </c>
      <c r="G31" s="3"/>
      <c r="H31" s="1" t="s">
        <v>126</v>
      </c>
      <c r="I31" s="5" t="s">
        <v>206</v>
      </c>
      <c r="J31" s="5" t="s">
        <v>207</v>
      </c>
      <c r="K31" s="34" t="s">
        <v>253</v>
      </c>
      <c r="L31" s="10" t="s">
        <v>208</v>
      </c>
      <c r="M31" s="18">
        <v>1</v>
      </c>
      <c r="N31" s="11"/>
      <c r="O31" s="11"/>
      <c r="P31" s="11"/>
      <c r="Q31" s="11"/>
      <c r="R31" s="12"/>
      <c r="S31" s="12"/>
      <c r="T31" s="12"/>
      <c r="U31" s="12"/>
      <c r="V31" s="10"/>
      <c r="W31" s="10"/>
      <c r="X31" s="4" t="s">
        <v>127</v>
      </c>
      <c r="Y31" s="4" t="s">
        <v>128</v>
      </c>
      <c r="Z31" s="16" t="s">
        <v>129</v>
      </c>
      <c r="AA31" s="14" t="s">
        <v>130</v>
      </c>
      <c r="AB31" s="12"/>
      <c r="AC31" s="12"/>
      <c r="AD31" s="12"/>
      <c r="AE31" s="12"/>
    </row>
    <row r="32" spans="1:31" ht="24.75" customHeight="1" x14ac:dyDescent="0.3">
      <c r="A32" s="1">
        <v>30</v>
      </c>
      <c r="B32" s="38">
        <v>44717</v>
      </c>
      <c r="C32" s="23" t="s">
        <v>213</v>
      </c>
      <c r="D32" s="2" t="s">
        <v>38</v>
      </c>
      <c r="E32" s="18" t="s">
        <v>219</v>
      </c>
      <c r="F32" s="2" t="s">
        <v>58</v>
      </c>
      <c r="G32" s="2"/>
      <c r="H32" s="2" t="s">
        <v>72</v>
      </c>
      <c r="I32" s="5" t="s">
        <v>205</v>
      </c>
      <c r="J32" s="5" t="s">
        <v>59</v>
      </c>
      <c r="K32" s="34" t="s">
        <v>254</v>
      </c>
      <c r="L32" s="10" t="s">
        <v>208</v>
      </c>
      <c r="M32" s="18">
        <v>1</v>
      </c>
      <c r="N32" s="11"/>
      <c r="O32" s="11"/>
      <c r="P32" s="11" t="s">
        <v>78</v>
      </c>
      <c r="Q32" s="11"/>
      <c r="R32" s="12"/>
      <c r="S32" s="12"/>
      <c r="T32" s="12"/>
      <c r="U32" s="12"/>
      <c r="V32" s="10"/>
      <c r="W32" s="10"/>
      <c r="X32" s="12"/>
      <c r="Y32" s="13" t="s">
        <v>117</v>
      </c>
      <c r="Z32" s="14" t="s">
        <v>118</v>
      </c>
      <c r="AA32" s="12"/>
      <c r="AB32" s="12"/>
      <c r="AC32" s="12"/>
      <c r="AD32" s="12"/>
      <c r="AE32" s="12"/>
    </row>
    <row r="33" spans="1:31" ht="24.75" customHeight="1" x14ac:dyDescent="0.3">
      <c r="A33" s="1">
        <v>31</v>
      </c>
      <c r="B33" s="38">
        <v>44722</v>
      </c>
      <c r="C33" s="23" t="s">
        <v>213</v>
      </c>
      <c r="D33" s="2" t="s">
        <v>38</v>
      </c>
      <c r="E33" s="18" t="s">
        <v>219</v>
      </c>
      <c r="F33" s="2" t="s">
        <v>91</v>
      </c>
      <c r="G33" s="2"/>
      <c r="H33" s="2" t="s">
        <v>142</v>
      </c>
      <c r="I33" s="5" t="s">
        <v>206</v>
      </c>
      <c r="J33" s="5" t="s">
        <v>207</v>
      </c>
      <c r="K33" s="34" t="s">
        <v>255</v>
      </c>
      <c r="L33" s="10" t="s">
        <v>208</v>
      </c>
      <c r="M33" s="18">
        <v>1</v>
      </c>
      <c r="N33" s="11"/>
      <c r="O33" s="11"/>
      <c r="P33" s="11"/>
      <c r="Q33" s="11"/>
      <c r="R33" s="12"/>
      <c r="S33" s="12"/>
      <c r="T33" s="12"/>
      <c r="U33" s="12"/>
      <c r="V33" s="10"/>
      <c r="W33" s="10"/>
      <c r="X33" s="12"/>
      <c r="Y33" s="13" t="s">
        <v>161</v>
      </c>
      <c r="Z33" s="14" t="s">
        <v>162</v>
      </c>
      <c r="AA33" s="12"/>
      <c r="AB33" s="12"/>
      <c r="AC33" s="12"/>
      <c r="AD33" s="12"/>
      <c r="AE33" s="12"/>
    </row>
    <row r="34" spans="1:31" ht="24.75" customHeight="1" x14ac:dyDescent="0.3">
      <c r="A34" s="1">
        <v>32</v>
      </c>
      <c r="B34" s="38">
        <v>44723</v>
      </c>
      <c r="C34" s="23" t="s">
        <v>213</v>
      </c>
      <c r="D34" s="2" t="s">
        <v>38</v>
      </c>
      <c r="E34" s="18" t="s">
        <v>219</v>
      </c>
      <c r="F34" s="2" t="s">
        <v>91</v>
      </c>
      <c r="G34" s="2"/>
      <c r="H34" s="2" t="s">
        <v>142</v>
      </c>
      <c r="I34" s="5" t="s">
        <v>206</v>
      </c>
      <c r="J34" s="5" t="s">
        <v>207</v>
      </c>
      <c r="K34" s="34" t="s">
        <v>256</v>
      </c>
      <c r="L34" s="10" t="s">
        <v>208</v>
      </c>
      <c r="M34" s="18">
        <v>1</v>
      </c>
      <c r="N34" s="11"/>
      <c r="O34" s="11"/>
      <c r="P34" s="11"/>
      <c r="Q34" s="11"/>
      <c r="R34" s="12"/>
      <c r="S34" s="12"/>
      <c r="T34" s="12"/>
      <c r="U34" s="12"/>
      <c r="V34" s="10"/>
      <c r="W34" s="10"/>
      <c r="X34" s="12"/>
      <c r="Y34" s="13" t="s">
        <v>163</v>
      </c>
      <c r="Z34" s="14" t="s">
        <v>164</v>
      </c>
      <c r="AA34" s="12"/>
      <c r="AB34" s="12"/>
      <c r="AC34" s="12"/>
      <c r="AD34" s="12"/>
      <c r="AE34" s="12"/>
    </row>
    <row r="35" spans="1:31" ht="24.75" customHeight="1" x14ac:dyDescent="0.3">
      <c r="A35" s="1">
        <v>33</v>
      </c>
      <c r="B35" s="38">
        <v>44725</v>
      </c>
      <c r="C35" s="23" t="s">
        <v>213</v>
      </c>
      <c r="D35" s="2" t="s">
        <v>38</v>
      </c>
      <c r="E35" s="18" t="s">
        <v>219</v>
      </c>
      <c r="F35" s="2" t="s">
        <v>48</v>
      </c>
      <c r="G35" s="2" t="s">
        <v>131</v>
      </c>
      <c r="H35" s="2" t="s">
        <v>72</v>
      </c>
      <c r="I35" s="5" t="s">
        <v>205</v>
      </c>
      <c r="J35" s="5" t="s">
        <v>59</v>
      </c>
      <c r="K35" s="34" t="s">
        <v>257</v>
      </c>
      <c r="L35" s="10" t="s">
        <v>208</v>
      </c>
      <c r="M35" s="18">
        <v>1</v>
      </c>
      <c r="N35" s="11"/>
      <c r="O35" s="11"/>
      <c r="P35" s="11"/>
      <c r="Q35" s="11" t="s">
        <v>78</v>
      </c>
      <c r="R35" s="12"/>
      <c r="S35" s="12"/>
      <c r="T35" s="12"/>
      <c r="U35" s="12"/>
      <c r="V35" s="10"/>
      <c r="W35" s="10"/>
      <c r="X35" s="12"/>
      <c r="Y35" s="13" t="s">
        <v>132</v>
      </c>
      <c r="Z35" s="14" t="s">
        <v>133</v>
      </c>
      <c r="AA35" s="12"/>
      <c r="AB35" s="12"/>
      <c r="AC35" s="12"/>
      <c r="AD35" s="12"/>
      <c r="AE35" s="12"/>
    </row>
    <row r="36" spans="1:31" ht="24.75" customHeight="1" x14ac:dyDescent="0.3">
      <c r="A36" s="1">
        <v>34</v>
      </c>
      <c r="B36" s="38">
        <v>44726</v>
      </c>
      <c r="C36" s="23" t="s">
        <v>213</v>
      </c>
      <c r="D36" s="2" t="s">
        <v>38</v>
      </c>
      <c r="E36" s="18" t="s">
        <v>219</v>
      </c>
      <c r="F36" s="2" t="s">
        <v>91</v>
      </c>
      <c r="G36" s="2"/>
      <c r="H36" s="2" t="s">
        <v>55</v>
      </c>
      <c r="I36" s="5" t="s">
        <v>205</v>
      </c>
      <c r="J36" s="5" t="s">
        <v>55</v>
      </c>
      <c r="K36" s="34" t="s">
        <v>258</v>
      </c>
      <c r="L36" s="10" t="s">
        <v>208</v>
      </c>
      <c r="M36" s="18">
        <v>1</v>
      </c>
      <c r="N36" s="11"/>
      <c r="O36" s="11"/>
      <c r="P36" s="11"/>
      <c r="Q36" s="11"/>
      <c r="R36" s="12"/>
      <c r="S36" s="12"/>
      <c r="T36" s="12"/>
      <c r="U36" s="12"/>
      <c r="V36" s="10"/>
      <c r="W36" s="10"/>
      <c r="X36" s="12"/>
      <c r="Y36" s="13" t="s">
        <v>119</v>
      </c>
      <c r="Z36" s="14" t="s">
        <v>120</v>
      </c>
      <c r="AA36" s="12"/>
      <c r="AB36" s="12"/>
      <c r="AC36" s="12"/>
      <c r="AD36" s="12"/>
      <c r="AE36" s="12"/>
    </row>
    <row r="37" spans="1:31" ht="24.75" customHeight="1" x14ac:dyDescent="0.3">
      <c r="A37" s="1">
        <v>35</v>
      </c>
      <c r="B37" s="38">
        <v>44726</v>
      </c>
      <c r="C37" s="23" t="s">
        <v>213</v>
      </c>
      <c r="D37" s="2" t="s">
        <v>38</v>
      </c>
      <c r="E37" s="18" t="s">
        <v>219</v>
      </c>
      <c r="F37" s="2" t="s">
        <v>91</v>
      </c>
      <c r="G37" s="2"/>
      <c r="H37" s="2" t="s">
        <v>59</v>
      </c>
      <c r="I37" s="5" t="s">
        <v>205</v>
      </c>
      <c r="J37" s="5" t="s">
        <v>59</v>
      </c>
      <c r="K37" s="34" t="s">
        <v>259</v>
      </c>
      <c r="L37" s="10" t="s">
        <v>208</v>
      </c>
      <c r="M37" s="18">
        <v>1</v>
      </c>
      <c r="N37" s="11"/>
      <c r="O37" s="11"/>
      <c r="P37" s="11"/>
      <c r="Q37" s="11"/>
      <c r="R37" s="12"/>
      <c r="S37" s="12"/>
      <c r="T37" s="12"/>
      <c r="U37" s="12"/>
      <c r="V37" s="10"/>
      <c r="W37" s="10"/>
      <c r="X37" s="12"/>
      <c r="Y37" s="13" t="s">
        <v>165</v>
      </c>
      <c r="Z37" s="14" t="s">
        <v>166</v>
      </c>
      <c r="AA37" s="12"/>
      <c r="AB37" s="12"/>
      <c r="AC37" s="12"/>
      <c r="AD37" s="12"/>
      <c r="AE37" s="12"/>
    </row>
    <row r="38" spans="1:31" ht="24.75" customHeight="1" x14ac:dyDescent="0.3">
      <c r="A38" s="1">
        <v>36</v>
      </c>
      <c r="B38" s="38">
        <v>44727</v>
      </c>
      <c r="C38" s="23" t="s">
        <v>213</v>
      </c>
      <c r="D38" s="2" t="s">
        <v>38</v>
      </c>
      <c r="E38" s="18" t="s">
        <v>219</v>
      </c>
      <c r="F38" s="2" t="s">
        <v>91</v>
      </c>
      <c r="G38" s="2"/>
      <c r="H38" s="2" t="s">
        <v>59</v>
      </c>
      <c r="I38" s="5" t="s">
        <v>205</v>
      </c>
      <c r="J38" s="5" t="s">
        <v>59</v>
      </c>
      <c r="K38" s="34" t="s">
        <v>260</v>
      </c>
      <c r="L38" s="10" t="s">
        <v>208</v>
      </c>
      <c r="M38" s="18">
        <v>1</v>
      </c>
      <c r="N38" s="11"/>
      <c r="O38" s="11"/>
      <c r="P38" s="11"/>
      <c r="Q38" s="11"/>
      <c r="R38" s="12"/>
      <c r="S38" s="12"/>
      <c r="T38" s="12"/>
      <c r="U38" s="12"/>
      <c r="V38" s="10"/>
      <c r="W38" s="10"/>
      <c r="X38" s="12"/>
      <c r="Y38" s="13" t="s">
        <v>165</v>
      </c>
      <c r="Z38" s="14" t="s">
        <v>167</v>
      </c>
      <c r="AA38" s="12"/>
      <c r="AB38" s="12"/>
      <c r="AC38" s="12"/>
      <c r="AD38" s="12"/>
      <c r="AE38" s="12"/>
    </row>
    <row r="39" spans="1:31" ht="24.75" customHeight="1" x14ac:dyDescent="0.3">
      <c r="A39" s="1">
        <v>37</v>
      </c>
      <c r="B39" s="38">
        <v>44730</v>
      </c>
      <c r="C39" s="23" t="s">
        <v>213</v>
      </c>
      <c r="D39" s="2" t="s">
        <v>38</v>
      </c>
      <c r="E39" s="18" t="s">
        <v>219</v>
      </c>
      <c r="F39" s="2" t="s">
        <v>91</v>
      </c>
      <c r="G39" s="2"/>
      <c r="H39" s="2" t="s">
        <v>59</v>
      </c>
      <c r="I39" s="5" t="s">
        <v>205</v>
      </c>
      <c r="J39" s="5" t="s">
        <v>59</v>
      </c>
      <c r="K39" s="34" t="s">
        <v>261</v>
      </c>
      <c r="L39" s="10" t="s">
        <v>208</v>
      </c>
      <c r="M39" s="18">
        <v>1</v>
      </c>
      <c r="N39" s="11"/>
      <c r="O39" s="11"/>
      <c r="P39" s="11"/>
      <c r="Q39" s="11"/>
      <c r="R39" s="12"/>
      <c r="S39" s="12"/>
      <c r="T39" s="12"/>
      <c r="U39" s="12"/>
      <c r="V39" s="10"/>
      <c r="W39" s="10"/>
      <c r="X39" s="12"/>
      <c r="Y39" s="13" t="s">
        <v>168</v>
      </c>
      <c r="Z39" s="14" t="s">
        <v>169</v>
      </c>
      <c r="AA39" s="12"/>
      <c r="AB39" s="12"/>
      <c r="AC39" s="12"/>
      <c r="AD39" s="12"/>
      <c r="AE39" s="12"/>
    </row>
    <row r="40" spans="1:31" ht="24.75" customHeight="1" x14ac:dyDescent="0.3">
      <c r="A40" s="1">
        <v>38</v>
      </c>
      <c r="B40" s="38">
        <v>44733</v>
      </c>
      <c r="C40" s="23" t="s">
        <v>213</v>
      </c>
      <c r="D40" s="2" t="s">
        <v>38</v>
      </c>
      <c r="E40" s="18" t="s">
        <v>219</v>
      </c>
      <c r="F40" s="2" t="s">
        <v>91</v>
      </c>
      <c r="G40" s="2"/>
      <c r="H40" s="2" t="s">
        <v>59</v>
      </c>
      <c r="I40" s="5" t="s">
        <v>205</v>
      </c>
      <c r="J40" s="5" t="s">
        <v>59</v>
      </c>
      <c r="K40" s="34" t="s">
        <v>262</v>
      </c>
      <c r="L40" s="10" t="s">
        <v>208</v>
      </c>
      <c r="M40" s="18">
        <v>1</v>
      </c>
      <c r="N40" s="11"/>
      <c r="O40" s="11"/>
      <c r="P40" s="11"/>
      <c r="Q40" s="11"/>
      <c r="R40" s="12"/>
      <c r="S40" s="12"/>
      <c r="T40" s="12"/>
      <c r="U40" s="12"/>
      <c r="V40" s="10"/>
      <c r="W40" s="10"/>
      <c r="X40" s="12"/>
      <c r="Y40" s="13" t="s">
        <v>170</v>
      </c>
      <c r="Z40" s="14" t="s">
        <v>171</v>
      </c>
      <c r="AA40" s="12"/>
      <c r="AB40" s="12"/>
      <c r="AC40" s="12"/>
      <c r="AD40" s="12"/>
      <c r="AE40" s="12"/>
    </row>
    <row r="41" spans="1:31" ht="24.75" customHeight="1" x14ac:dyDescent="0.3">
      <c r="A41" s="1">
        <v>39</v>
      </c>
      <c r="B41" s="38">
        <v>44735</v>
      </c>
      <c r="C41" s="23" t="s">
        <v>213</v>
      </c>
      <c r="D41" s="2" t="s">
        <v>38</v>
      </c>
      <c r="E41" s="18" t="s">
        <v>219</v>
      </c>
      <c r="F41" s="2" t="s">
        <v>91</v>
      </c>
      <c r="G41" s="2"/>
      <c r="H41" s="2" t="s">
        <v>59</v>
      </c>
      <c r="I41" s="5" t="s">
        <v>205</v>
      </c>
      <c r="J41" s="5" t="s">
        <v>59</v>
      </c>
      <c r="K41" s="34" t="s">
        <v>263</v>
      </c>
      <c r="L41" s="10" t="s">
        <v>208</v>
      </c>
      <c r="M41" s="18">
        <v>1</v>
      </c>
      <c r="N41" s="11"/>
      <c r="O41" s="11"/>
      <c r="P41" s="11"/>
      <c r="Q41" s="11"/>
      <c r="R41" s="12"/>
      <c r="S41" s="12"/>
      <c r="T41" s="12"/>
      <c r="U41" s="12"/>
      <c r="V41" s="10"/>
      <c r="W41" s="10"/>
      <c r="X41" s="12"/>
      <c r="Y41" s="13" t="s">
        <v>172</v>
      </c>
      <c r="Z41" s="14" t="s">
        <v>173</v>
      </c>
      <c r="AA41" s="12"/>
      <c r="AB41" s="12"/>
      <c r="AC41" s="12"/>
      <c r="AD41" s="12"/>
      <c r="AE41" s="12"/>
    </row>
    <row r="42" spans="1:31" ht="24.75" customHeight="1" x14ac:dyDescent="0.3">
      <c r="A42" s="1">
        <v>40</v>
      </c>
      <c r="B42" s="38">
        <v>44738</v>
      </c>
      <c r="C42" s="23" t="s">
        <v>213</v>
      </c>
      <c r="D42" s="2" t="s">
        <v>38</v>
      </c>
      <c r="E42" s="18" t="s">
        <v>219</v>
      </c>
      <c r="F42" s="2" t="s">
        <v>58</v>
      </c>
      <c r="G42" s="2"/>
      <c r="H42" s="2" t="s">
        <v>55</v>
      </c>
      <c r="I42" s="5" t="s">
        <v>205</v>
      </c>
      <c r="J42" s="5" t="s">
        <v>55</v>
      </c>
      <c r="K42" s="34" t="s">
        <v>264</v>
      </c>
      <c r="L42" s="10" t="s">
        <v>208</v>
      </c>
      <c r="M42" s="18">
        <v>1</v>
      </c>
      <c r="N42" s="11"/>
      <c r="O42" s="11"/>
      <c r="P42" s="11"/>
      <c r="Q42" s="11"/>
      <c r="R42" s="12"/>
      <c r="S42" s="12" t="s">
        <v>123</v>
      </c>
      <c r="T42" s="12"/>
      <c r="U42" s="12"/>
      <c r="V42" s="10"/>
      <c r="W42" s="10"/>
      <c r="X42" s="12"/>
      <c r="Y42" s="13" t="s">
        <v>121</v>
      </c>
      <c r="Z42" s="14" t="s">
        <v>122</v>
      </c>
      <c r="AA42" s="12"/>
      <c r="AB42" s="12"/>
      <c r="AC42" s="12"/>
      <c r="AD42" s="12"/>
      <c r="AE42" s="12"/>
    </row>
    <row r="43" spans="1:31" ht="24.75" customHeight="1" x14ac:dyDescent="0.3">
      <c r="A43" s="1">
        <v>42</v>
      </c>
      <c r="B43" s="38">
        <v>44739</v>
      </c>
      <c r="C43" s="23" t="s">
        <v>213</v>
      </c>
      <c r="D43" s="2" t="s">
        <v>38</v>
      </c>
      <c r="E43" s="18" t="s">
        <v>219</v>
      </c>
      <c r="F43" s="2" t="s">
        <v>62</v>
      </c>
      <c r="G43" s="2"/>
      <c r="H43" s="2" t="s">
        <v>59</v>
      </c>
      <c r="I43" s="5" t="s">
        <v>205</v>
      </c>
      <c r="J43" s="5" t="s">
        <v>59</v>
      </c>
      <c r="K43" s="34" t="s">
        <v>265</v>
      </c>
      <c r="L43" s="10" t="s">
        <v>208</v>
      </c>
      <c r="M43" s="18">
        <v>1</v>
      </c>
      <c r="N43" s="11" t="s">
        <v>61</v>
      </c>
      <c r="O43" s="11"/>
      <c r="P43" s="11"/>
      <c r="Q43" s="11"/>
      <c r="R43" s="12"/>
      <c r="S43" s="12"/>
      <c r="T43" s="12"/>
      <c r="U43" s="12"/>
      <c r="V43" s="10"/>
      <c r="W43" s="10"/>
      <c r="X43" s="12"/>
      <c r="Y43" s="13" t="s">
        <v>56</v>
      </c>
      <c r="Z43" s="13" t="s">
        <v>57</v>
      </c>
      <c r="AA43" s="12"/>
      <c r="AB43" s="12"/>
      <c r="AC43" s="12"/>
      <c r="AD43" s="12"/>
      <c r="AE43" s="12"/>
    </row>
    <row r="44" spans="1:31" ht="24.75" customHeight="1" x14ac:dyDescent="0.3">
      <c r="A44" s="1">
        <v>41</v>
      </c>
      <c r="B44" s="38">
        <v>44739</v>
      </c>
      <c r="C44" s="23" t="s">
        <v>213</v>
      </c>
      <c r="D44" s="2" t="s">
        <v>38</v>
      </c>
      <c r="E44" s="18" t="s">
        <v>219</v>
      </c>
      <c r="F44" s="2" t="s">
        <v>58</v>
      </c>
      <c r="G44" s="2"/>
      <c r="H44" s="2" t="s">
        <v>59</v>
      </c>
      <c r="I44" s="5" t="s">
        <v>205</v>
      </c>
      <c r="J44" s="5" t="s">
        <v>59</v>
      </c>
      <c r="K44" s="34" t="s">
        <v>266</v>
      </c>
      <c r="L44" s="10" t="s">
        <v>208</v>
      </c>
      <c r="M44" s="18">
        <v>1</v>
      </c>
      <c r="N44" s="11" t="s">
        <v>61</v>
      </c>
      <c r="O44" s="11"/>
      <c r="P44" s="11"/>
      <c r="Q44" s="11"/>
      <c r="R44" s="12"/>
      <c r="S44" s="12"/>
      <c r="T44" s="12"/>
      <c r="U44" s="12"/>
      <c r="V44" s="10"/>
      <c r="W44" s="10"/>
      <c r="X44" s="12"/>
      <c r="Y44" s="13" t="s">
        <v>56</v>
      </c>
      <c r="Z44" s="13" t="s">
        <v>57</v>
      </c>
      <c r="AA44" s="12"/>
      <c r="AB44" s="12"/>
      <c r="AC44" s="12"/>
      <c r="AD44" s="12"/>
      <c r="AE44" s="12"/>
    </row>
    <row r="45" spans="1:31" ht="24.75" customHeight="1" x14ac:dyDescent="0.3">
      <c r="A45" s="1">
        <v>43</v>
      </c>
      <c r="B45" s="37">
        <v>44739</v>
      </c>
      <c r="C45" s="23" t="s">
        <v>213</v>
      </c>
      <c r="D45" s="2" t="s">
        <v>38</v>
      </c>
      <c r="E45" s="18" t="s">
        <v>219</v>
      </c>
      <c r="F45" s="1" t="s">
        <v>77</v>
      </c>
      <c r="G45" s="1"/>
      <c r="H45" s="1" t="s">
        <v>72</v>
      </c>
      <c r="I45" s="5" t="s">
        <v>205</v>
      </c>
      <c r="J45" s="5" t="s">
        <v>59</v>
      </c>
      <c r="K45" s="34" t="s">
        <v>267</v>
      </c>
      <c r="L45" s="10" t="s">
        <v>208</v>
      </c>
      <c r="M45" s="18">
        <v>1</v>
      </c>
      <c r="N45" s="11"/>
      <c r="O45" s="11"/>
      <c r="P45" s="11" t="s">
        <v>78</v>
      </c>
      <c r="Q45" s="11"/>
      <c r="R45" s="12"/>
      <c r="S45" s="12"/>
      <c r="T45" s="12"/>
      <c r="U45" s="12"/>
      <c r="V45" s="10"/>
      <c r="W45" s="10"/>
      <c r="X45" s="17"/>
      <c r="Y45" s="13" t="s">
        <v>79</v>
      </c>
      <c r="Z45" s="14" t="s">
        <v>80</v>
      </c>
      <c r="AA45" s="12"/>
      <c r="AB45" s="12"/>
      <c r="AC45" s="12"/>
      <c r="AD45" s="12"/>
      <c r="AE45" s="12"/>
    </row>
    <row r="46" spans="1:31" ht="24.75" customHeight="1" x14ac:dyDescent="0.3">
      <c r="A46" s="1">
        <v>44</v>
      </c>
      <c r="B46" s="37">
        <v>44739</v>
      </c>
      <c r="C46" s="23" t="s">
        <v>213</v>
      </c>
      <c r="D46" s="2" t="s">
        <v>38</v>
      </c>
      <c r="E46" s="18" t="s">
        <v>219</v>
      </c>
      <c r="F46" s="1" t="s">
        <v>91</v>
      </c>
      <c r="G46" s="1"/>
      <c r="H46" s="1" t="s">
        <v>59</v>
      </c>
      <c r="I46" s="5" t="s">
        <v>205</v>
      </c>
      <c r="J46" s="5" t="s">
        <v>59</v>
      </c>
      <c r="K46" s="34" t="s">
        <v>268</v>
      </c>
      <c r="L46" s="10" t="s">
        <v>208</v>
      </c>
      <c r="M46" s="18">
        <v>1</v>
      </c>
      <c r="N46" s="11"/>
      <c r="O46" s="11"/>
      <c r="P46" s="11"/>
      <c r="Q46" s="11"/>
      <c r="R46" s="12"/>
      <c r="S46" s="12"/>
      <c r="T46" s="12"/>
      <c r="U46" s="12"/>
      <c r="V46" s="10"/>
      <c r="W46" s="10"/>
      <c r="X46" s="17"/>
      <c r="Y46" s="13" t="s">
        <v>174</v>
      </c>
      <c r="Z46" s="14" t="s">
        <v>175</v>
      </c>
      <c r="AA46" s="12"/>
      <c r="AB46" s="12"/>
      <c r="AC46" s="12"/>
      <c r="AD46" s="12"/>
      <c r="AE46" s="12"/>
    </row>
    <row r="47" spans="1:31" ht="24.75" customHeight="1" x14ac:dyDescent="0.3">
      <c r="A47" s="1">
        <v>45</v>
      </c>
      <c r="B47" s="37">
        <v>44740</v>
      </c>
      <c r="C47" s="23" t="s">
        <v>213</v>
      </c>
      <c r="D47" s="2" t="s">
        <v>38</v>
      </c>
      <c r="E47" s="18" t="s">
        <v>219</v>
      </c>
      <c r="F47" s="1" t="s">
        <v>48</v>
      </c>
      <c r="G47" s="1"/>
      <c r="H47" s="1" t="s">
        <v>55</v>
      </c>
      <c r="I47" s="5" t="s">
        <v>205</v>
      </c>
      <c r="J47" s="5" t="s">
        <v>55</v>
      </c>
      <c r="K47" s="34" t="s">
        <v>269</v>
      </c>
      <c r="L47" s="10" t="s">
        <v>208</v>
      </c>
      <c r="M47" s="18">
        <v>4</v>
      </c>
      <c r="N47" s="11">
        <v>4</v>
      </c>
      <c r="O47" s="11"/>
      <c r="P47" s="11"/>
      <c r="Q47" s="11"/>
      <c r="R47" s="12" t="s">
        <v>52</v>
      </c>
      <c r="S47" s="12" t="s">
        <v>83</v>
      </c>
      <c r="T47" s="12"/>
      <c r="U47" s="12"/>
      <c r="V47" s="10"/>
      <c r="W47" s="10"/>
      <c r="X47" s="12"/>
      <c r="Y47" s="13" t="s">
        <v>56</v>
      </c>
      <c r="Z47" s="13" t="s">
        <v>57</v>
      </c>
      <c r="AA47" s="12"/>
      <c r="AB47" s="12"/>
      <c r="AC47" s="12"/>
      <c r="AD47" s="12"/>
      <c r="AE47" s="12"/>
    </row>
    <row r="48" spans="1:31" ht="24.75" customHeight="1" x14ac:dyDescent="0.3">
      <c r="A48" s="1">
        <v>46</v>
      </c>
      <c r="B48" s="37">
        <v>44744</v>
      </c>
      <c r="C48" s="23" t="s">
        <v>213</v>
      </c>
      <c r="D48" s="2" t="s">
        <v>38</v>
      </c>
      <c r="E48" s="18" t="s">
        <v>219</v>
      </c>
      <c r="F48" s="1" t="s">
        <v>91</v>
      </c>
      <c r="G48" s="1"/>
      <c r="H48" s="1" t="s">
        <v>59</v>
      </c>
      <c r="I48" s="5" t="s">
        <v>205</v>
      </c>
      <c r="J48" s="5" t="s">
        <v>59</v>
      </c>
      <c r="K48" s="34" t="s">
        <v>270</v>
      </c>
      <c r="L48" s="10" t="s">
        <v>208</v>
      </c>
      <c r="M48" s="18">
        <v>1</v>
      </c>
      <c r="N48" s="11"/>
      <c r="O48" s="11"/>
      <c r="P48" s="11"/>
      <c r="Q48" s="11"/>
      <c r="R48" s="12"/>
      <c r="S48" s="12"/>
      <c r="T48" s="12"/>
      <c r="U48" s="12"/>
      <c r="V48" s="10"/>
      <c r="W48" s="10"/>
      <c r="X48" s="12"/>
      <c r="Y48" s="13" t="s">
        <v>176</v>
      </c>
      <c r="Z48" s="14" t="s">
        <v>177</v>
      </c>
      <c r="AA48" s="12"/>
      <c r="AB48" s="12"/>
      <c r="AC48" s="12"/>
      <c r="AD48" s="12"/>
      <c r="AE48" s="12"/>
    </row>
    <row r="49" spans="1:31" ht="24.75" customHeight="1" x14ac:dyDescent="0.3">
      <c r="A49" s="1">
        <v>47</v>
      </c>
      <c r="B49" s="37">
        <v>44745</v>
      </c>
      <c r="C49" s="23" t="s">
        <v>213</v>
      </c>
      <c r="D49" s="2" t="s">
        <v>38</v>
      </c>
      <c r="E49" s="18" t="s">
        <v>219</v>
      </c>
      <c r="F49" s="1" t="s">
        <v>91</v>
      </c>
      <c r="G49" s="1"/>
      <c r="H49" s="1" t="s">
        <v>59</v>
      </c>
      <c r="I49" s="5" t="s">
        <v>205</v>
      </c>
      <c r="J49" s="5" t="s">
        <v>59</v>
      </c>
      <c r="K49" s="34" t="s">
        <v>271</v>
      </c>
      <c r="L49" s="10" t="s">
        <v>208</v>
      </c>
      <c r="M49" s="18">
        <v>1</v>
      </c>
      <c r="N49" s="11"/>
      <c r="O49" s="11"/>
      <c r="P49" s="11"/>
      <c r="Q49" s="11"/>
      <c r="R49" s="12"/>
      <c r="S49" s="12"/>
      <c r="T49" s="12"/>
      <c r="U49" s="12"/>
      <c r="V49" s="10"/>
      <c r="W49" s="10"/>
      <c r="X49" s="12"/>
      <c r="Y49" s="13" t="s">
        <v>178</v>
      </c>
      <c r="Z49" s="14" t="s">
        <v>179</v>
      </c>
      <c r="AA49" s="12"/>
      <c r="AB49" s="12"/>
      <c r="AC49" s="12"/>
      <c r="AD49" s="12"/>
      <c r="AE49" s="12"/>
    </row>
    <row r="50" spans="1:31" ht="24.75" customHeight="1" x14ac:dyDescent="0.3">
      <c r="A50" s="1">
        <v>48</v>
      </c>
      <c r="B50" s="37">
        <v>44746</v>
      </c>
      <c r="C50" s="23" t="s">
        <v>213</v>
      </c>
      <c r="D50" s="2" t="s">
        <v>38</v>
      </c>
      <c r="E50" s="18" t="s">
        <v>219</v>
      </c>
      <c r="F50" s="1" t="s">
        <v>91</v>
      </c>
      <c r="G50" s="1"/>
      <c r="H50" s="1" t="s">
        <v>59</v>
      </c>
      <c r="I50" s="5" t="s">
        <v>205</v>
      </c>
      <c r="J50" s="5" t="s">
        <v>59</v>
      </c>
      <c r="K50" s="34" t="s">
        <v>272</v>
      </c>
      <c r="L50" s="10" t="s">
        <v>208</v>
      </c>
      <c r="M50" s="18">
        <v>1</v>
      </c>
      <c r="N50" s="11"/>
      <c r="O50" s="11"/>
      <c r="P50" s="11"/>
      <c r="Q50" s="11"/>
      <c r="R50" s="12"/>
      <c r="S50" s="12"/>
      <c r="T50" s="12"/>
      <c r="U50" s="12"/>
      <c r="V50" s="10"/>
      <c r="W50" s="10"/>
      <c r="X50" s="12"/>
      <c r="Y50" s="13" t="s">
        <v>180</v>
      </c>
      <c r="Z50" s="14" t="s">
        <v>181</v>
      </c>
      <c r="AA50" s="12"/>
      <c r="AB50" s="12"/>
      <c r="AC50" s="12"/>
      <c r="AD50" s="12"/>
      <c r="AE50" s="12"/>
    </row>
    <row r="51" spans="1:31" ht="24.75" customHeight="1" x14ac:dyDescent="0.3">
      <c r="A51" s="1">
        <v>49</v>
      </c>
      <c r="B51" s="37">
        <v>44756</v>
      </c>
      <c r="C51" s="23" t="s">
        <v>213</v>
      </c>
      <c r="D51" s="2" t="s">
        <v>38</v>
      </c>
      <c r="E51" s="18" t="s">
        <v>219</v>
      </c>
      <c r="F51" s="1" t="s">
        <v>91</v>
      </c>
      <c r="G51" s="1" t="s">
        <v>82</v>
      </c>
      <c r="H51" s="1" t="s">
        <v>55</v>
      </c>
      <c r="I51" s="5" t="s">
        <v>205</v>
      </c>
      <c r="J51" s="5" t="s">
        <v>55</v>
      </c>
      <c r="K51" s="34" t="s">
        <v>273</v>
      </c>
      <c r="L51" s="10" t="s">
        <v>208</v>
      </c>
      <c r="M51" s="18">
        <v>3</v>
      </c>
      <c r="N51" s="11"/>
      <c r="O51" s="11"/>
      <c r="P51" s="11">
        <v>3</v>
      </c>
      <c r="Q51" s="11"/>
      <c r="R51" s="12" t="s">
        <v>55</v>
      </c>
      <c r="S51" s="12" t="s">
        <v>83</v>
      </c>
      <c r="T51" s="12"/>
      <c r="U51" s="12"/>
      <c r="V51" s="10"/>
      <c r="W51" s="10"/>
      <c r="X51" s="12"/>
      <c r="Y51" s="12" t="s">
        <v>85</v>
      </c>
      <c r="Z51" s="17" t="s">
        <v>84</v>
      </c>
      <c r="AA51" s="12"/>
      <c r="AB51" s="12"/>
      <c r="AC51" s="12"/>
      <c r="AD51" s="12"/>
      <c r="AE51" s="12"/>
    </row>
    <row r="52" spans="1:31" ht="24.75" customHeight="1" x14ac:dyDescent="0.3">
      <c r="A52" s="1">
        <v>50</v>
      </c>
      <c r="B52" s="38">
        <v>44769</v>
      </c>
      <c r="C52" s="23" t="s">
        <v>213</v>
      </c>
      <c r="D52" s="2" t="s">
        <v>38</v>
      </c>
      <c r="E52" s="18" t="s">
        <v>219</v>
      </c>
      <c r="F52" s="2" t="s">
        <v>58</v>
      </c>
      <c r="G52" s="2"/>
      <c r="H52" s="2" t="s">
        <v>59</v>
      </c>
      <c r="I52" s="5" t="s">
        <v>205</v>
      </c>
      <c r="J52" s="5" t="s">
        <v>59</v>
      </c>
      <c r="K52" s="34" t="s">
        <v>274</v>
      </c>
      <c r="L52" s="10" t="s">
        <v>208</v>
      </c>
      <c r="M52" s="18">
        <v>1</v>
      </c>
      <c r="N52" s="11"/>
      <c r="O52" s="11"/>
      <c r="P52" s="11"/>
      <c r="Q52" s="11"/>
      <c r="R52" s="12"/>
      <c r="S52" s="12"/>
      <c r="T52" s="12"/>
      <c r="U52" s="12"/>
      <c r="V52" s="10"/>
      <c r="W52" s="10"/>
      <c r="X52" s="12"/>
      <c r="Y52" s="13" t="s">
        <v>111</v>
      </c>
      <c r="Z52" s="14" t="s">
        <v>112</v>
      </c>
      <c r="AA52" s="12"/>
      <c r="AB52" s="12"/>
      <c r="AC52" s="12"/>
      <c r="AD52" s="12"/>
      <c r="AE52" s="12"/>
    </row>
    <row r="53" spans="1:31" ht="24.75" customHeight="1" x14ac:dyDescent="0.3">
      <c r="A53" s="1">
        <v>51</v>
      </c>
      <c r="B53" s="38">
        <v>44777</v>
      </c>
      <c r="C53" s="23" t="s">
        <v>213</v>
      </c>
      <c r="D53" s="2" t="s">
        <v>38</v>
      </c>
      <c r="E53" s="18" t="s">
        <v>219</v>
      </c>
      <c r="F53" s="2" t="s">
        <v>91</v>
      </c>
      <c r="G53" s="2"/>
      <c r="H53" s="2" t="s">
        <v>59</v>
      </c>
      <c r="I53" s="5" t="s">
        <v>205</v>
      </c>
      <c r="J53" s="5" t="s">
        <v>59</v>
      </c>
      <c r="K53" s="34" t="s">
        <v>275</v>
      </c>
      <c r="L53" s="10" t="s">
        <v>208</v>
      </c>
      <c r="M53" s="18">
        <v>1</v>
      </c>
      <c r="N53" s="11"/>
      <c r="O53" s="11"/>
      <c r="P53" s="11"/>
      <c r="Q53" s="11"/>
      <c r="R53" s="12"/>
      <c r="S53" s="12"/>
      <c r="T53" s="12"/>
      <c r="U53" s="12"/>
      <c r="V53" s="10"/>
      <c r="W53" s="10"/>
      <c r="X53" s="12"/>
      <c r="Y53" s="13" t="s">
        <v>182</v>
      </c>
      <c r="Z53" s="14" t="s">
        <v>183</v>
      </c>
      <c r="AA53" s="12"/>
      <c r="AB53" s="12"/>
      <c r="AC53" s="12"/>
      <c r="AD53" s="12"/>
      <c r="AE53" s="12"/>
    </row>
    <row r="54" spans="1:31" ht="24.75" customHeight="1" x14ac:dyDescent="0.3">
      <c r="A54" s="1">
        <v>52</v>
      </c>
      <c r="B54" s="38">
        <v>44793</v>
      </c>
      <c r="C54" s="23" t="s">
        <v>213</v>
      </c>
      <c r="D54" s="2" t="s">
        <v>38</v>
      </c>
      <c r="E54" s="18" t="s">
        <v>219</v>
      </c>
      <c r="F54" s="2" t="s">
        <v>91</v>
      </c>
      <c r="G54" s="2"/>
      <c r="H54" s="2" t="s">
        <v>59</v>
      </c>
      <c r="I54" s="5" t="s">
        <v>205</v>
      </c>
      <c r="J54" s="5" t="s">
        <v>59</v>
      </c>
      <c r="K54" s="34" t="s">
        <v>276</v>
      </c>
      <c r="L54" s="10" t="s">
        <v>208</v>
      </c>
      <c r="M54" s="18">
        <v>1</v>
      </c>
      <c r="N54" s="11"/>
      <c r="O54" s="11"/>
      <c r="P54" s="11"/>
      <c r="Q54" s="11"/>
      <c r="R54" s="12"/>
      <c r="S54" s="12"/>
      <c r="T54" s="12"/>
      <c r="U54" s="12"/>
      <c r="V54" s="10"/>
      <c r="W54" s="10"/>
      <c r="X54" s="12"/>
      <c r="Y54" s="13" t="s">
        <v>184</v>
      </c>
      <c r="Z54" s="14" t="s">
        <v>185</v>
      </c>
      <c r="AA54" s="12"/>
      <c r="AB54" s="12"/>
      <c r="AC54" s="12"/>
      <c r="AD54" s="12"/>
      <c r="AE54" s="12"/>
    </row>
    <row r="55" spans="1:31" ht="24.75" customHeight="1" x14ac:dyDescent="0.3">
      <c r="A55" s="1">
        <v>53</v>
      </c>
      <c r="B55" s="38">
        <v>44801</v>
      </c>
      <c r="C55" s="23" t="s">
        <v>213</v>
      </c>
      <c r="D55" s="2" t="s">
        <v>38</v>
      </c>
      <c r="E55" s="18" t="s">
        <v>219</v>
      </c>
      <c r="F55" s="2" t="s">
        <v>91</v>
      </c>
      <c r="G55" s="2"/>
      <c r="H55" s="2" t="s">
        <v>59</v>
      </c>
      <c r="I55" s="5" t="s">
        <v>205</v>
      </c>
      <c r="J55" s="5" t="s">
        <v>59</v>
      </c>
      <c r="K55" s="34" t="s">
        <v>277</v>
      </c>
      <c r="L55" s="10" t="s">
        <v>209</v>
      </c>
      <c r="M55" s="18">
        <v>5</v>
      </c>
      <c r="N55" s="11"/>
      <c r="O55" s="11"/>
      <c r="P55" s="11">
        <v>5</v>
      </c>
      <c r="Q55" s="11"/>
      <c r="R55" s="12"/>
      <c r="S55" s="12"/>
      <c r="T55" s="12"/>
      <c r="U55" s="12"/>
      <c r="V55" s="10"/>
      <c r="W55" s="10"/>
      <c r="X55" s="12"/>
      <c r="Y55" s="13" t="s">
        <v>109</v>
      </c>
      <c r="Z55" s="13" t="s">
        <v>110</v>
      </c>
      <c r="AA55" s="12"/>
      <c r="AB55" s="12"/>
      <c r="AC55" s="12"/>
      <c r="AD55" s="12"/>
      <c r="AE55" s="12"/>
    </row>
    <row r="56" spans="1:31" ht="24.75" customHeight="1" x14ac:dyDescent="0.3">
      <c r="A56" s="1">
        <v>54</v>
      </c>
      <c r="B56" s="38">
        <v>44801</v>
      </c>
      <c r="C56" s="23" t="s">
        <v>213</v>
      </c>
      <c r="D56" s="2" t="s">
        <v>38</v>
      </c>
      <c r="E56" s="18" t="s">
        <v>219</v>
      </c>
      <c r="F56" s="1" t="s">
        <v>91</v>
      </c>
      <c r="G56" s="2"/>
      <c r="H56" s="2" t="s">
        <v>55</v>
      </c>
      <c r="I56" s="5" t="s">
        <v>205</v>
      </c>
      <c r="J56" s="5" t="s">
        <v>55</v>
      </c>
      <c r="K56" s="34" t="s">
        <v>278</v>
      </c>
      <c r="L56" s="10" t="s">
        <v>208</v>
      </c>
      <c r="M56" s="18">
        <v>1</v>
      </c>
      <c r="N56" s="11"/>
      <c r="O56" s="11"/>
      <c r="P56" s="11">
        <v>1</v>
      </c>
      <c r="Q56" s="11"/>
      <c r="R56" s="12"/>
      <c r="S56" s="12"/>
      <c r="T56" s="12"/>
      <c r="U56" s="12"/>
      <c r="V56" s="10"/>
      <c r="W56" s="10"/>
      <c r="X56" s="12"/>
      <c r="Y56" s="13" t="s">
        <v>109</v>
      </c>
      <c r="Z56" s="13" t="s">
        <v>110</v>
      </c>
      <c r="AA56" s="12"/>
      <c r="AB56" s="12"/>
      <c r="AC56" s="12"/>
      <c r="AD56" s="12"/>
      <c r="AE56" s="12"/>
    </row>
    <row r="57" spans="1:31" ht="24.75" customHeight="1" x14ac:dyDescent="0.3">
      <c r="A57" s="1">
        <v>55</v>
      </c>
      <c r="B57" s="38">
        <v>44802</v>
      </c>
      <c r="C57" s="23" t="s">
        <v>213</v>
      </c>
      <c r="D57" s="2" t="s">
        <v>103</v>
      </c>
      <c r="E57" s="5" t="s">
        <v>217</v>
      </c>
      <c r="F57" s="2" t="s">
        <v>104</v>
      </c>
      <c r="G57" s="2" t="s">
        <v>105</v>
      </c>
      <c r="H57" s="1" t="s">
        <v>106</v>
      </c>
      <c r="I57" s="5" t="s">
        <v>206</v>
      </c>
      <c r="J57" s="5" t="s">
        <v>207</v>
      </c>
      <c r="K57" s="34" t="s">
        <v>279</v>
      </c>
      <c r="L57" s="10" t="s">
        <v>208</v>
      </c>
      <c r="M57" s="18">
        <v>1</v>
      </c>
      <c r="N57" s="11"/>
      <c r="O57" s="11">
        <v>1</v>
      </c>
      <c r="P57" s="11"/>
      <c r="Q57" s="11"/>
      <c r="R57" s="12"/>
      <c r="S57" s="12"/>
      <c r="T57" s="12"/>
      <c r="U57" s="12"/>
      <c r="V57" s="10"/>
      <c r="W57" s="10"/>
      <c r="X57" s="12"/>
      <c r="Y57" s="13" t="s">
        <v>107</v>
      </c>
      <c r="Z57" s="13" t="s">
        <v>108</v>
      </c>
      <c r="AA57" s="12"/>
      <c r="AB57" s="12"/>
      <c r="AC57" s="12"/>
      <c r="AD57" s="12"/>
      <c r="AE57" s="12"/>
    </row>
    <row r="58" spans="1:31" ht="24.75" customHeight="1" x14ac:dyDescent="0.3">
      <c r="A58" s="1">
        <v>56</v>
      </c>
      <c r="B58" s="38">
        <v>44816</v>
      </c>
      <c r="C58" s="23" t="s">
        <v>213</v>
      </c>
      <c r="D58" s="2" t="s">
        <v>38</v>
      </c>
      <c r="E58" s="18" t="s">
        <v>219</v>
      </c>
      <c r="F58" s="2" t="s">
        <v>91</v>
      </c>
      <c r="G58" s="2"/>
      <c r="H58" s="1" t="s">
        <v>106</v>
      </c>
      <c r="I58" s="5" t="s">
        <v>206</v>
      </c>
      <c r="J58" s="5" t="s">
        <v>207</v>
      </c>
      <c r="K58" s="34" t="s">
        <v>280</v>
      </c>
      <c r="L58" s="10" t="s">
        <v>208</v>
      </c>
      <c r="M58" s="18">
        <v>1</v>
      </c>
      <c r="N58" s="11"/>
      <c r="O58" s="11"/>
      <c r="P58" s="11"/>
      <c r="Q58" s="11"/>
      <c r="R58" s="12"/>
      <c r="S58" s="12"/>
      <c r="T58" s="12"/>
      <c r="U58" s="12"/>
      <c r="V58" s="10"/>
      <c r="W58" s="10"/>
      <c r="X58" s="12"/>
      <c r="Y58" s="13" t="s">
        <v>186</v>
      </c>
      <c r="Z58" s="14" t="s">
        <v>187</v>
      </c>
      <c r="AA58" s="12"/>
      <c r="AB58" s="12"/>
      <c r="AC58" s="12"/>
      <c r="AD58" s="12"/>
      <c r="AE58" s="12"/>
    </row>
    <row r="59" spans="1:31" ht="24.75" customHeight="1" x14ac:dyDescent="0.3">
      <c r="A59" s="1">
        <v>57</v>
      </c>
      <c r="B59" s="37">
        <v>44836</v>
      </c>
      <c r="C59" s="22" t="s">
        <v>214</v>
      </c>
      <c r="D59" s="1" t="s">
        <v>29</v>
      </c>
      <c r="E59" s="18" t="s">
        <v>218</v>
      </c>
      <c r="F59" s="1" t="s">
        <v>30</v>
      </c>
      <c r="G59" s="1" t="s">
        <v>31</v>
      </c>
      <c r="H59" s="1" t="s">
        <v>26</v>
      </c>
      <c r="I59" s="5" t="s">
        <v>205</v>
      </c>
      <c r="J59" s="5" t="s">
        <v>59</v>
      </c>
      <c r="K59" s="34" t="s">
        <v>281</v>
      </c>
      <c r="L59" s="10" t="s">
        <v>208</v>
      </c>
      <c r="M59" s="18">
        <v>2</v>
      </c>
      <c r="N59" s="11"/>
      <c r="O59" s="11"/>
      <c r="P59" s="11" t="s">
        <v>25</v>
      </c>
      <c r="Q59" s="11"/>
      <c r="R59" s="12" t="s">
        <v>32</v>
      </c>
      <c r="S59" s="12"/>
      <c r="T59" s="12"/>
      <c r="U59" s="12"/>
      <c r="V59" s="10"/>
      <c r="W59" s="10"/>
      <c r="X59" s="12"/>
      <c r="Y59" s="12" t="s">
        <v>35</v>
      </c>
      <c r="Z59" s="17" t="s">
        <v>34</v>
      </c>
      <c r="AA59" s="12"/>
      <c r="AB59" s="12"/>
      <c r="AC59" s="12"/>
      <c r="AD59" s="12"/>
      <c r="AE59" s="12"/>
    </row>
    <row r="60" spans="1:31" ht="24.75" customHeight="1" x14ac:dyDescent="0.3">
      <c r="A60" s="1">
        <v>58</v>
      </c>
      <c r="B60" s="37">
        <v>44840</v>
      </c>
      <c r="C60" s="22" t="s">
        <v>214</v>
      </c>
      <c r="D60" s="1" t="s">
        <v>38</v>
      </c>
      <c r="E60" s="18" t="s">
        <v>219</v>
      </c>
      <c r="F60" s="1" t="s">
        <v>91</v>
      </c>
      <c r="G60" s="1"/>
      <c r="H60" s="1" t="s">
        <v>59</v>
      </c>
      <c r="I60" s="5" t="s">
        <v>205</v>
      </c>
      <c r="J60" s="5" t="s">
        <v>59</v>
      </c>
      <c r="K60" s="34" t="s">
        <v>282</v>
      </c>
      <c r="L60" s="10" t="s">
        <v>208</v>
      </c>
      <c r="M60" s="18">
        <v>1</v>
      </c>
      <c r="N60" s="11"/>
      <c r="O60" s="11"/>
      <c r="P60" s="11"/>
      <c r="Q60" s="11"/>
      <c r="R60" s="12"/>
      <c r="S60" s="12"/>
      <c r="T60" s="12"/>
      <c r="U60" s="12"/>
      <c r="V60" s="10"/>
      <c r="W60" s="10"/>
      <c r="X60" s="12"/>
      <c r="Y60" s="13" t="s">
        <v>188</v>
      </c>
      <c r="Z60" s="14" t="s">
        <v>189</v>
      </c>
      <c r="AA60" s="12"/>
      <c r="AB60" s="12"/>
      <c r="AC60" s="12"/>
      <c r="AD60" s="12"/>
      <c r="AE60" s="12"/>
    </row>
    <row r="61" spans="1:31" ht="24.75" customHeight="1" x14ac:dyDescent="0.3">
      <c r="A61" s="1">
        <v>60</v>
      </c>
      <c r="B61" s="37">
        <v>44849</v>
      </c>
      <c r="C61" s="22" t="s">
        <v>214</v>
      </c>
      <c r="D61" s="1" t="s">
        <v>38</v>
      </c>
      <c r="E61" s="18" t="s">
        <v>219</v>
      </c>
      <c r="F61" s="1" t="s">
        <v>91</v>
      </c>
      <c r="G61" s="1"/>
      <c r="H61" s="1" t="s">
        <v>59</v>
      </c>
      <c r="I61" s="5" t="s">
        <v>205</v>
      </c>
      <c r="J61" s="5" t="s">
        <v>59</v>
      </c>
      <c r="K61" s="34" t="s">
        <v>283</v>
      </c>
      <c r="L61" s="10" t="s">
        <v>208</v>
      </c>
      <c r="M61" s="18">
        <v>1</v>
      </c>
      <c r="N61" s="11"/>
      <c r="O61" s="11"/>
      <c r="P61" s="11"/>
      <c r="Q61" s="11"/>
      <c r="R61" s="12"/>
      <c r="S61" s="12"/>
      <c r="T61" s="12"/>
      <c r="U61" s="12"/>
      <c r="V61" s="10"/>
      <c r="W61" s="10"/>
      <c r="X61" s="12"/>
      <c r="Y61" s="13" t="s">
        <v>192</v>
      </c>
      <c r="Z61" s="14" t="s">
        <v>193</v>
      </c>
      <c r="AA61" s="12"/>
      <c r="AB61" s="12"/>
      <c r="AC61" s="12"/>
      <c r="AD61" s="12"/>
      <c r="AE61" s="12"/>
    </row>
    <row r="62" spans="1:31" ht="24.75" customHeight="1" x14ac:dyDescent="0.3">
      <c r="A62" s="1">
        <v>59</v>
      </c>
      <c r="B62" s="37">
        <v>44856</v>
      </c>
      <c r="C62" s="22" t="s">
        <v>214</v>
      </c>
      <c r="D62" s="1" t="s">
        <v>38</v>
      </c>
      <c r="E62" s="18" t="s">
        <v>219</v>
      </c>
      <c r="F62" s="1" t="s">
        <v>91</v>
      </c>
      <c r="G62" s="1"/>
      <c r="H62" s="1" t="s">
        <v>59</v>
      </c>
      <c r="I62" s="5" t="s">
        <v>205</v>
      </c>
      <c r="J62" s="5" t="s">
        <v>59</v>
      </c>
      <c r="K62" s="34" t="s">
        <v>284</v>
      </c>
      <c r="L62" s="10" t="s">
        <v>208</v>
      </c>
      <c r="M62" s="18">
        <v>1</v>
      </c>
      <c r="N62" s="11"/>
      <c r="O62" s="11"/>
      <c r="P62" s="11"/>
      <c r="Q62" s="11"/>
      <c r="R62" s="12"/>
      <c r="S62" s="12"/>
      <c r="T62" s="12"/>
      <c r="U62" s="12"/>
      <c r="V62" s="10"/>
      <c r="W62" s="10"/>
      <c r="X62" s="12"/>
      <c r="Y62" s="13" t="s">
        <v>194</v>
      </c>
      <c r="Z62" s="14" t="s">
        <v>195</v>
      </c>
      <c r="AA62" s="12"/>
      <c r="AB62" s="12"/>
      <c r="AC62" s="12"/>
      <c r="AD62" s="12"/>
      <c r="AE62" s="12"/>
    </row>
    <row r="63" spans="1:31" ht="24.75" customHeight="1" x14ac:dyDescent="0.3">
      <c r="A63" s="1">
        <v>61</v>
      </c>
      <c r="B63" s="37">
        <v>44871</v>
      </c>
      <c r="C63" s="22" t="s">
        <v>214</v>
      </c>
      <c r="D63" s="1" t="s">
        <v>38</v>
      </c>
      <c r="E63" s="18" t="s">
        <v>219</v>
      </c>
      <c r="F63" s="1" t="s">
        <v>91</v>
      </c>
      <c r="G63" s="1"/>
      <c r="H63" s="1" t="s">
        <v>55</v>
      </c>
      <c r="I63" s="5" t="s">
        <v>205</v>
      </c>
      <c r="J63" s="5" t="s">
        <v>55</v>
      </c>
      <c r="K63" s="34" t="s">
        <v>285</v>
      </c>
      <c r="L63" s="10" t="s">
        <v>208</v>
      </c>
      <c r="M63" s="18">
        <v>1</v>
      </c>
      <c r="N63" s="11"/>
      <c r="O63" s="11"/>
      <c r="P63" s="11"/>
      <c r="Q63" s="11"/>
      <c r="R63" s="12"/>
      <c r="S63" s="12"/>
      <c r="T63" s="12"/>
      <c r="U63" s="12"/>
      <c r="V63" s="10"/>
      <c r="W63" s="10"/>
      <c r="X63" s="12"/>
      <c r="Y63" s="4" t="s">
        <v>190</v>
      </c>
      <c r="Z63" s="14" t="s">
        <v>191</v>
      </c>
      <c r="AA63" s="12"/>
      <c r="AB63" s="12"/>
      <c r="AC63" s="12"/>
      <c r="AD63" s="12"/>
      <c r="AE63" s="12"/>
    </row>
    <row r="64" spans="1:31" ht="24.75" customHeight="1" x14ac:dyDescent="0.3">
      <c r="A64" s="1">
        <v>62</v>
      </c>
      <c r="B64" s="37">
        <v>44872</v>
      </c>
      <c r="C64" s="22" t="s">
        <v>214</v>
      </c>
      <c r="D64" s="1" t="s">
        <v>38</v>
      </c>
      <c r="E64" s="18" t="s">
        <v>219</v>
      </c>
      <c r="F64" s="1" t="s">
        <v>91</v>
      </c>
      <c r="G64" s="1"/>
      <c r="H64" s="1" t="s">
        <v>59</v>
      </c>
      <c r="I64" s="5" t="s">
        <v>205</v>
      </c>
      <c r="J64" s="5" t="s">
        <v>59</v>
      </c>
      <c r="K64" s="34" t="s">
        <v>286</v>
      </c>
      <c r="L64" s="10" t="s">
        <v>208</v>
      </c>
      <c r="M64" s="18">
        <v>1</v>
      </c>
      <c r="N64" s="11"/>
      <c r="O64" s="11"/>
      <c r="P64" s="11"/>
      <c r="Q64" s="11"/>
      <c r="R64" s="12"/>
      <c r="S64" s="12"/>
      <c r="T64" s="12"/>
      <c r="U64" s="12"/>
      <c r="V64" s="10"/>
      <c r="W64" s="10"/>
      <c r="X64" s="12"/>
      <c r="Y64" s="13" t="s">
        <v>196</v>
      </c>
      <c r="Z64" s="14" t="s">
        <v>197</v>
      </c>
      <c r="AA64" s="12"/>
      <c r="AB64" s="12"/>
      <c r="AC64" s="12"/>
      <c r="AD64" s="12"/>
      <c r="AE64" s="12"/>
    </row>
    <row r="65" spans="1:31" ht="24.75" customHeight="1" x14ac:dyDescent="0.3">
      <c r="A65" s="1">
        <v>63</v>
      </c>
      <c r="B65" s="37">
        <v>44881</v>
      </c>
      <c r="C65" s="22" t="s">
        <v>214</v>
      </c>
      <c r="D65" s="1" t="s">
        <v>38</v>
      </c>
      <c r="E65" s="18" t="s">
        <v>219</v>
      </c>
      <c r="F65" s="1" t="s">
        <v>91</v>
      </c>
      <c r="G65" s="1"/>
      <c r="H65" s="1" t="s">
        <v>59</v>
      </c>
      <c r="I65" s="5" t="s">
        <v>205</v>
      </c>
      <c r="J65" s="5" t="s">
        <v>59</v>
      </c>
      <c r="K65" s="34" t="s">
        <v>287</v>
      </c>
      <c r="L65" s="10" t="s">
        <v>208</v>
      </c>
      <c r="M65" s="18">
        <v>1</v>
      </c>
      <c r="N65" s="11"/>
      <c r="O65" s="11"/>
      <c r="P65" s="11"/>
      <c r="Q65" s="11"/>
      <c r="R65" s="12"/>
      <c r="S65" s="12"/>
      <c r="T65" s="12"/>
      <c r="U65" s="12"/>
      <c r="V65" s="10"/>
      <c r="W65" s="10"/>
      <c r="X65" s="12"/>
      <c r="Y65" s="13" t="s">
        <v>198</v>
      </c>
      <c r="Z65" s="14" t="s">
        <v>199</v>
      </c>
      <c r="AA65" s="12"/>
      <c r="AB65" s="12"/>
      <c r="AC65" s="12"/>
      <c r="AD65" s="12"/>
      <c r="AE65" s="12"/>
    </row>
    <row r="66" spans="1:31" ht="24.75" customHeight="1" x14ac:dyDescent="0.3">
      <c r="A66" s="1">
        <v>64</v>
      </c>
      <c r="B66" s="37">
        <v>44884</v>
      </c>
      <c r="C66" s="22" t="s">
        <v>214</v>
      </c>
      <c r="D66" s="1" t="s">
        <v>134</v>
      </c>
      <c r="E66" s="18" t="s">
        <v>216</v>
      </c>
      <c r="F66" s="1" t="s">
        <v>200</v>
      </c>
      <c r="G66" s="1"/>
      <c r="H66" s="1" t="s">
        <v>72</v>
      </c>
      <c r="I66" s="5" t="s">
        <v>205</v>
      </c>
      <c r="J66" s="5" t="s">
        <v>59</v>
      </c>
      <c r="K66" s="34" t="s">
        <v>288</v>
      </c>
      <c r="L66" s="10" t="s">
        <v>208</v>
      </c>
      <c r="M66" s="18">
        <v>1</v>
      </c>
      <c r="N66" s="11"/>
      <c r="O66" s="11"/>
      <c r="P66" s="11"/>
      <c r="Q66" s="11"/>
      <c r="R66" s="12"/>
      <c r="S66" s="12"/>
      <c r="T66" s="12"/>
      <c r="U66" s="12"/>
      <c r="V66" s="10"/>
      <c r="W66" s="10"/>
      <c r="X66" s="12"/>
      <c r="Y66" s="13" t="s">
        <v>201</v>
      </c>
      <c r="Z66" s="13" t="s">
        <v>202</v>
      </c>
      <c r="AA66" s="12"/>
      <c r="AB66" s="12"/>
      <c r="AC66" s="12"/>
      <c r="AD66" s="12"/>
      <c r="AE66" s="12"/>
    </row>
    <row r="67" spans="1:31" ht="24.75" customHeight="1" x14ac:dyDescent="0.3">
      <c r="A67" s="1">
        <v>65</v>
      </c>
      <c r="B67" s="38">
        <v>44892</v>
      </c>
      <c r="C67" s="22" t="s">
        <v>214</v>
      </c>
      <c r="D67" s="2" t="s">
        <v>134</v>
      </c>
      <c r="E67" s="18" t="s">
        <v>216</v>
      </c>
      <c r="F67" s="2" t="s">
        <v>63</v>
      </c>
      <c r="G67" s="2" t="s">
        <v>64</v>
      </c>
      <c r="H67" s="2" t="s">
        <v>59</v>
      </c>
      <c r="I67" s="5" t="s">
        <v>205</v>
      </c>
      <c r="J67" s="5" t="s">
        <v>59</v>
      </c>
      <c r="K67" s="34" t="s">
        <v>289</v>
      </c>
      <c r="L67" s="10" t="s">
        <v>208</v>
      </c>
      <c r="M67" s="18">
        <v>1</v>
      </c>
      <c r="N67" s="11"/>
      <c r="O67" s="11">
        <v>1</v>
      </c>
      <c r="P67" s="11"/>
      <c r="Q67" s="11"/>
      <c r="R67" s="12"/>
      <c r="S67" s="12"/>
      <c r="T67" s="12"/>
      <c r="U67" s="12"/>
      <c r="V67" s="10"/>
      <c r="W67" s="10"/>
      <c r="X67" s="12"/>
      <c r="Y67" s="13" t="s">
        <v>65</v>
      </c>
      <c r="Z67" s="13" t="s">
        <v>66</v>
      </c>
      <c r="AA67" s="17" t="s">
        <v>76</v>
      </c>
      <c r="AB67" s="12"/>
      <c r="AC67" s="12"/>
      <c r="AD67" s="12"/>
      <c r="AE67" s="12"/>
    </row>
    <row r="68" spans="1:31" ht="24.75" customHeight="1" x14ac:dyDescent="0.3">
      <c r="A68" s="1">
        <v>66</v>
      </c>
      <c r="B68" s="38">
        <v>44906</v>
      </c>
      <c r="C68" s="22" t="s">
        <v>214</v>
      </c>
      <c r="D68" s="1" t="s">
        <v>38</v>
      </c>
      <c r="E68" s="18" t="s">
        <v>219</v>
      </c>
      <c r="F68" s="1" t="s">
        <v>91</v>
      </c>
      <c r="G68" s="2"/>
      <c r="H68" s="2" t="s">
        <v>59</v>
      </c>
      <c r="I68" s="5" t="s">
        <v>205</v>
      </c>
      <c r="J68" s="5" t="s">
        <v>59</v>
      </c>
      <c r="K68" s="34" t="s">
        <v>290</v>
      </c>
      <c r="L68" s="10" t="s">
        <v>208</v>
      </c>
      <c r="M68" s="18">
        <v>1</v>
      </c>
      <c r="N68" s="11"/>
      <c r="O68" s="11"/>
      <c r="P68" s="11"/>
      <c r="Q68" s="11"/>
      <c r="R68" s="12"/>
      <c r="S68" s="12"/>
      <c r="T68" s="12"/>
      <c r="U68" s="12"/>
      <c r="V68" s="10"/>
      <c r="W68" s="10"/>
      <c r="X68" s="12"/>
      <c r="Y68" s="13" t="s">
        <v>203</v>
      </c>
      <c r="Z68" s="14" t="s">
        <v>204</v>
      </c>
      <c r="AA68" s="17"/>
      <c r="AB68" s="12"/>
      <c r="AC68" s="12"/>
      <c r="AD68" s="12"/>
      <c r="AE68" s="12"/>
    </row>
    <row r="69" spans="1:31" ht="24.75" customHeight="1" x14ac:dyDescent="0.3">
      <c r="A69" s="1">
        <v>67</v>
      </c>
      <c r="B69" s="37">
        <v>44914</v>
      </c>
      <c r="C69" s="22" t="s">
        <v>214</v>
      </c>
      <c r="D69" s="2" t="s">
        <v>38</v>
      </c>
      <c r="E69" s="18" t="s">
        <v>219</v>
      </c>
      <c r="F69" s="1" t="s">
        <v>67</v>
      </c>
      <c r="G69" s="1" t="s">
        <v>68</v>
      </c>
      <c r="H69" s="1" t="s">
        <v>72</v>
      </c>
      <c r="I69" s="5" t="s">
        <v>205</v>
      </c>
      <c r="J69" s="5" t="s">
        <v>59</v>
      </c>
      <c r="K69" s="34" t="s">
        <v>291</v>
      </c>
      <c r="L69" s="10" t="s">
        <v>209</v>
      </c>
      <c r="M69" s="18">
        <v>5</v>
      </c>
      <c r="N69" s="11"/>
      <c r="O69" s="11"/>
      <c r="P69" s="11">
        <v>5</v>
      </c>
      <c r="Q69" s="11"/>
      <c r="R69" s="12" t="s">
        <v>69</v>
      </c>
      <c r="S69" s="12" t="s">
        <v>96</v>
      </c>
      <c r="T69" s="12"/>
      <c r="U69" s="12"/>
      <c r="V69" s="10"/>
      <c r="W69" s="10"/>
      <c r="X69" s="12"/>
      <c r="Y69" s="12" t="s">
        <v>71</v>
      </c>
      <c r="Z69" s="12" t="s">
        <v>70</v>
      </c>
      <c r="AA69" s="17" t="s">
        <v>81</v>
      </c>
      <c r="AB69" s="17" t="s">
        <v>95</v>
      </c>
      <c r="AC69" s="12"/>
      <c r="AD69" s="12"/>
      <c r="AE69" s="12"/>
    </row>
    <row r="70" spans="1:31" ht="24.75" customHeight="1" x14ac:dyDescent="0.3">
      <c r="A70" s="1">
        <v>68</v>
      </c>
      <c r="B70" s="38">
        <v>44925</v>
      </c>
      <c r="C70" s="22" t="s">
        <v>214</v>
      </c>
      <c r="D70" s="2" t="s">
        <v>134</v>
      </c>
      <c r="E70" s="18" t="s">
        <v>216</v>
      </c>
      <c r="F70" s="2" t="s">
        <v>44</v>
      </c>
      <c r="G70" s="2" t="s">
        <v>45</v>
      </c>
      <c r="H70" s="2" t="s">
        <v>59</v>
      </c>
      <c r="I70" s="5" t="s">
        <v>205</v>
      </c>
      <c r="J70" s="5" t="s">
        <v>59</v>
      </c>
      <c r="K70" s="34" t="s">
        <v>292</v>
      </c>
      <c r="L70" s="10" t="s">
        <v>209</v>
      </c>
      <c r="M70" s="18">
        <v>15</v>
      </c>
      <c r="N70" s="11"/>
      <c r="O70" s="11">
        <v>15</v>
      </c>
      <c r="P70" s="11"/>
      <c r="Q70" s="11"/>
      <c r="R70" s="12"/>
      <c r="S70" s="12"/>
      <c r="T70" s="12"/>
      <c r="U70" s="12"/>
      <c r="V70" s="10"/>
      <c r="W70" s="10">
        <v>16</v>
      </c>
      <c r="X70" s="12"/>
      <c r="Y70" s="13" t="s">
        <v>46</v>
      </c>
      <c r="Z70" s="14" t="s">
        <v>47</v>
      </c>
      <c r="AA70" s="12"/>
      <c r="AB70" s="12"/>
      <c r="AC70" s="12"/>
      <c r="AD70" s="12"/>
      <c r="AE70" s="12"/>
    </row>
    <row r="71" spans="1:31" ht="24.75" customHeight="1" x14ac:dyDescent="0.3">
      <c r="A71" s="40">
        <v>69</v>
      </c>
      <c r="B71" s="41">
        <v>44925</v>
      </c>
      <c r="C71" s="42" t="s">
        <v>214</v>
      </c>
      <c r="D71" s="43" t="s">
        <v>134</v>
      </c>
      <c r="E71" s="44" t="s">
        <v>216</v>
      </c>
      <c r="F71" s="43" t="s">
        <v>45</v>
      </c>
      <c r="G71" s="43" t="s">
        <v>68</v>
      </c>
      <c r="H71" s="43" t="s">
        <v>59</v>
      </c>
      <c r="I71" s="45" t="s">
        <v>205</v>
      </c>
      <c r="J71" s="45" t="s">
        <v>59</v>
      </c>
      <c r="K71" s="46" t="s">
        <v>293</v>
      </c>
      <c r="L71" s="47" t="s">
        <v>209</v>
      </c>
      <c r="M71" s="44">
        <v>11</v>
      </c>
      <c r="N71" s="48"/>
      <c r="O71" s="48">
        <v>11</v>
      </c>
      <c r="P71" s="48">
        <v>1</v>
      </c>
      <c r="Q71" s="48"/>
      <c r="R71" s="49"/>
      <c r="S71" s="49"/>
      <c r="T71" s="49"/>
      <c r="U71" s="49"/>
      <c r="V71" s="47"/>
      <c r="W71" s="47"/>
      <c r="X71" s="49"/>
      <c r="Y71" s="50" t="s">
        <v>73</v>
      </c>
      <c r="Z71" s="50" t="s">
        <v>74</v>
      </c>
      <c r="AA71" s="51" t="s">
        <v>75</v>
      </c>
      <c r="AB71" s="51" t="s">
        <v>47</v>
      </c>
      <c r="AC71" s="49"/>
      <c r="AD71" s="49"/>
      <c r="AE71" s="49"/>
    </row>
    <row r="72" spans="1:31" s="12" customFormat="1" ht="24.75" customHeight="1" x14ac:dyDescent="0.3">
      <c r="A72" s="1"/>
      <c r="B72" s="37"/>
      <c r="C72" s="22"/>
      <c r="D72" s="1"/>
      <c r="E72" s="18"/>
      <c r="F72" s="1"/>
      <c r="G72" s="1"/>
      <c r="H72" s="1"/>
      <c r="I72" s="18"/>
      <c r="J72" s="18"/>
      <c r="K72" s="34"/>
      <c r="L72" s="10"/>
      <c r="M72" s="18"/>
      <c r="N72" s="11"/>
      <c r="O72" s="11"/>
      <c r="P72" s="11"/>
      <c r="Q72" s="11"/>
      <c r="V72" s="10"/>
      <c r="W72" s="10"/>
    </row>
    <row r="73" spans="1:31" s="12" customFormat="1" ht="24.75" customHeight="1" x14ac:dyDescent="0.3">
      <c r="A73" s="1"/>
      <c r="B73" s="37"/>
      <c r="C73" s="22"/>
      <c r="D73" s="1"/>
      <c r="E73" s="18"/>
      <c r="F73" s="1"/>
      <c r="G73" s="1"/>
      <c r="H73" s="1"/>
      <c r="I73" s="18"/>
      <c r="J73" s="18"/>
      <c r="K73" s="34"/>
      <c r="L73" s="10"/>
      <c r="M73" s="18"/>
      <c r="N73" s="11"/>
      <c r="O73" s="11"/>
      <c r="P73" s="11"/>
      <c r="Q73" s="11"/>
      <c r="V73" s="10"/>
      <c r="W73" s="10"/>
    </row>
    <row r="74" spans="1:31" s="12" customFormat="1" ht="24.75" customHeight="1" x14ac:dyDescent="0.3">
      <c r="A74" s="1"/>
      <c r="B74" s="37"/>
      <c r="C74" s="22"/>
      <c r="D74" s="1"/>
      <c r="E74" s="18"/>
      <c r="F74" s="1"/>
      <c r="G74" s="1"/>
      <c r="H74" s="1"/>
      <c r="I74" s="18"/>
      <c r="J74" s="18"/>
      <c r="K74" s="34"/>
      <c r="L74" s="10"/>
      <c r="M74" s="18"/>
      <c r="N74" s="11"/>
      <c r="O74" s="11"/>
      <c r="P74" s="11"/>
      <c r="Q74" s="11"/>
      <c r="V74" s="10"/>
      <c r="W74" s="10"/>
    </row>
    <row r="75" spans="1:31" s="12" customFormat="1" ht="24.75" customHeight="1" x14ac:dyDescent="0.3">
      <c r="A75" s="1"/>
      <c r="B75" s="37"/>
      <c r="C75" s="22"/>
      <c r="D75" s="1"/>
      <c r="E75" s="18"/>
      <c r="F75" s="1"/>
      <c r="G75" s="1"/>
      <c r="H75" s="1"/>
      <c r="I75" s="18"/>
      <c r="J75" s="18"/>
      <c r="K75" s="34"/>
      <c r="L75" s="10"/>
      <c r="M75" s="18"/>
      <c r="N75" s="11"/>
      <c r="O75" s="11"/>
      <c r="P75" s="11"/>
      <c r="Q75" s="11"/>
      <c r="V75" s="10"/>
      <c r="W75" s="10"/>
    </row>
    <row r="76" spans="1:31" s="12" customFormat="1" ht="24.75" customHeight="1" x14ac:dyDescent="0.3">
      <c r="A76" s="1"/>
      <c r="B76" s="37"/>
      <c r="C76" s="22"/>
      <c r="D76" s="1"/>
      <c r="E76" s="18"/>
      <c r="F76" s="1"/>
      <c r="G76" s="1"/>
      <c r="H76" s="1"/>
      <c r="I76" s="18"/>
      <c r="J76" s="18"/>
      <c r="K76" s="34"/>
      <c r="L76" s="10"/>
      <c r="M76" s="18"/>
      <c r="N76" s="11"/>
      <c r="O76" s="11"/>
      <c r="P76" s="11"/>
      <c r="Q76" s="11"/>
      <c r="V76" s="10"/>
      <c r="W76" s="10"/>
    </row>
    <row r="77" spans="1:31" s="12" customFormat="1" ht="24.75" customHeight="1" x14ac:dyDescent="0.3">
      <c r="A77" s="1"/>
      <c r="B77" s="37"/>
      <c r="C77" s="22"/>
      <c r="D77" s="1"/>
      <c r="E77" s="18"/>
      <c r="F77" s="1"/>
      <c r="G77" s="1"/>
      <c r="H77" s="1"/>
      <c r="I77" s="18"/>
      <c r="J77" s="18"/>
      <c r="K77" s="34"/>
      <c r="L77" s="10"/>
      <c r="M77" s="18"/>
      <c r="N77" s="11"/>
      <c r="O77" s="11"/>
      <c r="P77" s="11"/>
      <c r="Q77" s="11"/>
      <c r="V77" s="10"/>
      <c r="W77" s="10"/>
    </row>
    <row r="78" spans="1:31" s="12" customFormat="1" ht="24.75" customHeight="1" x14ac:dyDescent="0.3">
      <c r="A78" s="1"/>
      <c r="B78" s="37"/>
      <c r="C78" s="22"/>
      <c r="D78" s="1"/>
      <c r="E78" s="18"/>
      <c r="F78" s="1"/>
      <c r="G78" s="1"/>
      <c r="H78" s="1"/>
      <c r="I78" s="18"/>
      <c r="J78" s="18"/>
      <c r="K78" s="34"/>
      <c r="L78" s="10"/>
      <c r="M78" s="18"/>
      <c r="N78" s="11"/>
      <c r="O78" s="11"/>
      <c r="P78" s="11"/>
      <c r="Q78" s="11"/>
      <c r="V78" s="10"/>
      <c r="W78" s="10"/>
    </row>
    <row r="79" spans="1:31" s="12" customFormat="1" ht="24.75" customHeight="1" x14ac:dyDescent="0.3">
      <c r="A79" s="1"/>
      <c r="B79" s="37"/>
      <c r="C79" s="22"/>
      <c r="D79" s="1"/>
      <c r="E79" s="18"/>
      <c r="F79" s="1"/>
      <c r="G79" s="1"/>
      <c r="H79" s="1"/>
      <c r="I79" s="18"/>
      <c r="J79" s="18"/>
      <c r="K79" s="34"/>
      <c r="L79" s="10"/>
      <c r="M79" s="18"/>
      <c r="N79" s="11"/>
      <c r="O79" s="11"/>
      <c r="P79" s="11"/>
      <c r="Q79" s="11"/>
      <c r="V79" s="10"/>
      <c r="W79" s="10"/>
    </row>
    <row r="80" spans="1:31" s="12" customFormat="1" ht="24.75" customHeight="1" x14ac:dyDescent="0.3">
      <c r="A80" s="1"/>
      <c r="B80" s="37"/>
      <c r="C80" s="22"/>
      <c r="D80" s="1"/>
      <c r="E80" s="18"/>
      <c r="F80" s="1"/>
      <c r="G80" s="1"/>
      <c r="H80" s="1"/>
      <c r="I80" s="18"/>
      <c r="J80" s="18"/>
      <c r="K80" s="34"/>
      <c r="L80" s="10"/>
      <c r="M80" s="18"/>
      <c r="N80" s="11"/>
      <c r="O80" s="11"/>
      <c r="P80" s="11"/>
      <c r="Q80" s="11"/>
      <c r="V80" s="10"/>
      <c r="W80" s="10"/>
    </row>
    <row r="81" spans="1:23" s="12" customFormat="1" ht="24.75" customHeight="1" x14ac:dyDescent="0.3">
      <c r="A81" s="1"/>
      <c r="B81" s="37"/>
      <c r="C81" s="22"/>
      <c r="D81" s="1"/>
      <c r="E81" s="18"/>
      <c r="F81" s="1"/>
      <c r="G81" s="1"/>
      <c r="H81" s="1"/>
      <c r="I81" s="18"/>
      <c r="J81" s="18"/>
      <c r="K81" s="34"/>
      <c r="L81" s="10"/>
      <c r="M81" s="18"/>
      <c r="N81" s="11"/>
      <c r="O81" s="11"/>
      <c r="P81" s="11"/>
      <c r="Q81" s="11"/>
      <c r="V81" s="10"/>
      <c r="W81" s="10"/>
    </row>
    <row r="82" spans="1:23" s="12" customFormat="1" ht="24.75" customHeight="1" x14ac:dyDescent="0.3">
      <c r="A82" s="1"/>
      <c r="B82" s="37"/>
      <c r="C82" s="22"/>
      <c r="D82" s="1"/>
      <c r="E82" s="18"/>
      <c r="F82" s="1"/>
      <c r="G82" s="1"/>
      <c r="H82" s="1"/>
      <c r="I82" s="18"/>
      <c r="J82" s="18"/>
      <c r="K82" s="34"/>
      <c r="L82" s="10"/>
      <c r="M82" s="18"/>
      <c r="N82" s="11"/>
      <c r="O82" s="11"/>
      <c r="P82" s="11"/>
      <c r="Q82" s="11"/>
      <c r="V82" s="10"/>
      <c r="W82" s="10"/>
    </row>
    <row r="83" spans="1:23" s="12" customFormat="1" ht="24.75" customHeight="1" x14ac:dyDescent="0.3">
      <c r="A83" s="1"/>
      <c r="B83" s="37"/>
      <c r="C83" s="22"/>
      <c r="D83" s="1"/>
      <c r="E83" s="18"/>
      <c r="F83" s="1"/>
      <c r="G83" s="1"/>
      <c r="H83" s="1"/>
      <c r="I83" s="18"/>
      <c r="J83" s="18"/>
      <c r="K83" s="34"/>
      <c r="L83" s="10"/>
      <c r="M83" s="18"/>
      <c r="N83" s="11"/>
      <c r="O83" s="11"/>
      <c r="P83" s="11"/>
      <c r="Q83" s="11"/>
      <c r="V83" s="10"/>
      <c r="W83" s="10"/>
    </row>
    <row r="84" spans="1:23" s="12" customFormat="1" ht="24.75" customHeight="1" x14ac:dyDescent="0.3">
      <c r="A84" s="1"/>
      <c r="B84" s="37"/>
      <c r="C84" s="22"/>
      <c r="D84" s="1"/>
      <c r="E84" s="18"/>
      <c r="F84" s="1"/>
      <c r="G84" s="1"/>
      <c r="H84" s="1"/>
      <c r="I84" s="18"/>
      <c r="J84" s="18"/>
      <c r="K84" s="34"/>
      <c r="L84" s="10"/>
      <c r="M84" s="18"/>
      <c r="N84" s="11"/>
      <c r="O84" s="11"/>
      <c r="P84" s="11"/>
      <c r="Q84" s="11"/>
      <c r="V84" s="10"/>
      <c r="W84" s="10"/>
    </row>
    <row r="85" spans="1:23" s="12" customFormat="1" ht="24.75" customHeight="1" x14ac:dyDescent="0.3">
      <c r="A85" s="1"/>
      <c r="B85" s="37"/>
      <c r="C85" s="22"/>
      <c r="D85" s="1"/>
      <c r="E85" s="18"/>
      <c r="F85" s="1"/>
      <c r="G85" s="1"/>
      <c r="H85" s="1"/>
      <c r="I85" s="18"/>
      <c r="J85" s="18"/>
      <c r="K85" s="34"/>
      <c r="L85" s="10"/>
      <c r="M85" s="18"/>
      <c r="N85" s="11"/>
      <c r="O85" s="11"/>
      <c r="P85" s="11"/>
      <c r="Q85" s="11"/>
      <c r="V85" s="10"/>
      <c r="W85" s="10"/>
    </row>
    <row r="86" spans="1:23" s="12" customFormat="1" ht="24.75" customHeight="1" x14ac:dyDescent="0.3">
      <c r="A86" s="1"/>
      <c r="B86" s="37"/>
      <c r="C86" s="22"/>
      <c r="D86" s="1"/>
      <c r="E86" s="18"/>
      <c r="F86" s="1"/>
      <c r="G86" s="1"/>
      <c r="H86" s="1"/>
      <c r="I86" s="18"/>
      <c r="J86" s="18"/>
      <c r="K86" s="34"/>
      <c r="L86" s="10"/>
      <c r="M86" s="18"/>
      <c r="N86" s="11"/>
      <c r="O86" s="11"/>
      <c r="P86" s="11"/>
      <c r="Q86" s="11"/>
      <c r="V86" s="10"/>
      <c r="W86" s="10"/>
    </row>
    <row r="87" spans="1:23" s="12" customFormat="1" ht="24.75" customHeight="1" x14ac:dyDescent="0.3">
      <c r="A87" s="1"/>
      <c r="B87" s="37"/>
      <c r="C87" s="22"/>
      <c r="D87" s="1"/>
      <c r="E87" s="18"/>
      <c r="F87" s="1"/>
      <c r="G87" s="1"/>
      <c r="H87" s="1"/>
      <c r="I87" s="18"/>
      <c r="J87" s="18"/>
      <c r="K87" s="34"/>
      <c r="L87" s="10"/>
      <c r="M87" s="18"/>
      <c r="N87" s="11"/>
      <c r="O87" s="11"/>
      <c r="P87" s="11"/>
      <c r="Q87" s="11"/>
      <c r="V87" s="10"/>
      <c r="W87" s="10"/>
    </row>
    <row r="88" spans="1:23" s="12" customFormat="1" ht="24.75" customHeight="1" x14ac:dyDescent="0.3">
      <c r="A88" s="1"/>
      <c r="B88" s="37"/>
      <c r="C88" s="22"/>
      <c r="D88" s="1"/>
      <c r="E88" s="18"/>
      <c r="F88" s="1"/>
      <c r="G88" s="1"/>
      <c r="H88" s="1"/>
      <c r="I88" s="18"/>
      <c r="J88" s="18"/>
      <c r="K88" s="34"/>
      <c r="L88" s="10"/>
      <c r="M88" s="18"/>
      <c r="N88" s="11"/>
      <c r="O88" s="11"/>
      <c r="P88" s="11"/>
      <c r="Q88" s="11"/>
      <c r="V88" s="10"/>
      <c r="W88" s="10"/>
    </row>
    <row r="89" spans="1:23" s="12" customFormat="1" ht="24.75" customHeight="1" x14ac:dyDescent="0.3">
      <c r="A89" s="1"/>
      <c r="B89" s="37"/>
      <c r="C89" s="22"/>
      <c r="D89" s="1"/>
      <c r="E89" s="18"/>
      <c r="F89" s="1"/>
      <c r="G89" s="1"/>
      <c r="H89" s="1"/>
      <c r="I89" s="18"/>
      <c r="J89" s="18"/>
      <c r="K89" s="34"/>
      <c r="L89" s="10"/>
      <c r="M89" s="18"/>
      <c r="N89" s="11"/>
      <c r="O89" s="11"/>
      <c r="P89" s="11"/>
      <c r="Q89" s="11"/>
      <c r="V89" s="10"/>
      <c r="W89" s="10"/>
    </row>
    <row r="90" spans="1:23" s="12" customFormat="1" ht="24.75" customHeight="1" x14ac:dyDescent="0.3">
      <c r="A90" s="1"/>
      <c r="B90" s="37"/>
      <c r="C90" s="22"/>
      <c r="D90" s="1"/>
      <c r="E90" s="18"/>
      <c r="F90" s="1"/>
      <c r="G90" s="1"/>
      <c r="H90" s="1"/>
      <c r="I90" s="18"/>
      <c r="J90" s="18"/>
      <c r="K90" s="34"/>
      <c r="L90" s="10"/>
      <c r="M90" s="18"/>
      <c r="N90" s="11"/>
      <c r="O90" s="11"/>
      <c r="P90" s="11"/>
      <c r="Q90" s="11"/>
      <c r="V90" s="10"/>
      <c r="W90" s="10"/>
    </row>
    <row r="91" spans="1:23" s="12" customFormat="1" ht="24.75" customHeight="1" x14ac:dyDescent="0.3">
      <c r="A91" s="1"/>
      <c r="B91" s="37"/>
      <c r="C91" s="22"/>
      <c r="D91" s="1"/>
      <c r="E91" s="18"/>
      <c r="F91" s="1"/>
      <c r="G91" s="1"/>
      <c r="H91" s="1"/>
      <c r="I91" s="18"/>
      <c r="J91" s="18"/>
      <c r="K91" s="34"/>
      <c r="L91" s="10"/>
      <c r="M91" s="18"/>
      <c r="N91" s="11"/>
      <c r="O91" s="11"/>
      <c r="P91" s="11"/>
      <c r="Q91" s="11"/>
      <c r="V91" s="10"/>
      <c r="W91" s="10"/>
    </row>
    <row r="92" spans="1:23" s="12" customFormat="1" ht="24.75" customHeight="1" x14ac:dyDescent="0.3">
      <c r="A92" s="1"/>
      <c r="B92" s="37"/>
      <c r="C92" s="22"/>
      <c r="D92" s="1"/>
      <c r="E92" s="18"/>
      <c r="F92" s="1"/>
      <c r="G92" s="1"/>
      <c r="H92" s="1"/>
      <c r="I92" s="18"/>
      <c r="J92" s="18"/>
      <c r="K92" s="34"/>
      <c r="L92" s="10"/>
      <c r="M92" s="18"/>
      <c r="N92" s="11"/>
      <c r="O92" s="11"/>
      <c r="P92" s="11"/>
      <c r="Q92" s="11"/>
      <c r="V92" s="10"/>
      <c r="W92" s="10"/>
    </row>
    <row r="93" spans="1:23" s="12" customFormat="1" ht="24.75" customHeight="1" x14ac:dyDescent="0.3">
      <c r="A93" s="1"/>
      <c r="B93" s="37"/>
      <c r="C93" s="22"/>
      <c r="D93" s="1"/>
      <c r="E93" s="18"/>
      <c r="F93" s="1"/>
      <c r="G93" s="1"/>
      <c r="H93" s="1"/>
      <c r="I93" s="18"/>
      <c r="J93" s="18"/>
      <c r="K93" s="34"/>
      <c r="L93" s="10"/>
      <c r="M93" s="18"/>
      <c r="N93" s="11"/>
      <c r="O93" s="11"/>
      <c r="P93" s="11"/>
      <c r="Q93" s="11"/>
      <c r="V93" s="10"/>
      <c r="W93" s="10"/>
    </row>
    <row r="94" spans="1:23" s="12" customFormat="1" ht="24.75" customHeight="1" x14ac:dyDescent="0.3">
      <c r="A94" s="1"/>
      <c r="B94" s="37"/>
      <c r="C94" s="22"/>
      <c r="D94" s="1"/>
      <c r="E94" s="18"/>
      <c r="F94" s="1"/>
      <c r="G94" s="1"/>
      <c r="H94" s="1"/>
      <c r="I94" s="18"/>
      <c r="J94" s="18"/>
      <c r="K94" s="34"/>
      <c r="L94" s="10"/>
      <c r="M94" s="18"/>
      <c r="N94" s="11"/>
      <c r="O94" s="11"/>
      <c r="P94" s="11"/>
      <c r="Q94" s="11"/>
      <c r="V94" s="10"/>
      <c r="W94" s="10"/>
    </row>
    <row r="95" spans="1:23" s="12" customFormat="1" ht="24.75" customHeight="1" x14ac:dyDescent="0.3">
      <c r="A95" s="1"/>
      <c r="B95" s="37"/>
      <c r="C95" s="22"/>
      <c r="D95" s="1"/>
      <c r="E95" s="18"/>
      <c r="F95" s="1"/>
      <c r="G95" s="1"/>
      <c r="H95" s="1"/>
      <c r="I95" s="18"/>
      <c r="J95" s="18"/>
      <c r="K95" s="34"/>
      <c r="L95" s="10"/>
      <c r="M95" s="18"/>
      <c r="N95" s="11"/>
      <c r="O95" s="11"/>
      <c r="P95" s="11"/>
      <c r="Q95" s="11"/>
      <c r="V95" s="10"/>
      <c r="W95" s="10"/>
    </row>
    <row r="96" spans="1:23" s="12" customFormat="1" ht="24.75" customHeight="1" x14ac:dyDescent="0.3">
      <c r="A96" s="1"/>
      <c r="B96" s="37"/>
      <c r="C96" s="22"/>
      <c r="D96" s="1"/>
      <c r="E96" s="18"/>
      <c r="F96" s="1"/>
      <c r="G96" s="1"/>
      <c r="H96" s="1"/>
      <c r="I96" s="18"/>
      <c r="J96" s="18"/>
      <c r="K96" s="34"/>
      <c r="L96" s="10"/>
      <c r="M96" s="18"/>
      <c r="N96" s="11"/>
      <c r="O96" s="11"/>
      <c r="P96" s="11"/>
      <c r="Q96" s="11"/>
      <c r="V96" s="10"/>
      <c r="W96" s="10"/>
    </row>
    <row r="97" spans="1:23" s="12" customFormat="1" ht="24.75" customHeight="1" x14ac:dyDescent="0.3">
      <c r="A97" s="1"/>
      <c r="B97" s="37"/>
      <c r="C97" s="22"/>
      <c r="D97" s="1"/>
      <c r="E97" s="18"/>
      <c r="F97" s="1"/>
      <c r="G97" s="1"/>
      <c r="H97" s="1"/>
      <c r="I97" s="18"/>
      <c r="J97" s="18"/>
      <c r="K97" s="34"/>
      <c r="L97" s="10"/>
      <c r="M97" s="18"/>
      <c r="N97" s="11"/>
      <c r="O97" s="11"/>
      <c r="P97" s="11"/>
      <c r="Q97" s="11"/>
      <c r="V97" s="10"/>
      <c r="W97" s="10"/>
    </row>
    <row r="98" spans="1:23" s="12" customFormat="1" ht="24.75" customHeight="1" x14ac:dyDescent="0.3">
      <c r="A98" s="1"/>
      <c r="B98" s="37"/>
      <c r="C98" s="22"/>
      <c r="D98" s="1"/>
      <c r="E98" s="18"/>
      <c r="F98" s="1"/>
      <c r="G98" s="1"/>
      <c r="H98" s="1"/>
      <c r="I98" s="18"/>
      <c r="J98" s="18"/>
      <c r="K98" s="34"/>
      <c r="L98" s="10"/>
      <c r="M98" s="18"/>
      <c r="N98" s="11"/>
      <c r="O98" s="11"/>
      <c r="P98" s="11"/>
      <c r="Q98" s="11"/>
      <c r="V98" s="10"/>
      <c r="W98" s="10"/>
    </row>
    <row r="99" spans="1:23" s="12" customFormat="1" ht="24.75" customHeight="1" x14ac:dyDescent="0.3">
      <c r="A99" s="1"/>
      <c r="B99" s="37"/>
      <c r="C99" s="22"/>
      <c r="D99" s="1"/>
      <c r="E99" s="18"/>
      <c r="F99" s="1"/>
      <c r="G99" s="1"/>
      <c r="H99" s="1"/>
      <c r="I99" s="18"/>
      <c r="J99" s="18"/>
      <c r="K99" s="34"/>
      <c r="L99" s="10"/>
      <c r="M99" s="18"/>
      <c r="N99" s="11"/>
      <c r="O99" s="11"/>
      <c r="P99" s="11"/>
      <c r="Q99" s="11"/>
      <c r="V99" s="10"/>
      <c r="W99" s="10"/>
    </row>
    <row r="100" spans="1:23" s="12" customFormat="1" ht="24.75" customHeight="1" x14ac:dyDescent="0.3">
      <c r="A100" s="1"/>
      <c r="B100" s="37"/>
      <c r="C100" s="22"/>
      <c r="D100" s="1"/>
      <c r="E100" s="18"/>
      <c r="F100" s="1"/>
      <c r="G100" s="1"/>
      <c r="H100" s="1"/>
      <c r="I100" s="18"/>
      <c r="J100" s="18"/>
      <c r="K100" s="34"/>
      <c r="L100" s="10"/>
      <c r="M100" s="18"/>
      <c r="N100" s="11"/>
      <c r="O100" s="11"/>
      <c r="P100" s="11"/>
      <c r="Q100" s="11"/>
      <c r="V100" s="10"/>
      <c r="W100" s="10"/>
    </row>
    <row r="101" spans="1:23" s="12" customFormat="1" ht="24.75" customHeight="1" x14ac:dyDescent="0.3">
      <c r="A101" s="1"/>
      <c r="B101" s="37"/>
      <c r="C101" s="22"/>
      <c r="D101" s="1"/>
      <c r="E101" s="18"/>
      <c r="F101" s="1"/>
      <c r="G101" s="1"/>
      <c r="H101" s="1"/>
      <c r="I101" s="18"/>
      <c r="J101" s="18"/>
      <c r="K101" s="34"/>
      <c r="L101" s="10"/>
      <c r="M101" s="18"/>
      <c r="N101" s="11"/>
      <c r="O101" s="11"/>
      <c r="P101" s="11"/>
      <c r="Q101" s="11"/>
      <c r="V101" s="10"/>
      <c r="W101" s="10"/>
    </row>
    <row r="102" spans="1:23" s="12" customFormat="1" ht="24.75" customHeight="1" x14ac:dyDescent="0.3">
      <c r="A102" s="1"/>
      <c r="B102" s="37"/>
      <c r="C102" s="22"/>
      <c r="D102" s="1"/>
      <c r="E102" s="18"/>
      <c r="F102" s="1"/>
      <c r="G102" s="1"/>
      <c r="H102" s="1"/>
      <c r="I102" s="18"/>
      <c r="J102" s="18"/>
      <c r="K102" s="34"/>
      <c r="L102" s="10"/>
      <c r="M102" s="18"/>
      <c r="N102" s="11"/>
      <c r="O102" s="11"/>
      <c r="P102" s="11"/>
      <c r="Q102" s="11"/>
      <c r="V102" s="10"/>
      <c r="W102" s="10"/>
    </row>
    <row r="103" spans="1:23" s="12" customFormat="1" ht="24.75" customHeight="1" x14ac:dyDescent="0.3">
      <c r="A103" s="1"/>
      <c r="B103" s="37"/>
      <c r="C103" s="22"/>
      <c r="D103" s="1"/>
      <c r="E103" s="18"/>
      <c r="F103" s="1"/>
      <c r="G103" s="1"/>
      <c r="H103" s="1"/>
      <c r="I103" s="18"/>
      <c r="J103" s="18"/>
      <c r="K103" s="34"/>
      <c r="L103" s="10"/>
      <c r="M103" s="18"/>
      <c r="N103" s="11"/>
      <c r="O103" s="11"/>
      <c r="P103" s="11"/>
      <c r="Q103" s="11"/>
      <c r="V103" s="10"/>
      <c r="W103" s="10"/>
    </row>
    <row r="104" spans="1:23" s="12" customFormat="1" ht="24.75" customHeight="1" x14ac:dyDescent="0.3">
      <c r="A104" s="1"/>
      <c r="B104" s="37"/>
      <c r="C104" s="22"/>
      <c r="D104" s="1"/>
      <c r="E104" s="18"/>
      <c r="F104" s="1"/>
      <c r="G104" s="1"/>
      <c r="H104" s="1"/>
      <c r="I104" s="18"/>
      <c r="J104" s="18"/>
      <c r="K104" s="34"/>
      <c r="L104" s="10"/>
      <c r="M104" s="18"/>
      <c r="N104" s="11"/>
      <c r="O104" s="11"/>
      <c r="P104" s="11"/>
      <c r="Q104" s="11"/>
      <c r="V104" s="10"/>
      <c r="W104" s="10"/>
    </row>
    <row r="105" spans="1:23" s="12" customFormat="1" ht="24.75" customHeight="1" x14ac:dyDescent="0.3">
      <c r="A105" s="1"/>
      <c r="B105" s="37"/>
      <c r="C105" s="22"/>
      <c r="D105" s="1"/>
      <c r="E105" s="18"/>
      <c r="F105" s="1"/>
      <c r="G105" s="1"/>
      <c r="H105" s="1"/>
      <c r="I105" s="18"/>
      <c r="J105" s="18"/>
      <c r="K105" s="34"/>
      <c r="L105" s="10"/>
      <c r="M105" s="18"/>
      <c r="N105" s="11"/>
      <c r="O105" s="11"/>
      <c r="P105" s="11"/>
      <c r="Q105" s="11"/>
      <c r="V105" s="10"/>
      <c r="W105" s="10"/>
    </row>
    <row r="106" spans="1:23" s="12" customFormat="1" ht="24.75" customHeight="1" x14ac:dyDescent="0.3">
      <c r="A106" s="1"/>
      <c r="B106" s="37"/>
      <c r="C106" s="22"/>
      <c r="D106" s="1"/>
      <c r="E106" s="18"/>
      <c r="F106" s="1"/>
      <c r="G106" s="1"/>
      <c r="H106" s="1"/>
      <c r="I106" s="18"/>
      <c r="J106" s="18"/>
      <c r="K106" s="34"/>
      <c r="L106" s="10"/>
      <c r="M106" s="18"/>
      <c r="N106" s="11"/>
      <c r="O106" s="11"/>
      <c r="P106" s="11"/>
      <c r="Q106" s="11"/>
      <c r="V106" s="10"/>
      <c r="W106" s="10"/>
    </row>
    <row r="107" spans="1:23" s="12" customFormat="1" ht="24.75" customHeight="1" x14ac:dyDescent="0.3">
      <c r="A107" s="1"/>
      <c r="B107" s="37"/>
      <c r="C107" s="22"/>
      <c r="D107" s="1"/>
      <c r="E107" s="18"/>
      <c r="F107" s="1"/>
      <c r="G107" s="1"/>
      <c r="H107" s="1"/>
      <c r="I107" s="18"/>
      <c r="J107" s="18"/>
      <c r="K107" s="34"/>
      <c r="L107" s="10"/>
      <c r="M107" s="18"/>
      <c r="N107" s="11"/>
      <c r="O107" s="11"/>
      <c r="P107" s="11"/>
      <c r="Q107" s="11"/>
      <c r="V107" s="10"/>
      <c r="W107" s="10"/>
    </row>
    <row r="108" spans="1:23" s="12" customFormat="1" ht="24.75" customHeight="1" x14ac:dyDescent="0.3">
      <c r="A108" s="1"/>
      <c r="B108" s="37"/>
      <c r="C108" s="22"/>
      <c r="D108" s="1"/>
      <c r="E108" s="18"/>
      <c r="F108" s="1"/>
      <c r="G108" s="1"/>
      <c r="H108" s="1"/>
      <c r="I108" s="18"/>
      <c r="J108" s="18"/>
      <c r="K108" s="34"/>
      <c r="L108" s="10"/>
      <c r="M108" s="18"/>
      <c r="N108" s="11"/>
      <c r="O108" s="11"/>
      <c r="P108" s="11"/>
      <c r="Q108" s="11"/>
      <c r="V108" s="10"/>
      <c r="W108" s="10"/>
    </row>
    <row r="109" spans="1:23" s="12" customFormat="1" ht="24.75" customHeight="1" x14ac:dyDescent="0.3">
      <c r="A109" s="1"/>
      <c r="B109" s="37"/>
      <c r="C109" s="22"/>
      <c r="D109" s="1"/>
      <c r="E109" s="18"/>
      <c r="F109" s="1"/>
      <c r="G109" s="1"/>
      <c r="H109" s="1"/>
      <c r="I109" s="18"/>
      <c r="J109" s="18"/>
      <c r="K109" s="34"/>
      <c r="L109" s="10"/>
      <c r="M109" s="18"/>
      <c r="N109" s="11"/>
      <c r="O109" s="11"/>
      <c r="P109" s="11"/>
      <c r="Q109" s="11"/>
      <c r="V109" s="10"/>
      <c r="W109" s="10"/>
    </row>
    <row r="110" spans="1:23" s="12" customFormat="1" ht="24.75" customHeight="1" x14ac:dyDescent="0.3">
      <c r="A110" s="1"/>
      <c r="B110" s="37"/>
      <c r="C110" s="22"/>
      <c r="D110" s="1"/>
      <c r="E110" s="18"/>
      <c r="F110" s="1"/>
      <c r="G110" s="1"/>
      <c r="H110" s="1"/>
      <c r="I110" s="18"/>
      <c r="J110" s="18"/>
      <c r="K110" s="34"/>
      <c r="L110" s="10"/>
      <c r="M110" s="18"/>
      <c r="N110" s="11"/>
      <c r="O110" s="11"/>
      <c r="P110" s="11"/>
      <c r="Q110" s="11"/>
      <c r="V110" s="10"/>
      <c r="W110" s="10"/>
    </row>
    <row r="111" spans="1:23" s="12" customFormat="1" ht="24.75" customHeight="1" x14ac:dyDescent="0.3">
      <c r="A111" s="1"/>
      <c r="B111" s="37"/>
      <c r="C111" s="22"/>
      <c r="D111" s="1"/>
      <c r="E111" s="18"/>
      <c r="F111" s="1"/>
      <c r="G111" s="1"/>
      <c r="H111" s="1"/>
      <c r="I111" s="18"/>
      <c r="J111" s="18"/>
      <c r="K111" s="34"/>
      <c r="L111" s="10"/>
      <c r="M111" s="18"/>
      <c r="N111" s="11"/>
      <c r="O111" s="11"/>
      <c r="P111" s="11"/>
      <c r="Q111" s="11"/>
      <c r="V111" s="10"/>
      <c r="W111" s="10"/>
    </row>
    <row r="112" spans="1:23" s="12" customFormat="1" ht="24.75" customHeight="1" x14ac:dyDescent="0.3">
      <c r="A112" s="1"/>
      <c r="B112" s="37"/>
      <c r="C112" s="22"/>
      <c r="D112" s="1"/>
      <c r="E112" s="18"/>
      <c r="F112" s="1"/>
      <c r="G112" s="1"/>
      <c r="H112" s="1"/>
      <c r="I112" s="18"/>
      <c r="J112" s="18"/>
      <c r="K112" s="34"/>
      <c r="L112" s="10"/>
      <c r="M112" s="18"/>
      <c r="N112" s="11"/>
      <c r="O112" s="11"/>
      <c r="P112" s="11"/>
      <c r="Q112" s="11"/>
      <c r="V112" s="10"/>
      <c r="W112" s="10"/>
    </row>
    <row r="113" spans="1:23" s="12" customFormat="1" ht="24.75" customHeight="1" x14ac:dyDescent="0.3">
      <c r="A113" s="1"/>
      <c r="B113" s="37"/>
      <c r="C113" s="22"/>
      <c r="D113" s="1"/>
      <c r="E113" s="18"/>
      <c r="F113" s="1"/>
      <c r="G113" s="1"/>
      <c r="H113" s="1"/>
      <c r="I113" s="18"/>
      <c r="J113" s="18"/>
      <c r="K113" s="34"/>
      <c r="L113" s="10"/>
      <c r="M113" s="18"/>
      <c r="N113" s="11"/>
      <c r="O113" s="11"/>
      <c r="P113" s="11"/>
      <c r="Q113" s="11"/>
      <c r="V113" s="10"/>
      <c r="W113" s="10"/>
    </row>
    <row r="114" spans="1:23" s="12" customFormat="1" ht="24.75" customHeight="1" x14ac:dyDescent="0.3">
      <c r="A114" s="1"/>
      <c r="B114" s="37"/>
      <c r="C114" s="22"/>
      <c r="D114" s="1"/>
      <c r="E114" s="18"/>
      <c r="F114" s="1"/>
      <c r="G114" s="1"/>
      <c r="H114" s="1"/>
      <c r="I114" s="18"/>
      <c r="J114" s="18"/>
      <c r="K114" s="34"/>
      <c r="L114" s="10"/>
      <c r="M114" s="18"/>
      <c r="N114" s="11"/>
      <c r="O114" s="11"/>
      <c r="P114" s="11"/>
      <c r="Q114" s="11"/>
      <c r="V114" s="10"/>
      <c r="W114" s="10"/>
    </row>
    <row r="115" spans="1:23" s="12" customFormat="1" ht="24.75" customHeight="1" x14ac:dyDescent="0.3">
      <c r="A115" s="1"/>
      <c r="B115" s="37"/>
      <c r="C115" s="22"/>
      <c r="D115" s="1"/>
      <c r="E115" s="18"/>
      <c r="F115" s="1"/>
      <c r="G115" s="1"/>
      <c r="H115" s="1"/>
      <c r="I115" s="18"/>
      <c r="J115" s="18"/>
      <c r="K115" s="34"/>
      <c r="L115" s="10"/>
      <c r="M115" s="18"/>
      <c r="N115" s="11"/>
      <c r="O115" s="11"/>
      <c r="P115" s="11"/>
      <c r="Q115" s="11"/>
      <c r="V115" s="10"/>
      <c r="W115" s="10"/>
    </row>
    <row r="116" spans="1:23" s="12" customFormat="1" ht="24.75" customHeight="1" x14ac:dyDescent="0.3">
      <c r="A116" s="1"/>
      <c r="B116" s="37"/>
      <c r="C116" s="22"/>
      <c r="D116" s="1"/>
      <c r="E116" s="18"/>
      <c r="F116" s="1"/>
      <c r="G116" s="1"/>
      <c r="H116" s="1"/>
      <c r="I116" s="18"/>
      <c r="J116" s="18"/>
      <c r="K116" s="34"/>
      <c r="L116" s="10"/>
      <c r="M116" s="18"/>
      <c r="N116" s="11"/>
      <c r="O116" s="11"/>
      <c r="P116" s="11"/>
      <c r="Q116" s="11"/>
      <c r="V116" s="10"/>
      <c r="W116" s="10"/>
    </row>
    <row r="117" spans="1:23" s="12" customFormat="1" ht="24.75" customHeight="1" x14ac:dyDescent="0.3">
      <c r="A117" s="1"/>
      <c r="B117" s="37"/>
      <c r="C117" s="22"/>
      <c r="D117" s="1"/>
      <c r="E117" s="18"/>
      <c r="F117" s="1"/>
      <c r="G117" s="1"/>
      <c r="H117" s="1"/>
      <c r="I117" s="18"/>
      <c r="J117" s="18"/>
      <c r="K117" s="34"/>
      <c r="L117" s="10"/>
      <c r="M117" s="18"/>
      <c r="N117" s="11"/>
      <c r="O117" s="11"/>
      <c r="P117" s="11"/>
      <c r="Q117" s="11"/>
      <c r="V117" s="10"/>
      <c r="W117" s="10"/>
    </row>
    <row r="118" spans="1:23" s="12" customFormat="1" ht="24.75" customHeight="1" x14ac:dyDescent="0.3">
      <c r="A118" s="1"/>
      <c r="B118" s="37"/>
      <c r="C118" s="22"/>
      <c r="D118" s="1"/>
      <c r="E118" s="18"/>
      <c r="F118" s="1"/>
      <c r="G118" s="1"/>
      <c r="H118" s="1"/>
      <c r="I118" s="18"/>
      <c r="J118" s="18"/>
      <c r="K118" s="34"/>
      <c r="L118" s="10"/>
      <c r="M118" s="18"/>
      <c r="N118" s="11"/>
      <c r="O118" s="11"/>
      <c r="P118" s="11"/>
      <c r="Q118" s="11"/>
      <c r="V118" s="10"/>
      <c r="W118" s="10"/>
    </row>
    <row r="119" spans="1:23" s="12" customFormat="1" ht="24.75" customHeight="1" x14ac:dyDescent="0.3">
      <c r="A119" s="1"/>
      <c r="B119" s="37"/>
      <c r="C119" s="22"/>
      <c r="D119" s="1"/>
      <c r="E119" s="18"/>
      <c r="F119" s="1"/>
      <c r="G119" s="1"/>
      <c r="H119" s="1"/>
      <c r="I119" s="18"/>
      <c r="J119" s="18"/>
      <c r="K119" s="34"/>
      <c r="L119" s="10"/>
      <c r="M119" s="18"/>
      <c r="N119" s="11"/>
      <c r="O119" s="11"/>
      <c r="P119" s="11"/>
      <c r="Q119" s="11"/>
      <c r="V119" s="10"/>
      <c r="W119" s="10"/>
    </row>
    <row r="120" spans="1:23" s="12" customFormat="1" ht="24.75" customHeight="1" x14ac:dyDescent="0.3">
      <c r="A120" s="1"/>
      <c r="B120" s="37"/>
      <c r="C120" s="22"/>
      <c r="D120" s="1"/>
      <c r="E120" s="18"/>
      <c r="F120" s="1"/>
      <c r="G120" s="1"/>
      <c r="H120" s="1"/>
      <c r="I120" s="18"/>
      <c r="J120" s="18"/>
      <c r="K120" s="34"/>
      <c r="L120" s="10"/>
      <c r="M120" s="18"/>
      <c r="N120" s="11"/>
      <c r="O120" s="11"/>
      <c r="P120" s="11"/>
      <c r="Q120" s="11"/>
      <c r="V120" s="10"/>
      <c r="W120" s="10"/>
    </row>
    <row r="121" spans="1:23" s="12" customFormat="1" ht="24.75" customHeight="1" x14ac:dyDescent="0.3">
      <c r="A121" s="1"/>
      <c r="B121" s="37"/>
      <c r="C121" s="22"/>
      <c r="D121" s="1"/>
      <c r="E121" s="18"/>
      <c r="F121" s="1"/>
      <c r="G121" s="1"/>
      <c r="H121" s="1"/>
      <c r="I121" s="18"/>
      <c r="J121" s="18"/>
      <c r="K121" s="34"/>
      <c r="L121" s="10"/>
      <c r="M121" s="18"/>
      <c r="N121" s="11"/>
      <c r="O121" s="11"/>
      <c r="P121" s="11"/>
      <c r="Q121" s="11"/>
      <c r="V121" s="10"/>
      <c r="W121" s="10"/>
    </row>
    <row r="122" spans="1:23" s="12" customFormat="1" ht="24.75" customHeight="1" x14ac:dyDescent="0.3">
      <c r="A122" s="1"/>
      <c r="B122" s="37"/>
      <c r="C122" s="22"/>
      <c r="D122" s="1"/>
      <c r="E122" s="18"/>
      <c r="F122" s="1"/>
      <c r="G122" s="1"/>
      <c r="H122" s="1"/>
      <c r="I122" s="18"/>
      <c r="J122" s="18"/>
      <c r="K122" s="34"/>
      <c r="L122" s="10"/>
      <c r="M122" s="18"/>
      <c r="N122" s="11"/>
      <c r="O122" s="11"/>
      <c r="P122" s="11"/>
      <c r="Q122" s="11"/>
      <c r="V122" s="10"/>
      <c r="W122" s="10"/>
    </row>
    <row r="123" spans="1:23" s="12" customFormat="1" ht="24.75" customHeight="1" x14ac:dyDescent="0.3">
      <c r="A123" s="1"/>
      <c r="B123" s="37"/>
      <c r="C123" s="22"/>
      <c r="D123" s="1"/>
      <c r="E123" s="18"/>
      <c r="F123" s="1"/>
      <c r="G123" s="1"/>
      <c r="H123" s="1"/>
      <c r="I123" s="18"/>
      <c r="J123" s="18"/>
      <c r="K123" s="34"/>
      <c r="L123" s="10"/>
      <c r="M123" s="18"/>
      <c r="N123" s="11"/>
      <c r="O123" s="11"/>
      <c r="P123" s="11"/>
      <c r="Q123" s="11"/>
      <c r="V123" s="10"/>
      <c r="W123" s="10"/>
    </row>
    <row r="124" spans="1:23" s="12" customFormat="1" ht="24.75" customHeight="1" x14ac:dyDescent="0.3">
      <c r="A124" s="1"/>
      <c r="B124" s="37"/>
      <c r="C124" s="22"/>
      <c r="D124" s="1"/>
      <c r="E124" s="18"/>
      <c r="F124" s="1"/>
      <c r="G124" s="1"/>
      <c r="H124" s="1"/>
      <c r="I124" s="18"/>
      <c r="J124" s="18"/>
      <c r="K124" s="34"/>
      <c r="L124" s="10"/>
      <c r="M124" s="18"/>
      <c r="N124" s="11"/>
      <c r="O124" s="11"/>
      <c r="P124" s="11"/>
      <c r="Q124" s="11"/>
      <c r="V124" s="10"/>
      <c r="W124" s="10"/>
    </row>
    <row r="125" spans="1:23" s="12" customFormat="1" ht="24.75" customHeight="1" x14ac:dyDescent="0.3">
      <c r="A125" s="1"/>
      <c r="B125" s="37"/>
      <c r="C125" s="22"/>
      <c r="D125" s="1"/>
      <c r="E125" s="18"/>
      <c r="F125" s="1"/>
      <c r="G125" s="1"/>
      <c r="H125" s="1"/>
      <c r="I125" s="18"/>
      <c r="J125" s="18"/>
      <c r="K125" s="34"/>
      <c r="L125" s="10"/>
      <c r="M125" s="18"/>
      <c r="N125" s="11"/>
      <c r="O125" s="11"/>
      <c r="P125" s="11"/>
      <c r="Q125" s="11"/>
      <c r="V125" s="10"/>
      <c r="W125" s="10"/>
    </row>
    <row r="126" spans="1:23" s="12" customFormat="1" ht="24.75" customHeight="1" x14ac:dyDescent="0.3">
      <c r="A126" s="1"/>
      <c r="B126" s="37"/>
      <c r="C126" s="22"/>
      <c r="D126" s="1"/>
      <c r="E126" s="18"/>
      <c r="F126" s="1"/>
      <c r="G126" s="1"/>
      <c r="H126" s="1"/>
      <c r="I126" s="18"/>
      <c r="J126" s="18"/>
      <c r="K126" s="34"/>
      <c r="L126" s="10"/>
      <c r="M126" s="18"/>
      <c r="N126" s="11"/>
      <c r="O126" s="11"/>
      <c r="P126" s="11"/>
      <c r="Q126" s="11"/>
      <c r="V126" s="10"/>
      <c r="W126" s="10"/>
    </row>
    <row r="127" spans="1:23" s="12" customFormat="1" ht="24.75" customHeight="1" x14ac:dyDescent="0.3">
      <c r="A127" s="1"/>
      <c r="B127" s="37"/>
      <c r="C127" s="22"/>
      <c r="D127" s="1"/>
      <c r="E127" s="18"/>
      <c r="F127" s="1"/>
      <c r="G127" s="1"/>
      <c r="H127" s="1"/>
      <c r="I127" s="18"/>
      <c r="J127" s="18"/>
      <c r="K127" s="34"/>
      <c r="L127" s="10"/>
      <c r="M127" s="18"/>
      <c r="N127" s="11"/>
      <c r="O127" s="11"/>
      <c r="P127" s="11"/>
      <c r="Q127" s="11"/>
      <c r="V127" s="10"/>
      <c r="W127" s="10"/>
    </row>
    <row r="128" spans="1:23" s="12" customFormat="1" ht="24.75" customHeight="1" x14ac:dyDescent="0.3">
      <c r="A128" s="1"/>
      <c r="B128" s="37"/>
      <c r="C128" s="22"/>
      <c r="D128" s="1"/>
      <c r="E128" s="18"/>
      <c r="F128" s="1"/>
      <c r="G128" s="1"/>
      <c r="H128" s="1"/>
      <c r="I128" s="18"/>
      <c r="J128" s="18"/>
      <c r="K128" s="34"/>
      <c r="L128" s="10"/>
      <c r="M128" s="18"/>
      <c r="N128" s="11"/>
      <c r="O128" s="11"/>
      <c r="P128" s="11"/>
      <c r="Q128" s="11"/>
      <c r="V128" s="10"/>
      <c r="W128" s="10"/>
    </row>
    <row r="129" spans="1:23" s="12" customFormat="1" ht="24.75" customHeight="1" x14ac:dyDescent="0.3">
      <c r="A129" s="1"/>
      <c r="B129" s="37"/>
      <c r="C129" s="22"/>
      <c r="D129" s="1"/>
      <c r="E129" s="18"/>
      <c r="F129" s="1"/>
      <c r="G129" s="1"/>
      <c r="H129" s="1"/>
      <c r="I129" s="18"/>
      <c r="J129" s="18"/>
      <c r="K129" s="34"/>
      <c r="L129" s="10"/>
      <c r="M129" s="18"/>
      <c r="N129" s="11"/>
      <c r="O129" s="11"/>
      <c r="P129" s="11"/>
      <c r="Q129" s="11"/>
      <c r="V129" s="10"/>
      <c r="W129" s="10"/>
    </row>
    <row r="130" spans="1:23" s="12" customFormat="1" ht="24.75" customHeight="1" x14ac:dyDescent="0.3">
      <c r="A130" s="1"/>
      <c r="B130" s="37"/>
      <c r="C130" s="22"/>
      <c r="D130" s="1"/>
      <c r="E130" s="18"/>
      <c r="F130" s="1"/>
      <c r="G130" s="1"/>
      <c r="H130" s="1"/>
      <c r="I130" s="18"/>
      <c r="J130" s="18"/>
      <c r="K130" s="34"/>
      <c r="L130" s="10"/>
      <c r="M130" s="18"/>
      <c r="N130" s="11"/>
      <c r="O130" s="11"/>
      <c r="P130" s="11"/>
      <c r="Q130" s="11"/>
      <c r="V130" s="10"/>
      <c r="W130" s="10"/>
    </row>
    <row r="131" spans="1:23" s="12" customFormat="1" ht="24.75" customHeight="1" x14ac:dyDescent="0.3">
      <c r="A131" s="1"/>
      <c r="B131" s="37"/>
      <c r="C131" s="22"/>
      <c r="D131" s="1"/>
      <c r="E131" s="18"/>
      <c r="F131" s="1"/>
      <c r="G131" s="1"/>
      <c r="H131" s="1"/>
      <c r="I131" s="18"/>
      <c r="J131" s="18"/>
      <c r="K131" s="34"/>
      <c r="L131" s="10"/>
      <c r="M131" s="18"/>
      <c r="N131" s="11"/>
      <c r="O131" s="11"/>
      <c r="P131" s="11"/>
      <c r="Q131" s="11"/>
      <c r="V131" s="10"/>
      <c r="W131" s="10"/>
    </row>
    <row r="132" spans="1:23" s="12" customFormat="1" ht="24.75" customHeight="1" x14ac:dyDescent="0.3">
      <c r="A132" s="1"/>
      <c r="B132" s="37"/>
      <c r="C132" s="22"/>
      <c r="D132" s="1"/>
      <c r="E132" s="18"/>
      <c r="F132" s="1"/>
      <c r="G132" s="1"/>
      <c r="H132" s="1"/>
      <c r="I132" s="18"/>
      <c r="J132" s="18"/>
      <c r="K132" s="34"/>
      <c r="L132" s="10"/>
      <c r="M132" s="18"/>
      <c r="N132" s="11"/>
      <c r="O132" s="11"/>
      <c r="P132" s="11"/>
      <c r="Q132" s="11"/>
      <c r="V132" s="10"/>
      <c r="W132" s="10"/>
    </row>
    <row r="133" spans="1:23" s="12" customFormat="1" ht="24.75" customHeight="1" x14ac:dyDescent="0.3">
      <c r="A133" s="1"/>
      <c r="B133" s="37"/>
      <c r="C133" s="22"/>
      <c r="D133" s="1"/>
      <c r="E133" s="18"/>
      <c r="F133" s="1"/>
      <c r="G133" s="1"/>
      <c r="H133" s="1"/>
      <c r="I133" s="18"/>
      <c r="J133" s="18"/>
      <c r="K133" s="34"/>
      <c r="L133" s="10"/>
      <c r="M133" s="18"/>
      <c r="N133" s="11"/>
      <c r="O133" s="11"/>
      <c r="P133" s="11"/>
      <c r="Q133" s="11"/>
      <c r="V133" s="10"/>
      <c r="W133" s="10"/>
    </row>
    <row r="134" spans="1:23" s="12" customFormat="1" ht="24.75" customHeight="1" x14ac:dyDescent="0.3">
      <c r="A134" s="1"/>
      <c r="B134" s="37"/>
      <c r="C134" s="22"/>
      <c r="D134" s="1"/>
      <c r="E134" s="18"/>
      <c r="F134" s="1"/>
      <c r="G134" s="1"/>
      <c r="H134" s="1"/>
      <c r="I134" s="18"/>
      <c r="J134" s="18"/>
      <c r="K134" s="34"/>
      <c r="L134" s="10"/>
      <c r="M134" s="18"/>
      <c r="N134" s="11"/>
      <c r="O134" s="11"/>
      <c r="P134" s="11"/>
      <c r="Q134" s="11"/>
      <c r="V134" s="10"/>
      <c r="W134" s="10"/>
    </row>
    <row r="135" spans="1:23" s="12" customFormat="1" ht="24.75" customHeight="1" x14ac:dyDescent="0.3">
      <c r="A135" s="1"/>
      <c r="B135" s="37"/>
      <c r="C135" s="22"/>
      <c r="D135" s="1"/>
      <c r="E135" s="18"/>
      <c r="F135" s="1"/>
      <c r="G135" s="1"/>
      <c r="H135" s="1"/>
      <c r="I135" s="18"/>
      <c r="J135" s="18"/>
      <c r="K135" s="34"/>
      <c r="L135" s="10"/>
      <c r="M135" s="18"/>
      <c r="N135" s="11"/>
      <c r="O135" s="11"/>
      <c r="P135" s="11"/>
      <c r="Q135" s="11"/>
      <c r="V135" s="10"/>
      <c r="W135" s="10"/>
    </row>
    <row r="136" spans="1:23" s="12" customFormat="1" ht="24.75" customHeight="1" x14ac:dyDescent="0.3">
      <c r="A136" s="1"/>
      <c r="B136" s="37"/>
      <c r="C136" s="22"/>
      <c r="D136" s="1"/>
      <c r="E136" s="18"/>
      <c r="F136" s="1"/>
      <c r="G136" s="1"/>
      <c r="H136" s="1"/>
      <c r="I136" s="18"/>
      <c r="J136" s="18"/>
      <c r="K136" s="34"/>
      <c r="L136" s="10"/>
      <c r="M136" s="18"/>
      <c r="N136" s="11"/>
      <c r="O136" s="11"/>
      <c r="P136" s="11"/>
      <c r="Q136" s="11"/>
      <c r="V136" s="10"/>
      <c r="W136" s="10"/>
    </row>
    <row r="137" spans="1:23" s="12" customFormat="1" ht="24.75" customHeight="1" x14ac:dyDescent="0.3">
      <c r="A137" s="1"/>
      <c r="B137" s="37"/>
      <c r="C137" s="22"/>
      <c r="D137" s="1"/>
      <c r="E137" s="18"/>
      <c r="F137" s="1"/>
      <c r="G137" s="1"/>
      <c r="H137" s="1"/>
      <c r="I137" s="18"/>
      <c r="J137" s="18"/>
      <c r="K137" s="34"/>
      <c r="L137" s="10"/>
      <c r="M137" s="18"/>
      <c r="N137" s="11"/>
      <c r="O137" s="11"/>
      <c r="P137" s="11"/>
      <c r="Q137" s="11"/>
      <c r="V137" s="10"/>
      <c r="W137" s="10"/>
    </row>
    <row r="138" spans="1:23" s="12" customFormat="1" ht="24.75" customHeight="1" x14ac:dyDescent="0.3">
      <c r="A138" s="1"/>
      <c r="B138" s="37"/>
      <c r="C138" s="22"/>
      <c r="D138" s="1"/>
      <c r="E138" s="18"/>
      <c r="F138" s="1"/>
      <c r="G138" s="1"/>
      <c r="H138" s="1"/>
      <c r="I138" s="18"/>
      <c r="J138" s="18"/>
      <c r="K138" s="34"/>
      <c r="L138" s="10"/>
      <c r="M138" s="18"/>
      <c r="N138" s="11"/>
      <c r="O138" s="11"/>
      <c r="P138" s="11"/>
      <c r="Q138" s="11"/>
      <c r="V138" s="10"/>
      <c r="W138" s="10"/>
    </row>
    <row r="139" spans="1:23" s="12" customFormat="1" ht="24.75" customHeight="1" x14ac:dyDescent="0.3">
      <c r="A139" s="1"/>
      <c r="B139" s="37"/>
      <c r="C139" s="22"/>
      <c r="D139" s="1"/>
      <c r="E139" s="18"/>
      <c r="F139" s="1"/>
      <c r="G139" s="1"/>
      <c r="H139" s="1"/>
      <c r="I139" s="18"/>
      <c r="J139" s="18"/>
      <c r="K139" s="34"/>
      <c r="L139" s="10"/>
      <c r="M139" s="18"/>
      <c r="N139" s="11"/>
      <c r="O139" s="11"/>
      <c r="P139" s="11"/>
      <c r="Q139" s="11"/>
      <c r="V139" s="10"/>
      <c r="W139" s="10"/>
    </row>
    <row r="140" spans="1:23" s="12" customFormat="1" ht="24.75" customHeight="1" x14ac:dyDescent="0.3">
      <c r="A140" s="1"/>
      <c r="B140" s="37"/>
      <c r="C140" s="22"/>
      <c r="D140" s="1"/>
      <c r="E140" s="18"/>
      <c r="F140" s="1"/>
      <c r="G140" s="1"/>
      <c r="H140" s="1"/>
      <c r="I140" s="18"/>
      <c r="J140" s="18"/>
      <c r="K140" s="34"/>
      <c r="L140" s="10"/>
      <c r="M140" s="18"/>
      <c r="N140" s="11"/>
      <c r="O140" s="11"/>
      <c r="P140" s="11"/>
      <c r="Q140" s="11"/>
      <c r="V140" s="10"/>
      <c r="W140" s="10"/>
    </row>
    <row r="141" spans="1:23" s="12" customFormat="1" ht="24.75" customHeight="1" x14ac:dyDescent="0.3">
      <c r="A141" s="1"/>
      <c r="B141" s="37"/>
      <c r="C141" s="22"/>
      <c r="D141" s="1"/>
      <c r="E141" s="18"/>
      <c r="F141" s="1"/>
      <c r="G141" s="1"/>
      <c r="H141" s="1"/>
      <c r="I141" s="18"/>
      <c r="J141" s="18"/>
      <c r="K141" s="34"/>
      <c r="L141" s="10"/>
      <c r="M141" s="18"/>
      <c r="N141" s="11"/>
      <c r="O141" s="11"/>
      <c r="P141" s="11"/>
      <c r="Q141" s="11"/>
      <c r="V141" s="10"/>
      <c r="W141" s="10"/>
    </row>
    <row r="142" spans="1:23" s="12" customFormat="1" ht="24.75" customHeight="1" x14ac:dyDescent="0.3">
      <c r="A142" s="1"/>
      <c r="B142" s="37"/>
      <c r="C142" s="22"/>
      <c r="D142" s="1"/>
      <c r="E142" s="18"/>
      <c r="F142" s="1"/>
      <c r="G142" s="1"/>
      <c r="H142" s="1"/>
      <c r="I142" s="18"/>
      <c r="J142" s="18"/>
      <c r="K142" s="34"/>
      <c r="L142" s="10"/>
      <c r="M142" s="18"/>
      <c r="N142" s="11"/>
      <c r="O142" s="11"/>
      <c r="P142" s="11"/>
      <c r="Q142" s="11"/>
      <c r="V142" s="10"/>
      <c r="W142" s="10"/>
    </row>
    <row r="143" spans="1:23" s="12" customFormat="1" ht="24.75" customHeight="1" x14ac:dyDescent="0.3">
      <c r="A143" s="1"/>
      <c r="B143" s="37"/>
      <c r="C143" s="22"/>
      <c r="D143" s="1"/>
      <c r="E143" s="18"/>
      <c r="F143" s="1"/>
      <c r="G143" s="1"/>
      <c r="H143" s="1"/>
      <c r="I143" s="18"/>
      <c r="J143" s="18"/>
      <c r="K143" s="34"/>
      <c r="L143" s="10"/>
      <c r="M143" s="18"/>
      <c r="N143" s="11"/>
      <c r="O143" s="11"/>
      <c r="P143" s="11"/>
      <c r="Q143" s="11"/>
      <c r="V143" s="10"/>
      <c r="W143" s="10"/>
    </row>
    <row r="144" spans="1:23" s="12" customFormat="1" ht="24.75" customHeight="1" x14ac:dyDescent="0.3">
      <c r="A144" s="1"/>
      <c r="B144" s="37"/>
      <c r="C144" s="22"/>
      <c r="D144" s="1"/>
      <c r="E144" s="18"/>
      <c r="F144" s="1"/>
      <c r="G144" s="1"/>
      <c r="H144" s="1"/>
      <c r="I144" s="18"/>
      <c r="J144" s="18"/>
      <c r="K144" s="34"/>
      <c r="L144" s="10"/>
      <c r="M144" s="18"/>
      <c r="N144" s="11"/>
      <c r="O144" s="11"/>
      <c r="P144" s="11"/>
      <c r="Q144" s="11"/>
      <c r="V144" s="10"/>
      <c r="W144" s="10"/>
    </row>
    <row r="145" spans="1:23" s="12" customFormat="1" ht="24.75" customHeight="1" x14ac:dyDescent="0.3">
      <c r="A145" s="1"/>
      <c r="B145" s="37"/>
      <c r="C145" s="22"/>
      <c r="D145" s="1"/>
      <c r="E145" s="18"/>
      <c r="F145" s="1"/>
      <c r="G145" s="1"/>
      <c r="H145" s="1"/>
      <c r="I145" s="18"/>
      <c r="J145" s="18"/>
      <c r="K145" s="34"/>
      <c r="L145" s="10"/>
      <c r="M145" s="18"/>
      <c r="N145" s="11"/>
      <c r="O145" s="11"/>
      <c r="P145" s="11"/>
      <c r="Q145" s="11"/>
      <c r="V145" s="10"/>
      <c r="W145" s="10"/>
    </row>
    <row r="146" spans="1:23" s="12" customFormat="1" ht="24.75" customHeight="1" x14ac:dyDescent="0.3">
      <c r="A146" s="1"/>
      <c r="B146" s="37"/>
      <c r="C146" s="22"/>
      <c r="D146" s="1"/>
      <c r="E146" s="18"/>
      <c r="F146" s="1"/>
      <c r="G146" s="1"/>
      <c r="H146" s="1"/>
      <c r="I146" s="18"/>
      <c r="J146" s="18"/>
      <c r="K146" s="34"/>
      <c r="L146" s="10"/>
      <c r="M146" s="18"/>
      <c r="N146" s="11"/>
      <c r="O146" s="11"/>
      <c r="P146" s="11"/>
      <c r="Q146" s="11"/>
      <c r="V146" s="10"/>
      <c r="W146" s="10"/>
    </row>
    <row r="147" spans="1:23" s="12" customFormat="1" ht="24.75" customHeight="1" x14ac:dyDescent="0.3">
      <c r="A147" s="1"/>
      <c r="B147" s="37"/>
      <c r="C147" s="22"/>
      <c r="D147" s="1"/>
      <c r="E147" s="18"/>
      <c r="F147" s="1"/>
      <c r="G147" s="1"/>
      <c r="H147" s="1"/>
      <c r="I147" s="18"/>
      <c r="J147" s="18"/>
      <c r="K147" s="34"/>
      <c r="L147" s="10"/>
      <c r="M147" s="18"/>
      <c r="N147" s="11"/>
      <c r="O147" s="11"/>
      <c r="P147" s="11"/>
      <c r="Q147" s="11"/>
      <c r="V147" s="10"/>
      <c r="W147" s="10"/>
    </row>
    <row r="148" spans="1:23" s="12" customFormat="1" ht="24.75" customHeight="1" x14ac:dyDescent="0.3">
      <c r="A148" s="1"/>
      <c r="B148" s="37"/>
      <c r="C148" s="22"/>
      <c r="D148" s="1"/>
      <c r="E148" s="18"/>
      <c r="F148" s="1"/>
      <c r="G148" s="1"/>
      <c r="H148" s="1"/>
      <c r="I148" s="18"/>
      <c r="J148" s="18"/>
      <c r="K148" s="34"/>
      <c r="L148" s="10"/>
      <c r="M148" s="18"/>
      <c r="N148" s="11"/>
      <c r="O148" s="11"/>
      <c r="P148" s="11"/>
      <c r="Q148" s="11"/>
      <c r="V148" s="10"/>
      <c r="W148" s="10"/>
    </row>
    <row r="149" spans="1:23" s="12" customFormat="1" ht="24.75" customHeight="1" x14ac:dyDescent="0.3">
      <c r="A149" s="1"/>
      <c r="B149" s="37"/>
      <c r="C149" s="22"/>
      <c r="D149" s="1"/>
      <c r="E149" s="18"/>
      <c r="F149" s="1"/>
      <c r="G149" s="1"/>
      <c r="H149" s="1"/>
      <c r="I149" s="18"/>
      <c r="J149" s="18"/>
      <c r="K149" s="34"/>
      <c r="L149" s="10"/>
      <c r="M149" s="18"/>
      <c r="N149" s="11"/>
      <c r="O149" s="11"/>
      <c r="P149" s="11"/>
      <c r="Q149" s="11"/>
      <c r="V149" s="10"/>
      <c r="W149" s="10"/>
    </row>
    <row r="150" spans="1:23" s="12" customFormat="1" ht="24.75" customHeight="1" x14ac:dyDescent="0.3">
      <c r="A150" s="1"/>
      <c r="B150" s="37"/>
      <c r="C150" s="22"/>
      <c r="D150" s="1"/>
      <c r="E150" s="18"/>
      <c r="F150" s="1"/>
      <c r="G150" s="1"/>
      <c r="H150" s="1"/>
      <c r="I150" s="18"/>
      <c r="J150" s="18"/>
      <c r="K150" s="34"/>
      <c r="L150" s="10"/>
      <c r="M150" s="18"/>
      <c r="N150" s="11"/>
      <c r="O150" s="11"/>
      <c r="P150" s="11"/>
      <c r="Q150" s="11"/>
      <c r="V150" s="10"/>
      <c r="W150" s="10"/>
    </row>
    <row r="151" spans="1:23" s="12" customFormat="1" ht="24.75" customHeight="1" x14ac:dyDescent="0.3">
      <c r="A151" s="1"/>
      <c r="B151" s="37"/>
      <c r="C151" s="22"/>
      <c r="D151" s="1"/>
      <c r="E151" s="18"/>
      <c r="F151" s="1"/>
      <c r="G151" s="1"/>
      <c r="H151" s="1"/>
      <c r="I151" s="18"/>
      <c r="J151" s="18"/>
      <c r="K151" s="34"/>
      <c r="L151" s="10"/>
      <c r="M151" s="18"/>
      <c r="N151" s="11"/>
      <c r="O151" s="11"/>
      <c r="P151" s="11"/>
      <c r="Q151" s="11"/>
      <c r="V151" s="10"/>
      <c r="W151" s="10"/>
    </row>
    <row r="152" spans="1:23" s="12" customFormat="1" ht="24.75" customHeight="1" x14ac:dyDescent="0.3">
      <c r="A152" s="1"/>
      <c r="B152" s="37"/>
      <c r="C152" s="22"/>
      <c r="D152" s="1"/>
      <c r="E152" s="18"/>
      <c r="F152" s="1"/>
      <c r="G152" s="1"/>
      <c r="H152" s="1"/>
      <c r="I152" s="18"/>
      <c r="J152" s="18"/>
      <c r="K152" s="34"/>
      <c r="L152" s="10"/>
      <c r="M152" s="18"/>
      <c r="N152" s="11"/>
      <c r="O152" s="11"/>
      <c r="P152" s="11"/>
      <c r="Q152" s="11"/>
      <c r="V152" s="10"/>
      <c r="W152" s="10"/>
    </row>
    <row r="153" spans="1:23" s="12" customFormat="1" ht="24.75" customHeight="1" x14ac:dyDescent="0.3">
      <c r="A153" s="1"/>
      <c r="B153" s="37"/>
      <c r="C153" s="22"/>
      <c r="D153" s="1"/>
      <c r="E153" s="18"/>
      <c r="F153" s="1"/>
      <c r="G153" s="1"/>
      <c r="H153" s="1"/>
      <c r="I153" s="18"/>
      <c r="J153" s="18"/>
      <c r="K153" s="34"/>
      <c r="L153" s="10"/>
      <c r="M153" s="18"/>
      <c r="N153" s="11"/>
      <c r="O153" s="11"/>
      <c r="P153" s="11"/>
      <c r="Q153" s="11"/>
      <c r="V153" s="10"/>
      <c r="W153" s="10"/>
    </row>
    <row r="154" spans="1:23" s="12" customFormat="1" ht="24.75" customHeight="1" x14ac:dyDescent="0.3">
      <c r="A154" s="1"/>
      <c r="B154" s="37"/>
      <c r="C154" s="22"/>
      <c r="D154" s="1"/>
      <c r="E154" s="18"/>
      <c r="F154" s="1"/>
      <c r="G154" s="1"/>
      <c r="H154" s="1"/>
      <c r="I154" s="18"/>
      <c r="J154" s="18"/>
      <c r="K154" s="34"/>
      <c r="L154" s="10"/>
      <c r="M154" s="18"/>
      <c r="N154" s="11"/>
      <c r="O154" s="11"/>
      <c r="P154" s="11"/>
      <c r="Q154" s="11"/>
      <c r="V154" s="10"/>
      <c r="W154" s="10"/>
    </row>
    <row r="155" spans="1:23" s="12" customFormat="1" ht="24.75" customHeight="1" x14ac:dyDescent="0.3">
      <c r="A155" s="1"/>
      <c r="B155" s="37"/>
      <c r="C155" s="22"/>
      <c r="D155" s="1"/>
      <c r="E155" s="18"/>
      <c r="F155" s="1"/>
      <c r="G155" s="1"/>
      <c r="H155" s="1"/>
      <c r="I155" s="18"/>
      <c r="J155" s="18"/>
      <c r="K155" s="34"/>
      <c r="L155" s="10"/>
      <c r="M155" s="18"/>
      <c r="N155" s="11"/>
      <c r="O155" s="11"/>
      <c r="P155" s="11"/>
      <c r="Q155" s="11"/>
      <c r="V155" s="10"/>
      <c r="W155" s="10"/>
    </row>
    <row r="156" spans="1:23" s="12" customFormat="1" ht="24.75" customHeight="1" x14ac:dyDescent="0.3">
      <c r="A156" s="1"/>
      <c r="B156" s="37"/>
      <c r="C156" s="22"/>
      <c r="D156" s="1"/>
      <c r="E156" s="18"/>
      <c r="F156" s="1"/>
      <c r="G156" s="1"/>
      <c r="H156" s="1"/>
      <c r="I156" s="18"/>
      <c r="J156" s="18"/>
      <c r="K156" s="34"/>
      <c r="L156" s="10"/>
      <c r="M156" s="18"/>
      <c r="N156" s="11"/>
      <c r="O156" s="11"/>
      <c r="P156" s="11"/>
      <c r="Q156" s="11"/>
      <c r="V156" s="10"/>
      <c r="W156" s="10"/>
    </row>
    <row r="157" spans="1:23" s="12" customFormat="1" ht="24.75" customHeight="1" x14ac:dyDescent="0.3">
      <c r="A157" s="1"/>
      <c r="B157" s="37"/>
      <c r="C157" s="22"/>
      <c r="D157" s="1"/>
      <c r="E157" s="18"/>
      <c r="F157" s="1"/>
      <c r="G157" s="1"/>
      <c r="H157" s="1"/>
      <c r="I157" s="18"/>
      <c r="J157" s="18"/>
      <c r="K157" s="34"/>
      <c r="L157" s="10"/>
      <c r="M157" s="18"/>
      <c r="N157" s="11"/>
      <c r="O157" s="11"/>
      <c r="P157" s="11"/>
      <c r="Q157" s="11"/>
      <c r="V157" s="10"/>
      <c r="W157" s="10"/>
    </row>
    <row r="158" spans="1:23" s="12" customFormat="1" ht="24.75" customHeight="1" x14ac:dyDescent="0.3">
      <c r="A158" s="1"/>
      <c r="B158" s="37"/>
      <c r="C158" s="22"/>
      <c r="D158" s="1"/>
      <c r="E158" s="18"/>
      <c r="F158" s="1"/>
      <c r="G158" s="1"/>
      <c r="H158" s="1"/>
      <c r="I158" s="18"/>
      <c r="J158" s="18"/>
      <c r="K158" s="34"/>
      <c r="L158" s="10"/>
      <c r="M158" s="18"/>
      <c r="N158" s="11"/>
      <c r="O158" s="11"/>
      <c r="P158" s="11"/>
      <c r="Q158" s="11"/>
      <c r="V158" s="10"/>
      <c r="W158" s="10"/>
    </row>
    <row r="159" spans="1:23" s="12" customFormat="1" ht="24.75" customHeight="1" x14ac:dyDescent="0.3">
      <c r="A159" s="1"/>
      <c r="B159" s="37"/>
      <c r="C159" s="22"/>
      <c r="D159" s="1"/>
      <c r="E159" s="18"/>
      <c r="F159" s="1"/>
      <c r="G159" s="1"/>
      <c r="H159" s="1"/>
      <c r="I159" s="18"/>
      <c r="J159" s="18"/>
      <c r="K159" s="34"/>
      <c r="L159" s="10"/>
      <c r="M159" s="18"/>
      <c r="N159" s="11"/>
      <c r="O159" s="11"/>
      <c r="P159" s="11"/>
      <c r="Q159" s="11"/>
      <c r="V159" s="10"/>
      <c r="W159" s="10"/>
    </row>
    <row r="160" spans="1:23" s="12" customFormat="1" ht="24.75" customHeight="1" x14ac:dyDescent="0.3">
      <c r="A160" s="1"/>
      <c r="B160" s="37"/>
      <c r="C160" s="22"/>
      <c r="D160" s="1"/>
      <c r="E160" s="18"/>
      <c r="F160" s="1"/>
      <c r="G160" s="1"/>
      <c r="H160" s="1"/>
      <c r="I160" s="18"/>
      <c r="J160" s="18"/>
      <c r="K160" s="34"/>
      <c r="L160" s="10"/>
      <c r="M160" s="18"/>
      <c r="N160" s="11"/>
      <c r="O160" s="11"/>
      <c r="P160" s="11"/>
      <c r="Q160" s="11"/>
      <c r="V160" s="10"/>
      <c r="W160" s="10"/>
    </row>
    <row r="161" spans="1:23" s="12" customFormat="1" ht="24.75" customHeight="1" x14ac:dyDescent="0.3">
      <c r="A161" s="1"/>
      <c r="B161" s="37"/>
      <c r="C161" s="22"/>
      <c r="D161" s="1"/>
      <c r="E161" s="18"/>
      <c r="F161" s="1"/>
      <c r="G161" s="1"/>
      <c r="H161" s="1"/>
      <c r="I161" s="18"/>
      <c r="J161" s="18"/>
      <c r="K161" s="34"/>
      <c r="L161" s="10"/>
      <c r="M161" s="18"/>
      <c r="N161" s="11"/>
      <c r="O161" s="11"/>
      <c r="P161" s="11"/>
      <c r="Q161" s="11"/>
      <c r="V161" s="10"/>
      <c r="W161" s="10"/>
    </row>
    <row r="162" spans="1:23" s="12" customFormat="1" ht="24.75" customHeight="1" x14ac:dyDescent="0.3">
      <c r="A162" s="1"/>
      <c r="B162" s="37"/>
      <c r="C162" s="22"/>
      <c r="D162" s="1"/>
      <c r="E162" s="18"/>
      <c r="F162" s="1"/>
      <c r="G162" s="1"/>
      <c r="H162" s="1"/>
      <c r="I162" s="18"/>
      <c r="J162" s="18"/>
      <c r="K162" s="34"/>
      <c r="L162" s="10"/>
      <c r="M162" s="18"/>
      <c r="N162" s="11"/>
      <c r="O162" s="11"/>
      <c r="P162" s="11"/>
      <c r="Q162" s="11"/>
      <c r="V162" s="10"/>
      <c r="W162" s="10"/>
    </row>
    <row r="163" spans="1:23" s="12" customFormat="1" ht="24.75" customHeight="1" x14ac:dyDescent="0.3">
      <c r="A163" s="1"/>
      <c r="B163" s="37"/>
      <c r="C163" s="22"/>
      <c r="D163" s="1"/>
      <c r="E163" s="18"/>
      <c r="F163" s="1"/>
      <c r="G163" s="1"/>
      <c r="H163" s="1"/>
      <c r="I163" s="18"/>
      <c r="J163" s="18"/>
      <c r="K163" s="34"/>
      <c r="L163" s="10"/>
      <c r="M163" s="18"/>
      <c r="N163" s="11"/>
      <c r="O163" s="11"/>
      <c r="P163" s="11"/>
      <c r="Q163" s="11"/>
      <c r="V163" s="10"/>
      <c r="W163" s="10"/>
    </row>
    <row r="164" spans="1:23" s="12" customFormat="1" ht="24.75" customHeight="1" x14ac:dyDescent="0.3">
      <c r="A164" s="1"/>
      <c r="B164" s="37"/>
      <c r="C164" s="22"/>
      <c r="D164" s="1"/>
      <c r="E164" s="18"/>
      <c r="F164" s="1"/>
      <c r="G164" s="1"/>
      <c r="H164" s="1"/>
      <c r="I164" s="18"/>
      <c r="J164" s="18"/>
      <c r="K164" s="34"/>
      <c r="L164" s="10"/>
      <c r="M164" s="18"/>
      <c r="N164" s="11"/>
      <c r="O164" s="11"/>
      <c r="P164" s="11"/>
      <c r="Q164" s="11"/>
      <c r="V164" s="10"/>
      <c r="W164" s="10"/>
    </row>
    <row r="165" spans="1:23" s="12" customFormat="1" ht="24.75" customHeight="1" x14ac:dyDescent="0.3">
      <c r="A165" s="1"/>
      <c r="B165" s="37"/>
      <c r="C165" s="22"/>
      <c r="D165" s="1"/>
      <c r="E165" s="18"/>
      <c r="F165" s="1"/>
      <c r="G165" s="1"/>
      <c r="H165" s="1"/>
      <c r="I165" s="18"/>
      <c r="J165" s="18"/>
      <c r="K165" s="34"/>
      <c r="L165" s="10"/>
      <c r="M165" s="18"/>
      <c r="N165" s="11"/>
      <c r="O165" s="11"/>
      <c r="P165" s="11"/>
      <c r="Q165" s="11"/>
      <c r="V165" s="10"/>
      <c r="W165" s="10"/>
    </row>
    <row r="166" spans="1:23" s="12" customFormat="1" ht="24.75" customHeight="1" x14ac:dyDescent="0.3">
      <c r="A166" s="1"/>
      <c r="B166" s="37"/>
      <c r="C166" s="22"/>
      <c r="D166" s="1"/>
      <c r="E166" s="18"/>
      <c r="F166" s="1"/>
      <c r="G166" s="1"/>
      <c r="H166" s="1"/>
      <c r="I166" s="18"/>
      <c r="J166" s="18"/>
      <c r="K166" s="34"/>
      <c r="L166" s="10"/>
      <c r="M166" s="18"/>
      <c r="N166" s="11"/>
      <c r="O166" s="11"/>
      <c r="P166" s="11"/>
      <c r="Q166" s="11"/>
      <c r="V166" s="10"/>
      <c r="W166" s="10"/>
    </row>
    <row r="167" spans="1:23" s="12" customFormat="1" ht="24.75" customHeight="1" x14ac:dyDescent="0.3">
      <c r="A167" s="1"/>
      <c r="B167" s="37"/>
      <c r="C167" s="22"/>
      <c r="D167" s="1"/>
      <c r="E167" s="18"/>
      <c r="F167" s="1"/>
      <c r="G167" s="1"/>
      <c r="H167" s="1"/>
      <c r="I167" s="18"/>
      <c r="J167" s="18"/>
      <c r="K167" s="34"/>
      <c r="L167" s="10"/>
      <c r="M167" s="18"/>
      <c r="N167" s="11"/>
      <c r="O167" s="11"/>
      <c r="P167" s="11"/>
      <c r="Q167" s="11"/>
      <c r="V167" s="10"/>
      <c r="W167" s="10"/>
    </row>
    <row r="168" spans="1:23" s="12" customFormat="1" ht="24.75" customHeight="1" x14ac:dyDescent="0.3">
      <c r="A168" s="1"/>
      <c r="B168" s="37"/>
      <c r="C168" s="22"/>
      <c r="D168" s="1"/>
      <c r="E168" s="18"/>
      <c r="F168" s="1"/>
      <c r="G168" s="1"/>
      <c r="H168" s="1"/>
      <c r="I168" s="18"/>
      <c r="J168" s="18"/>
      <c r="K168" s="34"/>
      <c r="L168" s="10"/>
      <c r="M168" s="18"/>
      <c r="N168" s="11"/>
      <c r="O168" s="11"/>
      <c r="P168" s="11"/>
      <c r="Q168" s="11"/>
      <c r="V168" s="10"/>
      <c r="W168" s="10"/>
    </row>
    <row r="169" spans="1:23" s="12" customFormat="1" ht="24.75" customHeight="1" x14ac:dyDescent="0.3">
      <c r="A169" s="1"/>
      <c r="B169" s="37"/>
      <c r="C169" s="22"/>
      <c r="D169" s="1"/>
      <c r="E169" s="18"/>
      <c r="F169" s="1"/>
      <c r="G169" s="1"/>
      <c r="H169" s="1"/>
      <c r="I169" s="18"/>
      <c r="J169" s="18"/>
      <c r="K169" s="34"/>
      <c r="L169" s="10"/>
      <c r="M169" s="18"/>
      <c r="N169" s="11"/>
      <c r="O169" s="11"/>
      <c r="P169" s="11"/>
      <c r="Q169" s="11"/>
      <c r="V169" s="10"/>
      <c r="W169" s="10"/>
    </row>
    <row r="170" spans="1:23" s="12" customFormat="1" ht="24.75" customHeight="1" x14ac:dyDescent="0.3">
      <c r="A170" s="1"/>
      <c r="B170" s="37"/>
      <c r="C170" s="22"/>
      <c r="D170" s="1"/>
      <c r="E170" s="18"/>
      <c r="F170" s="1"/>
      <c r="G170" s="1"/>
      <c r="H170" s="1"/>
      <c r="I170" s="18"/>
      <c r="J170" s="18"/>
      <c r="K170" s="34"/>
      <c r="L170" s="10"/>
      <c r="M170" s="18"/>
      <c r="N170" s="11"/>
      <c r="O170" s="11"/>
      <c r="P170" s="11"/>
      <c r="Q170" s="11"/>
      <c r="V170" s="10"/>
      <c r="W170" s="10"/>
    </row>
    <row r="171" spans="1:23" s="12" customFormat="1" ht="24.75" customHeight="1" x14ac:dyDescent="0.3">
      <c r="A171" s="1"/>
      <c r="B171" s="37"/>
      <c r="C171" s="22"/>
      <c r="D171" s="1"/>
      <c r="E171" s="18"/>
      <c r="F171" s="1"/>
      <c r="G171" s="1"/>
      <c r="H171" s="1"/>
      <c r="I171" s="18"/>
      <c r="J171" s="18"/>
      <c r="K171" s="34"/>
      <c r="L171" s="10"/>
      <c r="M171" s="18"/>
      <c r="N171" s="11"/>
      <c r="O171" s="11"/>
      <c r="P171" s="11"/>
      <c r="Q171" s="11"/>
      <c r="V171" s="10"/>
      <c r="W171" s="10"/>
    </row>
    <row r="172" spans="1:23" s="12" customFormat="1" ht="24.75" customHeight="1" x14ac:dyDescent="0.3">
      <c r="A172" s="1"/>
      <c r="B172" s="37"/>
      <c r="C172" s="22"/>
      <c r="D172" s="1"/>
      <c r="E172" s="18"/>
      <c r="F172" s="1"/>
      <c r="G172" s="1"/>
      <c r="H172" s="1"/>
      <c r="I172" s="18"/>
      <c r="J172" s="18"/>
      <c r="K172" s="34"/>
      <c r="L172" s="10"/>
      <c r="M172" s="18"/>
      <c r="N172" s="11"/>
      <c r="O172" s="11"/>
      <c r="P172" s="11"/>
      <c r="Q172" s="11"/>
      <c r="V172" s="10"/>
      <c r="W172" s="10"/>
    </row>
    <row r="173" spans="1:23" s="12" customFormat="1" ht="24.75" customHeight="1" x14ac:dyDescent="0.3">
      <c r="A173" s="1"/>
      <c r="B173" s="37"/>
      <c r="C173" s="22"/>
      <c r="D173" s="1"/>
      <c r="E173" s="18"/>
      <c r="F173" s="1"/>
      <c r="G173" s="1"/>
      <c r="H173" s="1"/>
      <c r="I173" s="18"/>
      <c r="J173" s="18"/>
      <c r="K173" s="34"/>
      <c r="L173" s="10"/>
      <c r="M173" s="18"/>
      <c r="N173" s="11"/>
      <c r="O173" s="11"/>
      <c r="P173" s="11"/>
      <c r="Q173" s="11"/>
      <c r="V173" s="10"/>
      <c r="W173" s="10"/>
    </row>
    <row r="174" spans="1:23" s="12" customFormat="1" ht="24.75" customHeight="1" x14ac:dyDescent="0.3">
      <c r="A174" s="1"/>
      <c r="B174" s="37"/>
      <c r="C174" s="22"/>
      <c r="D174" s="1"/>
      <c r="E174" s="18"/>
      <c r="F174" s="1"/>
      <c r="G174" s="1"/>
      <c r="H174" s="1"/>
      <c r="I174" s="18"/>
      <c r="J174" s="18"/>
      <c r="K174" s="34"/>
      <c r="L174" s="10"/>
      <c r="M174" s="18"/>
      <c r="N174" s="11"/>
      <c r="O174" s="11"/>
      <c r="P174" s="11"/>
      <c r="Q174" s="11"/>
      <c r="V174" s="10"/>
      <c r="W174" s="10"/>
    </row>
    <row r="175" spans="1:23" s="12" customFormat="1" ht="24.75" customHeight="1" x14ac:dyDescent="0.3">
      <c r="A175" s="1"/>
      <c r="B175" s="37"/>
      <c r="C175" s="22"/>
      <c r="D175" s="1"/>
      <c r="E175" s="18"/>
      <c r="F175" s="1"/>
      <c r="G175" s="1"/>
      <c r="H175" s="1"/>
      <c r="I175" s="18"/>
      <c r="J175" s="18"/>
      <c r="K175" s="34"/>
      <c r="L175" s="10"/>
      <c r="M175" s="18"/>
      <c r="N175" s="11"/>
      <c r="O175" s="11"/>
      <c r="P175" s="11"/>
      <c r="Q175" s="11"/>
      <c r="V175" s="10"/>
      <c r="W175" s="10"/>
    </row>
    <row r="176" spans="1:23" s="12" customFormat="1" ht="24.75" customHeight="1" x14ac:dyDescent="0.3">
      <c r="A176" s="1"/>
      <c r="B176" s="37"/>
      <c r="C176" s="22"/>
      <c r="D176" s="1"/>
      <c r="E176" s="18"/>
      <c r="F176" s="1"/>
      <c r="G176" s="1"/>
      <c r="H176" s="1"/>
      <c r="I176" s="18"/>
      <c r="J176" s="18"/>
      <c r="K176" s="34"/>
      <c r="L176" s="10"/>
      <c r="M176" s="18"/>
      <c r="N176" s="11"/>
      <c r="O176" s="11"/>
      <c r="P176" s="11"/>
      <c r="Q176" s="11"/>
      <c r="V176" s="10"/>
      <c r="W176" s="10"/>
    </row>
    <row r="177" spans="1:23" s="12" customFormat="1" ht="24.75" customHeight="1" x14ac:dyDescent="0.3">
      <c r="A177" s="1"/>
      <c r="B177" s="37"/>
      <c r="C177" s="22"/>
      <c r="D177" s="1"/>
      <c r="E177" s="18"/>
      <c r="F177" s="1"/>
      <c r="G177" s="1"/>
      <c r="H177" s="1"/>
      <c r="I177" s="18"/>
      <c r="J177" s="18"/>
      <c r="K177" s="34"/>
      <c r="L177" s="10"/>
      <c r="M177" s="18"/>
      <c r="N177" s="11"/>
      <c r="O177" s="11"/>
      <c r="P177" s="11"/>
      <c r="Q177" s="11"/>
      <c r="V177" s="10"/>
      <c r="W177" s="10"/>
    </row>
    <row r="178" spans="1:23" s="12" customFormat="1" ht="24.75" customHeight="1" x14ac:dyDescent="0.3">
      <c r="A178" s="1"/>
      <c r="B178" s="37"/>
      <c r="C178" s="22"/>
      <c r="D178" s="1"/>
      <c r="E178" s="18"/>
      <c r="F178" s="1"/>
      <c r="G178" s="1"/>
      <c r="H178" s="1"/>
      <c r="I178" s="18"/>
      <c r="J178" s="18"/>
      <c r="K178" s="34"/>
      <c r="L178" s="10"/>
      <c r="M178" s="18"/>
      <c r="N178" s="11"/>
      <c r="O178" s="11"/>
      <c r="P178" s="11"/>
      <c r="Q178" s="11"/>
      <c r="V178" s="10"/>
      <c r="W178" s="10"/>
    </row>
    <row r="179" spans="1:23" s="12" customFormat="1" ht="24.75" customHeight="1" x14ac:dyDescent="0.3">
      <c r="A179" s="1"/>
      <c r="B179" s="37"/>
      <c r="C179" s="22"/>
      <c r="D179" s="1"/>
      <c r="E179" s="18"/>
      <c r="F179" s="1"/>
      <c r="G179" s="1"/>
      <c r="H179" s="1"/>
      <c r="I179" s="18"/>
      <c r="J179" s="18"/>
      <c r="K179" s="34"/>
      <c r="L179" s="10"/>
      <c r="M179" s="18"/>
      <c r="N179" s="11"/>
      <c r="O179" s="11"/>
      <c r="P179" s="11"/>
      <c r="Q179" s="11"/>
      <c r="V179" s="10"/>
      <c r="W179" s="10"/>
    </row>
    <row r="180" spans="1:23" s="12" customFormat="1" ht="24.75" customHeight="1" x14ac:dyDescent="0.3">
      <c r="A180" s="1"/>
      <c r="B180" s="37"/>
      <c r="C180" s="22"/>
      <c r="D180" s="1"/>
      <c r="E180" s="18"/>
      <c r="F180" s="1"/>
      <c r="G180" s="1"/>
      <c r="H180" s="1"/>
      <c r="I180" s="18"/>
      <c r="J180" s="18"/>
      <c r="K180" s="34"/>
      <c r="L180" s="10"/>
      <c r="M180" s="18"/>
      <c r="N180" s="11"/>
      <c r="O180" s="11"/>
      <c r="P180" s="11"/>
      <c r="Q180" s="11"/>
      <c r="V180" s="10"/>
      <c r="W180" s="10"/>
    </row>
    <row r="181" spans="1:23" s="12" customFormat="1" ht="24.75" customHeight="1" x14ac:dyDescent="0.3">
      <c r="A181" s="1"/>
      <c r="B181" s="37"/>
      <c r="C181" s="22"/>
      <c r="D181" s="1"/>
      <c r="E181" s="18"/>
      <c r="F181" s="1"/>
      <c r="G181" s="1"/>
      <c r="H181" s="1"/>
      <c r="I181" s="18"/>
      <c r="J181" s="18"/>
      <c r="K181" s="34"/>
      <c r="L181" s="10"/>
      <c r="M181" s="18"/>
      <c r="N181" s="11"/>
      <c r="O181" s="11"/>
      <c r="P181" s="11"/>
      <c r="Q181" s="11"/>
      <c r="V181" s="10"/>
      <c r="W181" s="10"/>
    </row>
    <row r="182" spans="1:23" s="12" customFormat="1" ht="24.75" customHeight="1" x14ac:dyDescent="0.3">
      <c r="A182" s="1"/>
      <c r="B182" s="37"/>
      <c r="C182" s="22"/>
      <c r="D182" s="1"/>
      <c r="E182" s="18"/>
      <c r="F182" s="1"/>
      <c r="G182" s="1"/>
      <c r="H182" s="1"/>
      <c r="I182" s="18"/>
      <c r="J182" s="18"/>
      <c r="K182" s="34"/>
      <c r="L182" s="10"/>
      <c r="M182" s="18"/>
      <c r="N182" s="11"/>
      <c r="O182" s="11"/>
      <c r="P182" s="11"/>
      <c r="Q182" s="11"/>
      <c r="V182" s="10"/>
      <c r="W182" s="10"/>
    </row>
    <row r="183" spans="1:23" s="12" customFormat="1" ht="24.75" customHeight="1" x14ac:dyDescent="0.3">
      <c r="A183" s="1"/>
      <c r="B183" s="37"/>
      <c r="C183" s="22"/>
      <c r="D183" s="1"/>
      <c r="E183" s="18"/>
      <c r="F183" s="1"/>
      <c r="G183" s="1"/>
      <c r="H183" s="1"/>
      <c r="I183" s="18"/>
      <c r="J183" s="18"/>
      <c r="K183" s="34"/>
      <c r="L183" s="10"/>
      <c r="M183" s="18"/>
      <c r="N183" s="11"/>
      <c r="O183" s="11"/>
      <c r="P183" s="11"/>
      <c r="Q183" s="11"/>
      <c r="V183" s="10"/>
      <c r="W183" s="10"/>
    </row>
    <row r="184" spans="1:23" s="12" customFormat="1" ht="24.75" customHeight="1" x14ac:dyDescent="0.3">
      <c r="A184" s="1"/>
      <c r="B184" s="37"/>
      <c r="C184" s="22"/>
      <c r="D184" s="1"/>
      <c r="E184" s="18"/>
      <c r="F184" s="1"/>
      <c r="G184" s="1"/>
      <c r="H184" s="1"/>
      <c r="I184" s="18"/>
      <c r="J184" s="18"/>
      <c r="K184" s="34"/>
      <c r="L184" s="10"/>
      <c r="M184" s="18"/>
      <c r="N184" s="11"/>
      <c r="O184" s="11"/>
      <c r="P184" s="11"/>
      <c r="Q184" s="11"/>
      <c r="V184" s="10"/>
      <c r="W184" s="10"/>
    </row>
    <row r="185" spans="1:23" s="12" customFormat="1" ht="24.75" customHeight="1" x14ac:dyDescent="0.3">
      <c r="A185" s="1"/>
      <c r="B185" s="37"/>
      <c r="C185" s="22"/>
      <c r="D185" s="1"/>
      <c r="E185" s="18"/>
      <c r="F185" s="1"/>
      <c r="G185" s="1"/>
      <c r="H185" s="1"/>
      <c r="I185" s="18"/>
      <c r="J185" s="18"/>
      <c r="K185" s="34"/>
      <c r="L185" s="10"/>
      <c r="M185" s="18"/>
      <c r="N185" s="11"/>
      <c r="O185" s="11"/>
      <c r="P185" s="11"/>
      <c r="Q185" s="11"/>
      <c r="V185" s="10"/>
      <c r="W185" s="10"/>
    </row>
    <row r="186" spans="1:23" s="12" customFormat="1" ht="24.75" customHeight="1" x14ac:dyDescent="0.3">
      <c r="A186" s="1"/>
      <c r="B186" s="37"/>
      <c r="C186" s="22"/>
      <c r="D186" s="1"/>
      <c r="E186" s="18"/>
      <c r="F186" s="1"/>
      <c r="G186" s="1"/>
      <c r="H186" s="1"/>
      <c r="I186" s="18"/>
      <c r="J186" s="18"/>
      <c r="K186" s="34"/>
      <c r="L186" s="10"/>
      <c r="M186" s="18"/>
      <c r="N186" s="11"/>
      <c r="O186" s="11"/>
      <c r="P186" s="11"/>
      <c r="Q186" s="11"/>
      <c r="V186" s="10"/>
      <c r="W186" s="10"/>
    </row>
    <row r="187" spans="1:23" s="12" customFormat="1" ht="24.75" customHeight="1" x14ac:dyDescent="0.3">
      <c r="A187" s="1"/>
      <c r="B187" s="37"/>
      <c r="C187" s="22"/>
      <c r="D187" s="1"/>
      <c r="E187" s="18"/>
      <c r="F187" s="1"/>
      <c r="G187" s="1"/>
      <c r="H187" s="1"/>
      <c r="I187" s="18"/>
      <c r="J187" s="18"/>
      <c r="K187" s="34"/>
      <c r="L187" s="10"/>
      <c r="M187" s="18"/>
      <c r="N187" s="11"/>
      <c r="O187" s="11"/>
      <c r="P187" s="11"/>
      <c r="Q187" s="11"/>
      <c r="V187" s="10"/>
      <c r="W187" s="10"/>
    </row>
    <row r="188" spans="1:23" s="12" customFormat="1" ht="24.75" customHeight="1" x14ac:dyDescent="0.3">
      <c r="A188" s="1"/>
      <c r="B188" s="37"/>
      <c r="C188" s="22"/>
      <c r="D188" s="1"/>
      <c r="E188" s="18"/>
      <c r="F188" s="1"/>
      <c r="G188" s="1"/>
      <c r="H188" s="1"/>
      <c r="I188" s="18"/>
      <c r="J188" s="18"/>
      <c r="K188" s="34"/>
      <c r="L188" s="10"/>
      <c r="M188" s="18"/>
      <c r="N188" s="11"/>
      <c r="O188" s="11"/>
      <c r="P188" s="11"/>
      <c r="Q188" s="11"/>
      <c r="V188" s="10"/>
      <c r="W188" s="10"/>
    </row>
    <row r="189" spans="1:23" s="12" customFormat="1" ht="24.75" customHeight="1" x14ac:dyDescent="0.3">
      <c r="A189" s="1"/>
      <c r="B189" s="37"/>
      <c r="C189" s="22"/>
      <c r="D189" s="1"/>
      <c r="E189" s="18"/>
      <c r="F189" s="1"/>
      <c r="G189" s="1"/>
      <c r="H189" s="1"/>
      <c r="I189" s="18"/>
      <c r="J189" s="18"/>
      <c r="K189" s="34"/>
      <c r="L189" s="10"/>
      <c r="M189" s="18"/>
      <c r="N189" s="11"/>
      <c r="O189" s="11"/>
      <c r="P189" s="11"/>
      <c r="Q189" s="11"/>
      <c r="V189" s="10"/>
      <c r="W189" s="10"/>
    </row>
    <row r="190" spans="1:23" s="12" customFormat="1" ht="24.75" customHeight="1" x14ac:dyDescent="0.3">
      <c r="A190" s="1"/>
      <c r="B190" s="37"/>
      <c r="C190" s="22"/>
      <c r="D190" s="1"/>
      <c r="E190" s="18"/>
      <c r="F190" s="1"/>
      <c r="G190" s="1"/>
      <c r="H190" s="1"/>
      <c r="I190" s="18"/>
      <c r="J190" s="18"/>
      <c r="K190" s="34"/>
      <c r="L190" s="10"/>
      <c r="M190" s="18"/>
      <c r="N190" s="11"/>
      <c r="O190" s="11"/>
      <c r="P190" s="11"/>
      <c r="Q190" s="11"/>
      <c r="V190" s="10"/>
      <c r="W190" s="10"/>
    </row>
    <row r="191" spans="1:23" s="12" customFormat="1" ht="24.75" customHeight="1" x14ac:dyDescent="0.3">
      <c r="A191" s="1"/>
      <c r="B191" s="37"/>
      <c r="C191" s="22"/>
      <c r="D191" s="1"/>
      <c r="E191" s="18"/>
      <c r="F191" s="1"/>
      <c r="G191" s="1"/>
      <c r="H191" s="1"/>
      <c r="I191" s="18"/>
      <c r="J191" s="18"/>
      <c r="K191" s="34"/>
      <c r="L191" s="10"/>
      <c r="M191" s="18"/>
      <c r="N191" s="11"/>
      <c r="O191" s="11"/>
      <c r="P191" s="11"/>
      <c r="Q191" s="11"/>
      <c r="V191" s="10"/>
      <c r="W191" s="10"/>
    </row>
    <row r="192" spans="1:23" s="12" customFormat="1" ht="24.75" customHeight="1" x14ac:dyDescent="0.3">
      <c r="A192" s="1"/>
      <c r="B192" s="37"/>
      <c r="C192" s="22"/>
      <c r="D192" s="1"/>
      <c r="E192" s="18"/>
      <c r="F192" s="1"/>
      <c r="G192" s="1"/>
      <c r="H192" s="1"/>
      <c r="I192" s="18"/>
      <c r="J192" s="18"/>
      <c r="K192" s="34"/>
      <c r="L192" s="10"/>
      <c r="M192" s="18"/>
      <c r="N192" s="11"/>
      <c r="O192" s="11"/>
      <c r="P192" s="11"/>
      <c r="Q192" s="11"/>
      <c r="V192" s="10"/>
      <c r="W192" s="10"/>
    </row>
    <row r="193" spans="1:23" s="12" customFormat="1" ht="24.75" customHeight="1" x14ac:dyDescent="0.3">
      <c r="A193" s="1"/>
      <c r="B193" s="37"/>
      <c r="C193" s="22"/>
      <c r="D193" s="1"/>
      <c r="E193" s="18"/>
      <c r="F193" s="1"/>
      <c r="G193" s="1"/>
      <c r="H193" s="1"/>
      <c r="I193" s="18"/>
      <c r="J193" s="18"/>
      <c r="K193" s="34"/>
      <c r="L193" s="10"/>
      <c r="M193" s="18"/>
      <c r="N193" s="11"/>
      <c r="O193" s="11"/>
      <c r="P193" s="11"/>
      <c r="Q193" s="11"/>
      <c r="V193" s="10"/>
      <c r="W193" s="10"/>
    </row>
    <row r="194" spans="1:23" s="12" customFormat="1" ht="24.75" customHeight="1" x14ac:dyDescent="0.3">
      <c r="A194" s="1"/>
      <c r="B194" s="37"/>
      <c r="C194" s="22"/>
      <c r="D194" s="1"/>
      <c r="E194" s="18"/>
      <c r="F194" s="1"/>
      <c r="G194" s="1"/>
      <c r="H194" s="1"/>
      <c r="I194" s="18"/>
      <c r="J194" s="18"/>
      <c r="K194" s="34"/>
      <c r="L194" s="10"/>
      <c r="M194" s="18"/>
      <c r="N194" s="11"/>
      <c r="O194" s="11"/>
      <c r="P194" s="11"/>
      <c r="Q194" s="11"/>
      <c r="V194" s="10"/>
      <c r="W194" s="10"/>
    </row>
    <row r="195" spans="1:23" s="12" customFormat="1" ht="24.75" customHeight="1" x14ac:dyDescent="0.3">
      <c r="A195" s="1"/>
      <c r="B195" s="37"/>
      <c r="C195" s="22"/>
      <c r="D195" s="1"/>
      <c r="E195" s="18"/>
      <c r="F195" s="1"/>
      <c r="G195" s="1"/>
      <c r="H195" s="1"/>
      <c r="I195" s="18"/>
      <c r="J195" s="18"/>
      <c r="K195" s="34"/>
      <c r="L195" s="10"/>
      <c r="M195" s="18"/>
      <c r="N195" s="11"/>
      <c r="O195" s="11"/>
      <c r="P195" s="11"/>
      <c r="Q195" s="11"/>
      <c r="V195" s="10"/>
      <c r="W195" s="10"/>
    </row>
    <row r="196" spans="1:23" s="12" customFormat="1" ht="24.75" customHeight="1" x14ac:dyDescent="0.3">
      <c r="A196" s="1"/>
      <c r="B196" s="37"/>
      <c r="C196" s="22"/>
      <c r="D196" s="1"/>
      <c r="E196" s="18"/>
      <c r="F196" s="1"/>
      <c r="G196" s="1"/>
      <c r="H196" s="1"/>
      <c r="I196" s="18"/>
      <c r="J196" s="18"/>
      <c r="K196" s="34"/>
      <c r="L196" s="10"/>
      <c r="M196" s="18"/>
      <c r="N196" s="11"/>
      <c r="O196" s="11"/>
      <c r="P196" s="11"/>
      <c r="Q196" s="11"/>
      <c r="V196" s="10"/>
      <c r="W196" s="10"/>
    </row>
    <row r="197" spans="1:23" s="12" customFormat="1" ht="24.75" customHeight="1" x14ac:dyDescent="0.3">
      <c r="A197" s="1"/>
      <c r="B197" s="37"/>
      <c r="C197" s="22"/>
      <c r="D197" s="1"/>
      <c r="E197" s="18"/>
      <c r="F197" s="1"/>
      <c r="G197" s="1"/>
      <c r="H197" s="1"/>
      <c r="I197" s="18"/>
      <c r="J197" s="18"/>
      <c r="K197" s="34"/>
      <c r="L197" s="10"/>
      <c r="M197" s="18"/>
      <c r="N197" s="11"/>
      <c r="O197" s="11"/>
      <c r="P197" s="11"/>
      <c r="Q197" s="11"/>
      <c r="V197" s="10"/>
      <c r="W197" s="10"/>
    </row>
    <row r="198" spans="1:23" s="12" customFormat="1" ht="24.75" customHeight="1" x14ac:dyDescent="0.3">
      <c r="A198" s="1"/>
      <c r="B198" s="37"/>
      <c r="C198" s="22"/>
      <c r="D198" s="1"/>
      <c r="E198" s="18"/>
      <c r="F198" s="1"/>
      <c r="G198" s="1"/>
      <c r="H198" s="1"/>
      <c r="I198" s="18"/>
      <c r="J198" s="18"/>
      <c r="K198" s="34"/>
      <c r="L198" s="10"/>
      <c r="M198" s="18"/>
      <c r="N198" s="11"/>
      <c r="O198" s="11"/>
      <c r="P198" s="11"/>
      <c r="Q198" s="11"/>
      <c r="V198" s="10"/>
      <c r="W198" s="10"/>
    </row>
    <row r="199" spans="1:23" s="12" customFormat="1" ht="24.75" customHeight="1" x14ac:dyDescent="0.3">
      <c r="A199" s="1"/>
      <c r="B199" s="37"/>
      <c r="C199" s="22"/>
      <c r="D199" s="1"/>
      <c r="E199" s="18"/>
      <c r="F199" s="1"/>
      <c r="G199" s="1"/>
      <c r="H199" s="1"/>
      <c r="I199" s="18"/>
      <c r="J199" s="18"/>
      <c r="K199" s="34"/>
      <c r="L199" s="10"/>
      <c r="M199" s="18"/>
      <c r="N199" s="11"/>
      <c r="O199" s="11"/>
      <c r="P199" s="11"/>
      <c r="Q199" s="11"/>
      <c r="V199" s="10"/>
      <c r="W199" s="10"/>
    </row>
    <row r="200" spans="1:23" s="12" customFormat="1" ht="24.75" customHeight="1" x14ac:dyDescent="0.3">
      <c r="A200" s="1"/>
      <c r="B200" s="37"/>
      <c r="C200" s="22"/>
      <c r="D200" s="1"/>
      <c r="E200" s="18"/>
      <c r="F200" s="1"/>
      <c r="G200" s="1"/>
      <c r="H200" s="1"/>
      <c r="I200" s="18"/>
      <c r="J200" s="18"/>
      <c r="K200" s="34"/>
      <c r="L200" s="10"/>
      <c r="M200" s="18"/>
      <c r="N200" s="11"/>
      <c r="O200" s="11"/>
      <c r="P200" s="11"/>
      <c r="Q200" s="11"/>
      <c r="V200" s="10"/>
      <c r="W200" s="10"/>
    </row>
  </sheetData>
  <autoFilter ref="A2:AE71" xr:uid="{00000000-0009-0000-0000-000000000000}">
    <sortState xmlns:xlrd2="http://schemas.microsoft.com/office/spreadsheetml/2017/richdata2" ref="A3:AE255">
      <sortCondition ref="B2:B255"/>
    </sortState>
  </autoFilter>
  <phoneticPr fontId="2" type="noConversion"/>
  <hyperlinks>
    <hyperlink ref="Z59" r:id="rId1" xr:uid="{00000000-0004-0000-0000-000000000000}"/>
    <hyperlink ref="Z19" r:id="rId2" xr:uid="{00000000-0004-0000-0000-000001000000}"/>
    <hyperlink ref="Z23" r:id="rId3" xr:uid="{00000000-0004-0000-0000-000002000000}"/>
    <hyperlink ref="AA71" r:id="rId4" xr:uid="{00000000-0004-0000-0000-000003000000}"/>
    <hyperlink ref="AB71" r:id="rId5" xr:uid="{00000000-0004-0000-0000-000004000000}"/>
    <hyperlink ref="AA67" r:id="rId6" xr:uid="{00000000-0004-0000-0000-000005000000}"/>
    <hyperlink ref="Z45" r:id="rId7" xr:uid="{00000000-0004-0000-0000-000006000000}"/>
    <hyperlink ref="AA69" r:id="rId8" xr:uid="{00000000-0004-0000-0000-000007000000}"/>
    <hyperlink ref="Z51" r:id="rId9" xr:uid="{00000000-0004-0000-0000-000008000000}"/>
    <hyperlink ref="Z16" r:id="rId10" xr:uid="{00000000-0004-0000-0000-000009000000}"/>
    <hyperlink ref="Z8" r:id="rId11" xr:uid="{00000000-0004-0000-0000-00000A000000}"/>
    <hyperlink ref="AB69" r:id="rId12" xr:uid="{00000000-0004-0000-0000-00000B000000}"/>
    <hyperlink ref="Z3" r:id="rId13" xr:uid="{00000000-0004-0000-0000-00000C000000}"/>
    <hyperlink ref="Z52" r:id="rId14" xr:uid="{00000000-0004-0000-0000-00000D000000}"/>
    <hyperlink ref="Z36" r:id="rId15" xr:uid="{00000000-0004-0000-0000-00000E000000}"/>
    <hyperlink ref="Z31" r:id="rId16" xr:uid="{00000000-0004-0000-0000-00000F000000}"/>
    <hyperlink ref="Z6" r:id="rId17" xr:uid="{00000000-0004-0000-0000-000010000000}"/>
    <hyperlink ref="Z10" r:id="rId18" xr:uid="{00000000-0004-0000-0000-000011000000}"/>
    <hyperlink ref="Z20" r:id="rId19" xr:uid="{00000000-0004-0000-0000-000012000000}"/>
    <hyperlink ref="Z24" r:id="rId20" xr:uid="{00000000-0004-0000-0000-000013000000}"/>
    <hyperlink ref="AA24" r:id="rId21" xr:uid="{00000000-0004-0000-0000-000014000000}"/>
    <hyperlink ref="Z29" r:id="rId22" xr:uid="{00000000-0004-0000-0000-000015000000}"/>
    <hyperlink ref="Z30" r:id="rId23" xr:uid="{00000000-0004-0000-0000-000016000000}"/>
    <hyperlink ref="Z33" r:id="rId24" xr:uid="{00000000-0004-0000-0000-000017000000}"/>
    <hyperlink ref="Z40" r:id="rId25" xr:uid="{00000000-0004-0000-0000-000018000000}"/>
    <hyperlink ref="Z46" r:id="rId26" xr:uid="{00000000-0004-0000-0000-000019000000}"/>
    <hyperlink ref="Z48" r:id="rId27" xr:uid="{00000000-0004-0000-0000-00001A000000}"/>
    <hyperlink ref="Z49" r:id="rId28" xr:uid="{00000000-0004-0000-0000-00001B000000}"/>
    <hyperlink ref="Z53" r:id="rId29" xr:uid="{00000000-0004-0000-0000-00001C000000}"/>
    <hyperlink ref="Z54" r:id="rId30" xr:uid="{00000000-0004-0000-0000-00001D000000}"/>
    <hyperlink ref="Z60" r:id="rId31" xr:uid="{00000000-0004-0000-0000-00001E000000}"/>
    <hyperlink ref="Z62" r:id="rId32" xr:uid="{00000000-0004-0000-0000-00001F000000}"/>
    <hyperlink ref="Z65" r:id="rId33" xr:uid="{00000000-0004-0000-0000-000020000000}"/>
    <hyperlink ref="Z68" r:id="rId34" xr:uid="{00000000-0004-0000-0000-000021000000}"/>
  </hyperlinks>
  <pageMargins left="0.7" right="0.7" top="0.75" bottom="0.75" header="0.3" footer="0.3"/>
  <pageSetup orientation="portrait" r:id="rId3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53"/>
  <sheetViews>
    <sheetView rightToLeft="1" zoomScale="60" zoomScaleNormal="60" workbookViewId="0">
      <selection activeCell="B4" sqref="B4"/>
    </sheetView>
  </sheetViews>
  <sheetFormatPr defaultColWidth="9.109375" defaultRowHeight="14.4" x14ac:dyDescent="0.3"/>
  <cols>
    <col min="1" max="1" width="9.109375" style="27"/>
    <col min="2" max="7" width="29.44140625" style="27" customWidth="1"/>
    <col min="8" max="16384" width="9.109375" style="27"/>
  </cols>
  <sheetData>
    <row r="2" spans="1:7" s="28" customFormat="1" ht="68.25" customHeight="1" x14ac:dyDescent="0.3">
      <c r="A2" s="28">
        <v>1</v>
      </c>
      <c r="B2" s="52" t="s">
        <v>222</v>
      </c>
      <c r="C2" s="53"/>
      <c r="D2" s="53"/>
      <c r="E2" s="53"/>
      <c r="F2" s="53"/>
      <c r="G2" s="54"/>
    </row>
    <row r="3" spans="1:7" s="28" customFormat="1" ht="68.25" customHeight="1" x14ac:dyDescent="0.3">
      <c r="B3" s="52" t="s">
        <v>294</v>
      </c>
      <c r="C3" s="53"/>
      <c r="D3" s="53"/>
      <c r="E3" s="53"/>
      <c r="F3" s="53"/>
      <c r="G3" s="54"/>
    </row>
    <row r="4" spans="1:7" s="28" customFormat="1" ht="68.25" customHeight="1" x14ac:dyDescent="0.3">
      <c r="B4" s="29"/>
      <c r="C4" s="29" t="s">
        <v>211</v>
      </c>
      <c r="D4" s="29" t="s">
        <v>212</v>
      </c>
      <c r="E4" s="29" t="s">
        <v>213</v>
      </c>
      <c r="F4" s="29" t="s">
        <v>214</v>
      </c>
      <c r="G4" s="31" t="s">
        <v>220</v>
      </c>
    </row>
    <row r="5" spans="1:7" s="28" customFormat="1" ht="68.25" customHeight="1" x14ac:dyDescent="0.3">
      <c r="B5" s="29" t="s">
        <v>219</v>
      </c>
      <c r="C5" s="32">
        <f>COUNTIFS(individuals!C:C,$C$4,individuals!E:E,B5)</f>
        <v>13</v>
      </c>
      <c r="D5" s="32">
        <f>COUNTIFS(individuals!C:C,$D$4,individuals!E:E,B5)</f>
        <v>16</v>
      </c>
      <c r="E5" s="32">
        <f>COUNTIFS(individuals!C:C,$E$4,individuals!E:E,B5)</f>
        <v>26</v>
      </c>
      <c r="F5" s="32">
        <f>COUNTIFS(individuals!C:C,$F$4,individuals!E:E,B5)</f>
        <v>8</v>
      </c>
      <c r="G5" s="31">
        <f>SUM(C5:F5)</f>
        <v>63</v>
      </c>
    </row>
    <row r="6" spans="1:7" s="28" customFormat="1" ht="68.25" customHeight="1" x14ac:dyDescent="0.3">
      <c r="B6" s="29" t="s">
        <v>216</v>
      </c>
      <c r="C6" s="32">
        <f>COUNTIFS(individuals!C:C,$C$4,individuals!E:E,B6)</f>
        <v>0</v>
      </c>
      <c r="D6" s="32">
        <f>COUNTIFS(individuals!C:C,$D$4,individuals!E:E,B6)</f>
        <v>0</v>
      </c>
      <c r="E6" s="32">
        <f>COUNTIFS(individuals!C:C,$E$4,individuals!E:E,B6)</f>
        <v>0</v>
      </c>
      <c r="F6" s="32">
        <f>COUNTIFS(individuals!C:C,$F$4,individuals!E:E,B6)</f>
        <v>4</v>
      </c>
      <c r="G6" s="31">
        <f>SUM(C6:F6)</f>
        <v>4</v>
      </c>
    </row>
    <row r="7" spans="1:7" s="28" customFormat="1" ht="68.25" customHeight="1" x14ac:dyDescent="0.3">
      <c r="B7" s="29" t="s">
        <v>217</v>
      </c>
      <c r="C7" s="32">
        <f>COUNTIFS(individuals!C:C,$C$4,individuals!E:E,B7)</f>
        <v>0</v>
      </c>
      <c r="D7" s="32">
        <f>COUNTIFS(individuals!C:C,$D$4,individuals!E:E,B7)</f>
        <v>0</v>
      </c>
      <c r="E7" s="32">
        <f>COUNTIFS(individuals!C:C,$E$4,individuals!E:E,B7)</f>
        <v>1</v>
      </c>
      <c r="F7" s="32">
        <f>COUNTIFS(individuals!C:C,$F$4,individuals!E:E,B7)</f>
        <v>0</v>
      </c>
      <c r="G7" s="31">
        <f t="shared" ref="G7:G8" si="0">SUM(C7:F7)</f>
        <v>1</v>
      </c>
    </row>
    <row r="8" spans="1:7" s="28" customFormat="1" ht="68.25" customHeight="1" x14ac:dyDescent="0.3">
      <c r="B8" s="29" t="s">
        <v>218</v>
      </c>
      <c r="C8" s="32">
        <f>COUNTIFS(individuals!C:C,$C$4,individuals!E:E,B8)</f>
        <v>0</v>
      </c>
      <c r="D8" s="32">
        <f>COUNTIFS(individuals!C:C,$D$4,individuals!E:E,B8)</f>
        <v>0</v>
      </c>
      <c r="E8" s="32">
        <f>COUNTIFS(individuals!C:C,$E$4,individuals!E:E,B8)</f>
        <v>0</v>
      </c>
      <c r="F8" s="32">
        <f>COUNTIFS(individuals!C:C,$F$4,individuals!E:E,B8)</f>
        <v>1</v>
      </c>
      <c r="G8" s="31">
        <f t="shared" si="0"/>
        <v>1</v>
      </c>
    </row>
    <row r="9" spans="1:7" s="28" customFormat="1" ht="68.25" customHeight="1" x14ac:dyDescent="0.3">
      <c r="B9" s="29" t="s">
        <v>221</v>
      </c>
      <c r="C9" s="31">
        <f>SUM(C5:C8)</f>
        <v>13</v>
      </c>
      <c r="D9" s="31">
        <f>SUM(D5:D8)</f>
        <v>16</v>
      </c>
      <c r="E9" s="31">
        <f>SUM(E5:E8)</f>
        <v>27</v>
      </c>
      <c r="F9" s="31">
        <f>SUM(F5:F8)</f>
        <v>13</v>
      </c>
      <c r="G9" s="31">
        <f>SUM(G5:G8)</f>
        <v>69</v>
      </c>
    </row>
    <row r="10" spans="1:7" s="28" customFormat="1" ht="68.25" customHeight="1" x14ac:dyDescent="0.3"/>
    <row r="11" spans="1:7" s="28" customFormat="1" ht="68.25" customHeight="1" x14ac:dyDescent="0.3"/>
    <row r="12" spans="1:7" s="28" customFormat="1" ht="68.25" customHeight="1" x14ac:dyDescent="0.3"/>
    <row r="13" spans="1:7" s="28" customFormat="1" ht="68.25" customHeight="1" x14ac:dyDescent="0.3"/>
    <row r="14" spans="1:7" s="28" customFormat="1" ht="68.25" customHeight="1" x14ac:dyDescent="0.3"/>
    <row r="15" spans="1:7" s="28" customFormat="1" ht="68.25" customHeight="1" x14ac:dyDescent="0.3"/>
    <row r="16" spans="1:7" s="28" customFormat="1" ht="68.25" customHeight="1" x14ac:dyDescent="0.3">
      <c r="A16" s="28">
        <v>2</v>
      </c>
      <c r="B16" s="52" t="s">
        <v>222</v>
      </c>
      <c r="C16" s="53"/>
      <c r="D16" s="53"/>
      <c r="E16" s="53"/>
      <c r="F16" s="53"/>
      <c r="G16" s="54"/>
    </row>
    <row r="17" spans="1:7" s="28" customFormat="1" ht="68.25" customHeight="1" x14ac:dyDescent="0.3">
      <c r="B17" s="52" t="s">
        <v>295</v>
      </c>
      <c r="C17" s="53"/>
      <c r="D17" s="53"/>
      <c r="E17" s="53"/>
      <c r="F17" s="53"/>
      <c r="G17" s="54"/>
    </row>
    <row r="18" spans="1:7" s="28" customFormat="1" ht="68.25" customHeight="1" x14ac:dyDescent="0.3">
      <c r="B18" s="29"/>
      <c r="C18" s="29" t="s">
        <v>211</v>
      </c>
      <c r="D18" s="29" t="s">
        <v>212</v>
      </c>
      <c r="E18" s="29" t="s">
        <v>213</v>
      </c>
      <c r="F18" s="29" t="s">
        <v>214</v>
      </c>
      <c r="G18" s="31" t="s">
        <v>220</v>
      </c>
    </row>
    <row r="19" spans="1:7" s="28" customFormat="1" ht="68.25" customHeight="1" x14ac:dyDescent="0.3">
      <c r="B19" s="29" t="s">
        <v>205</v>
      </c>
      <c r="C19" s="30">
        <f>COUNTIFS(individuals!C:C,$C$18,individuals!I:I,B19)</f>
        <v>12</v>
      </c>
      <c r="D19" s="30">
        <f>COUNTIFS(individuals!C:C,$D$18,individuals!I:I,B19)</f>
        <v>11</v>
      </c>
      <c r="E19" s="30">
        <f>COUNTIFS(individuals!C:C,$E$18,individuals!I:I,B19)</f>
        <v>23</v>
      </c>
      <c r="F19" s="30">
        <f>COUNTIFS(individuals!C:C,$F$18,individuals!I:I,B19)</f>
        <v>13</v>
      </c>
      <c r="G19" s="31">
        <f>SUM(C19:F19)</f>
        <v>59</v>
      </c>
    </row>
    <row r="20" spans="1:7" s="28" customFormat="1" ht="68.25" customHeight="1" x14ac:dyDescent="0.3">
      <c r="B20" s="29" t="s">
        <v>206</v>
      </c>
      <c r="C20" s="30">
        <f>COUNTIFS(individuals!C:C,$C$18,individuals!I:I,B20)</f>
        <v>1</v>
      </c>
      <c r="D20" s="30">
        <f>COUNTIFS(individuals!C:C,$D$18,individuals!I:I,B20)</f>
        <v>5</v>
      </c>
      <c r="E20" s="30">
        <f>COUNTIFS(individuals!C:C,$E$18,individuals!I:I,B20)</f>
        <v>4</v>
      </c>
      <c r="F20" s="30">
        <f>COUNTIFS(individuals!C:C,$F$18,individuals!I:I,B20)</f>
        <v>0</v>
      </c>
      <c r="G20" s="31">
        <f>SUM(C20:F20)</f>
        <v>10</v>
      </c>
    </row>
    <row r="21" spans="1:7" s="28" customFormat="1" ht="68.25" customHeight="1" x14ac:dyDescent="0.3">
      <c r="B21" s="31" t="s">
        <v>221</v>
      </c>
      <c r="C21" s="31">
        <f>SUM(C19:C20)</f>
        <v>13</v>
      </c>
      <c r="D21" s="31">
        <f t="shared" ref="D21:G21" si="1">SUM(D19:D20)</f>
        <v>16</v>
      </c>
      <c r="E21" s="31">
        <f t="shared" si="1"/>
        <v>27</v>
      </c>
      <c r="F21" s="31">
        <f t="shared" si="1"/>
        <v>13</v>
      </c>
      <c r="G21" s="31">
        <f t="shared" si="1"/>
        <v>69</v>
      </c>
    </row>
    <row r="22" spans="1:7" s="28" customFormat="1" ht="68.25" customHeight="1" x14ac:dyDescent="0.3"/>
    <row r="23" spans="1:7" s="28" customFormat="1" ht="68.25" customHeight="1" x14ac:dyDescent="0.3"/>
    <row r="24" spans="1:7" s="28" customFormat="1" ht="68.25" customHeight="1" x14ac:dyDescent="0.3"/>
    <row r="25" spans="1:7" s="28" customFormat="1" ht="68.25" customHeight="1" x14ac:dyDescent="0.3"/>
    <row r="26" spans="1:7" s="28" customFormat="1" ht="68.25" customHeight="1" x14ac:dyDescent="0.3"/>
    <row r="27" spans="1:7" s="28" customFormat="1" ht="68.25" customHeight="1" x14ac:dyDescent="0.3">
      <c r="A27" s="28">
        <v>3</v>
      </c>
      <c r="B27" s="52" t="s">
        <v>222</v>
      </c>
      <c r="C27" s="53"/>
      <c r="D27" s="53"/>
      <c r="E27" s="53"/>
      <c r="F27" s="53"/>
      <c r="G27" s="54"/>
    </row>
    <row r="28" spans="1:7" s="28" customFormat="1" ht="68.25" customHeight="1" x14ac:dyDescent="0.3">
      <c r="B28" s="52" t="s">
        <v>296</v>
      </c>
      <c r="C28" s="53"/>
      <c r="D28" s="53"/>
      <c r="E28" s="53"/>
      <c r="F28" s="53"/>
      <c r="G28" s="54"/>
    </row>
    <row r="29" spans="1:7" s="28" customFormat="1" ht="68.25" customHeight="1" x14ac:dyDescent="0.3">
      <c r="B29" s="29"/>
      <c r="C29" s="29" t="s">
        <v>211</v>
      </c>
      <c r="D29" s="29" t="s">
        <v>212</v>
      </c>
      <c r="E29" s="29" t="s">
        <v>213</v>
      </c>
      <c r="F29" s="29" t="s">
        <v>214</v>
      </c>
      <c r="G29" s="31" t="s">
        <v>220</v>
      </c>
    </row>
    <row r="30" spans="1:7" s="28" customFormat="1" ht="68.25" customHeight="1" x14ac:dyDescent="0.3">
      <c r="B30" s="29" t="s">
        <v>59</v>
      </c>
      <c r="C30" s="30">
        <f>COUNTIFS(individuals!C:C,$C$29,individuals!J:J,B30)</f>
        <v>8</v>
      </c>
      <c r="D30" s="30">
        <f>COUNTIFS(individuals!C:C,$D$29,individuals!J:J,B30)</f>
        <v>9</v>
      </c>
      <c r="E30" s="30">
        <f>COUNTIFS(individuals!C:C,$E$29,individuals!J:J,B30)</f>
        <v>18</v>
      </c>
      <c r="F30" s="30">
        <f>COUNTIFS(individuals!C:C,$F$29,individuals!J:J,B30)</f>
        <v>12</v>
      </c>
      <c r="G30" s="31">
        <f>SUM(C30:F30)</f>
        <v>47</v>
      </c>
    </row>
    <row r="31" spans="1:7" s="28" customFormat="1" ht="68.25" customHeight="1" x14ac:dyDescent="0.3">
      <c r="B31" s="29" t="s">
        <v>55</v>
      </c>
      <c r="C31" s="30">
        <f>COUNTIFS(individuals!C:C,$C$29,individuals!J:J,B31)</f>
        <v>4</v>
      </c>
      <c r="D31" s="30">
        <f>COUNTIFS(individuals!C:C,$D$29,individuals!J:J,B31)</f>
        <v>2</v>
      </c>
      <c r="E31" s="30">
        <f>COUNTIFS(individuals!C:C,$E$29,individuals!J:J,B31)</f>
        <v>5</v>
      </c>
      <c r="F31" s="30">
        <f>COUNTIFS(individuals!C:C,$F$29,individuals!J:J,B31)</f>
        <v>1</v>
      </c>
      <c r="G31" s="31">
        <f t="shared" ref="G31:G33" si="2">SUM(C31:F31)</f>
        <v>12</v>
      </c>
    </row>
    <row r="32" spans="1:7" s="28" customFormat="1" ht="68.25" customHeight="1" x14ac:dyDescent="0.3">
      <c r="B32" s="29" t="s">
        <v>207</v>
      </c>
      <c r="C32" s="30">
        <f>COUNTIFS(individuals!C:C,$C$29,individuals!J:J,B32)</f>
        <v>1</v>
      </c>
      <c r="D32" s="30">
        <f>COUNTIFS(individuals!C:C,$D$29,individuals!J:J,B32)</f>
        <v>5</v>
      </c>
      <c r="E32" s="30">
        <f>COUNTIFS(individuals!C:C,$E$29,individuals!J:J,B32)</f>
        <v>4</v>
      </c>
      <c r="F32" s="30">
        <f>COUNTIFS(individuals!C:C,$F$29,individuals!J:J,B32)</f>
        <v>0</v>
      </c>
      <c r="G32" s="31">
        <f t="shared" si="2"/>
        <v>10</v>
      </c>
    </row>
    <row r="33" spans="1:7" s="28" customFormat="1" ht="68.25" customHeight="1" x14ac:dyDescent="0.3">
      <c r="B33" s="31" t="s">
        <v>221</v>
      </c>
      <c r="C33" s="31">
        <f>SUM(C30:C32)</f>
        <v>13</v>
      </c>
      <c r="D33" s="31">
        <f t="shared" ref="D33:F33" si="3">SUM(D30:D32)</f>
        <v>16</v>
      </c>
      <c r="E33" s="31">
        <f t="shared" si="3"/>
        <v>27</v>
      </c>
      <c r="F33" s="31">
        <f t="shared" si="3"/>
        <v>13</v>
      </c>
      <c r="G33" s="31">
        <f t="shared" si="2"/>
        <v>69</v>
      </c>
    </row>
    <row r="36" spans="1:7" s="28" customFormat="1" ht="68.25" customHeight="1" x14ac:dyDescent="0.3">
      <c r="A36" s="28">
        <v>4</v>
      </c>
      <c r="B36" s="52" t="s">
        <v>222</v>
      </c>
      <c r="C36" s="53"/>
      <c r="D36" s="53"/>
      <c r="E36" s="53"/>
      <c r="F36" s="53"/>
      <c r="G36" s="54"/>
    </row>
    <row r="37" spans="1:7" s="28" customFormat="1" ht="68.25" customHeight="1" x14ac:dyDescent="0.3">
      <c r="B37" s="52" t="s">
        <v>297</v>
      </c>
      <c r="C37" s="53"/>
      <c r="D37" s="53"/>
      <c r="E37" s="53"/>
      <c r="F37" s="53"/>
      <c r="G37" s="54"/>
    </row>
    <row r="38" spans="1:7" s="28" customFormat="1" ht="68.25" customHeight="1" x14ac:dyDescent="0.3">
      <c r="B38" s="29"/>
      <c r="C38" s="29" t="s">
        <v>211</v>
      </c>
      <c r="D38" s="29" t="s">
        <v>212</v>
      </c>
      <c r="E38" s="29" t="s">
        <v>213</v>
      </c>
      <c r="F38" s="29" t="s">
        <v>214</v>
      </c>
      <c r="G38" s="31" t="s">
        <v>220</v>
      </c>
    </row>
    <row r="39" spans="1:7" ht="68.25" customHeight="1" x14ac:dyDescent="0.3">
      <c r="B39" s="29" t="s">
        <v>38</v>
      </c>
      <c r="C39" s="30">
        <f>COUNTIFS(individuals!C:C,$C$38,individuals!D:D,B39)</f>
        <v>13</v>
      </c>
      <c r="D39" s="30">
        <f>COUNTIFS(individuals!C:C,$D$38,individuals!D:D,B39)</f>
        <v>16</v>
      </c>
      <c r="E39" s="30">
        <f>COUNTIFS(individuals!C:C,$E$38,individuals!D:D,B39)</f>
        <v>26</v>
      </c>
      <c r="F39" s="30">
        <f>COUNTIFS(individuals!C:C,$F$38,individuals!D:D,B39)</f>
        <v>8</v>
      </c>
      <c r="G39" s="31">
        <f>SUM(C39:F39)</f>
        <v>63</v>
      </c>
    </row>
    <row r="40" spans="1:7" ht="68.25" customHeight="1" x14ac:dyDescent="0.3">
      <c r="B40" s="29" t="s">
        <v>134</v>
      </c>
      <c r="C40" s="30">
        <f>COUNTIFS(individuals!C:C,$C$38,individuals!D:D,B40)</f>
        <v>0</v>
      </c>
      <c r="D40" s="30">
        <f>COUNTIFS(individuals!C:C,$D$38,individuals!D:D,B40)</f>
        <v>0</v>
      </c>
      <c r="E40" s="30">
        <f>COUNTIFS(individuals!C:C,$E$38,individuals!D:D,B40)</f>
        <v>0</v>
      </c>
      <c r="F40" s="30">
        <f>COUNTIFS(individuals!C:C,$F$38,individuals!D:D,B40)</f>
        <v>4</v>
      </c>
      <c r="G40" s="31">
        <f>SUM(C40:F40)</f>
        <v>4</v>
      </c>
    </row>
    <row r="41" spans="1:7" ht="68.25" customHeight="1" x14ac:dyDescent="0.3">
      <c r="B41" s="29" t="s">
        <v>103</v>
      </c>
      <c r="C41" s="30">
        <f>COUNTIFS(individuals!C:C,$C$38,individuals!D:D,B41)</f>
        <v>0</v>
      </c>
      <c r="D41" s="30">
        <f>COUNTIFS(individuals!C:C,$D$38,individuals!D:D,B41)</f>
        <v>0</v>
      </c>
      <c r="E41" s="30">
        <f>COUNTIFS(individuals!C:C,$E$38,individuals!D:D,B41)</f>
        <v>1</v>
      </c>
      <c r="F41" s="30">
        <f>COUNTIFS(individuals!C:C,$F$38,individuals!D:D,B41)</f>
        <v>0</v>
      </c>
      <c r="G41" s="31">
        <f t="shared" ref="G41:G42" si="4">SUM(C41:F41)</f>
        <v>1</v>
      </c>
    </row>
    <row r="42" spans="1:7" ht="68.25" customHeight="1" x14ac:dyDescent="0.3">
      <c r="B42" s="29" t="s">
        <v>29</v>
      </c>
      <c r="C42" s="30">
        <f>COUNTIFS(individuals!C:C,$C$38,individuals!D:D,B42)</f>
        <v>0</v>
      </c>
      <c r="D42" s="30">
        <f>COUNTIFS(individuals!C:C,$D$38,individuals!D:D,B42)</f>
        <v>0</v>
      </c>
      <c r="E42" s="30">
        <f>COUNTIFS(individuals!C:C,$E$38,individuals!D:D,B42)</f>
        <v>0</v>
      </c>
      <c r="F42" s="30">
        <f>COUNTIFS(individuals!C:C,$F$38,individuals!D:D,B42)</f>
        <v>1</v>
      </c>
      <c r="G42" s="31">
        <f t="shared" si="4"/>
        <v>1</v>
      </c>
    </row>
    <row r="43" spans="1:7" ht="68.25" customHeight="1" x14ac:dyDescent="0.3">
      <c r="B43" s="31" t="s">
        <v>221</v>
      </c>
      <c r="C43" s="31">
        <f>SUM(C39:C42)</f>
        <v>13</v>
      </c>
      <c r="D43" s="31">
        <f>SUM(D39:D42)</f>
        <v>16</v>
      </c>
      <c r="E43" s="31">
        <f>SUM(E39:E42)</f>
        <v>27</v>
      </c>
      <c r="F43" s="31">
        <f>SUM(F39:F42)</f>
        <v>13</v>
      </c>
      <c r="G43" s="31">
        <f>SUM(G39:G42)</f>
        <v>69</v>
      </c>
    </row>
    <row r="46" spans="1:7" s="28" customFormat="1" ht="62.25" customHeight="1" x14ac:dyDescent="0.3">
      <c r="A46" s="28">
        <v>5</v>
      </c>
      <c r="B46" s="52" t="s">
        <v>222</v>
      </c>
      <c r="C46" s="53"/>
      <c r="D46" s="53"/>
      <c r="E46" s="53"/>
      <c r="F46" s="53"/>
      <c r="G46" s="54"/>
    </row>
    <row r="47" spans="1:7" s="28" customFormat="1" ht="78.75" customHeight="1" x14ac:dyDescent="0.3">
      <c r="B47" s="52" t="s">
        <v>298</v>
      </c>
      <c r="C47" s="53"/>
      <c r="D47" s="53"/>
      <c r="E47" s="53"/>
      <c r="F47" s="53"/>
      <c r="G47" s="54"/>
    </row>
    <row r="48" spans="1:7" ht="78.75" customHeight="1" x14ac:dyDescent="0.3">
      <c r="B48" s="29"/>
      <c r="C48" s="29" t="s">
        <v>211</v>
      </c>
      <c r="D48" s="29" t="s">
        <v>212</v>
      </c>
      <c r="E48" s="29" t="s">
        <v>213</v>
      </c>
      <c r="F48" s="29" t="s">
        <v>214</v>
      </c>
      <c r="G48" s="31" t="s">
        <v>221</v>
      </c>
    </row>
    <row r="49" spans="2:7" ht="78.75" customHeight="1" x14ac:dyDescent="0.3">
      <c r="B49" s="29" t="s">
        <v>219</v>
      </c>
      <c r="C49" s="30">
        <f>SUMIFS(individuals!M:M,individuals!C:C,$C$48,individuals!E:E,B49)</f>
        <v>15</v>
      </c>
      <c r="D49" s="30">
        <f>SUMIFS(individuals!M:M,individuals!C:C,$D$48,individuals!E:E,B49)</f>
        <v>22</v>
      </c>
      <c r="E49" s="30">
        <f>SUMIFS(individuals!M:M,individuals!C:C,$E$48,individuals!E:E,B49)</f>
        <v>35</v>
      </c>
      <c r="F49" s="30">
        <f>SUMIFS(individuals!M:M,individuals!C:C,$F$48,individuals!E:E,B49)</f>
        <v>12</v>
      </c>
      <c r="G49" s="31">
        <f>SUM(C49:F49)</f>
        <v>84</v>
      </c>
    </row>
    <row r="50" spans="2:7" ht="78.75" customHeight="1" x14ac:dyDescent="0.3">
      <c r="B50" s="29" t="s">
        <v>216</v>
      </c>
      <c r="C50" s="30">
        <f>SUMIFS(individuals!M:M,individuals!C:C,$C$48,individuals!E:E,B50)</f>
        <v>0</v>
      </c>
      <c r="D50" s="30">
        <f>SUMIFS(individuals!M:M,individuals!C:C,$D$48,individuals!E:E,B50)</f>
        <v>0</v>
      </c>
      <c r="E50" s="30">
        <f>SUMIFS(individuals!M:M,individuals!C:C,$E$48,individuals!E:E,B50)</f>
        <v>0</v>
      </c>
      <c r="F50" s="30">
        <f>SUMIFS(individuals!M:M,individuals!C:C,$F$48,individuals!E:E,B50)</f>
        <v>28</v>
      </c>
      <c r="G50" s="31">
        <f>SUM(C50:F50)</f>
        <v>28</v>
      </c>
    </row>
    <row r="51" spans="2:7" ht="78.75" customHeight="1" x14ac:dyDescent="0.3">
      <c r="B51" s="29" t="s">
        <v>218</v>
      </c>
      <c r="C51" s="30">
        <f>SUMIFS(individuals!M:M,individuals!C:C,$C$48,individuals!E:E,B51)</f>
        <v>0</v>
      </c>
      <c r="D51" s="30">
        <f>SUMIFS(individuals!M:M,individuals!C:C,$D$48,individuals!E:E,B51)</f>
        <v>0</v>
      </c>
      <c r="E51" s="30">
        <f>SUMIFS(individuals!M:M,individuals!C:C,$E$48,individuals!E:E,B51)</f>
        <v>0</v>
      </c>
      <c r="F51" s="30">
        <f>SUMIFS(individuals!M:M,individuals!C:C,$F$48,individuals!E:E,B51)</f>
        <v>2</v>
      </c>
      <c r="G51" s="31">
        <f>SUM(C51:F51)</f>
        <v>2</v>
      </c>
    </row>
    <row r="52" spans="2:7" ht="78.75" customHeight="1" x14ac:dyDescent="0.3">
      <c r="B52" s="29" t="s">
        <v>217</v>
      </c>
      <c r="C52" s="30">
        <f>SUMIFS(individuals!M:M,individuals!C:C,$C$48,individuals!E:E,B52)</f>
        <v>0</v>
      </c>
      <c r="D52" s="30">
        <f>SUMIFS(individuals!M:M,individuals!C:C,$D$48,individuals!E:E,B52)</f>
        <v>0</v>
      </c>
      <c r="E52" s="30">
        <f>SUMIFS(individuals!M:M,individuals!C:C,$E$48,individuals!E:E,B52)</f>
        <v>1</v>
      </c>
      <c r="F52" s="30">
        <f>SUMIFS(individuals!M:M,individuals!C:C,$F$48,individuals!E:E,B52)</f>
        <v>0</v>
      </c>
      <c r="G52" s="31">
        <f>SUM(C52:F52)</f>
        <v>1</v>
      </c>
    </row>
    <row r="53" spans="2:7" ht="78.75" customHeight="1" x14ac:dyDescent="0.3">
      <c r="B53" s="31" t="s">
        <v>221</v>
      </c>
      <c r="C53" s="31">
        <f>SUM(C49:C52)</f>
        <v>15</v>
      </c>
      <c r="D53" s="31">
        <f>SUM(D49:D52)</f>
        <v>22</v>
      </c>
      <c r="E53" s="31">
        <f>SUM(E49:E52)</f>
        <v>36</v>
      </c>
      <c r="F53" s="31">
        <f>SUM(F49:F52)</f>
        <v>42</v>
      </c>
      <c r="G53" s="31">
        <f>SUM(G49:G52)</f>
        <v>115</v>
      </c>
    </row>
  </sheetData>
  <mergeCells count="10">
    <mergeCell ref="B36:G36"/>
    <mergeCell ref="B37:G37"/>
    <mergeCell ref="B47:G47"/>
    <mergeCell ref="B46:G46"/>
    <mergeCell ref="B2:G2"/>
    <mergeCell ref="B3:G3"/>
    <mergeCell ref="B16:G16"/>
    <mergeCell ref="B17:G17"/>
    <mergeCell ref="B27:G27"/>
    <mergeCell ref="B28:G2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individuals</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gamal</dc:creator>
  <cp:lastModifiedBy>Ahmed Atif</cp:lastModifiedBy>
  <dcterms:created xsi:type="dcterms:W3CDTF">2015-06-05T18:17:20Z</dcterms:created>
  <dcterms:modified xsi:type="dcterms:W3CDTF">2023-09-13T11:09:44Z</dcterms:modified>
</cp:coreProperties>
</file>